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22980" windowHeight="11910"/>
  </bookViews>
  <sheets>
    <sheet name="5" sheetId="2" r:id="rId1"/>
  </sheets>
  <calcPr calcId="125725"/>
</workbook>
</file>

<file path=xl/calcChain.xml><?xml version="1.0" encoding="utf-8"?>
<calcChain xmlns="http://schemas.openxmlformats.org/spreadsheetml/2006/main">
  <c r="F22" i="2"/>
  <c r="D22"/>
  <c r="F21"/>
  <c r="D21"/>
  <c r="F66"/>
  <c r="D66"/>
  <c r="G66"/>
  <c r="E66"/>
  <c r="F14"/>
  <c r="D14"/>
  <c r="F33"/>
  <c r="D33"/>
</calcChain>
</file>

<file path=xl/sharedStrings.xml><?xml version="1.0" encoding="utf-8"?>
<sst xmlns="http://schemas.openxmlformats.org/spreadsheetml/2006/main" count="121" uniqueCount="67">
  <si>
    <t/>
  </si>
  <si>
    <t>ИТОГО:</t>
  </si>
  <si>
    <t>Обслуживание государственного внутреннего и муниципального долга</t>
  </si>
  <si>
    <t xml:space="preserve">ОБСЛУЖИВАНИЕ ГОСУДАРСТВЕННОГО И МУНИЦИПАЛЬНОГО ДОЛГА </t>
  </si>
  <si>
    <t>Периодическая печать и издательства</t>
  </si>
  <si>
    <t>Телевидение и радиовещание</t>
  </si>
  <si>
    <t>СРЕДСТВА МАССОВОЙ ИНФОРМАЦИИ</t>
  </si>
  <si>
    <t>Массовый спорт</t>
  </si>
  <si>
    <t xml:space="preserve">Физическая культура </t>
  </si>
  <si>
    <t>ФИЗИЧЕСКАЯ КУЛЬТУРА И СПОРТ</t>
  </si>
  <si>
    <t>Другие вопросы в области социальной политики</t>
  </si>
  <si>
    <t>Охрана семьи и детства</t>
  </si>
  <si>
    <t>Пенсионное обеспечение</t>
  </si>
  <si>
    <t>СОЦИАЛЬНАЯ ПОЛИТИКА</t>
  </si>
  <si>
    <t>Другие вопросы в области здравоохранения</t>
  </si>
  <si>
    <t>ЗДРАВООХРАНЕНИЕ</t>
  </si>
  <si>
    <t>Другие вопросы в области культуры, кинематографии</t>
  </si>
  <si>
    <t>Культура</t>
  </si>
  <si>
    <t>КУЛЬТУРА,КИНЕМАТОГРАФИЯ</t>
  </si>
  <si>
    <t>Другие вопросы в области образования</t>
  </si>
  <si>
    <t xml:space="preserve">Молодежная политика 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</si>
  <si>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</si>
  <si>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</si>
  <si>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</si>
  <si>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</si>
  <si>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</si>
  <si>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</si>
  <si>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</si>
  <si>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</si>
  <si>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</si>
  <si>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</si>
  <si>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</si>
  <si>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</si>
  <si>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</si>
  <si>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Дорожное хозяйство (дорожные фонды)</t>
  </si>
  <si>
    <t>Лесное хозяйство</t>
  </si>
  <si>
    <t>Сельское хозяйство и рыболовство</t>
  </si>
  <si>
    <t>Общеэкономические вопросы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</si>
  <si>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</si>
  <si>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</si>
  <si>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Обеспечение пожарной безопасности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</si>
  <si>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</si>
  <si>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</si>
  <si>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Другие общегосударственные вопросы</t>
  </si>
  <si>
    <t>Резервные фонды</t>
  </si>
  <si>
    <t>Обеспечение проведения выборов и референдумов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</si>
  <si>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</si>
  <si>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</si>
  <si>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</si>
  <si>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</si>
  <si>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</si>
  <si>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</si>
  <si>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Сумма</t>
  </si>
  <si>
    <t>подраздел</t>
  </si>
  <si>
    <t>раздел</t>
  </si>
  <si>
    <t>Наименование показателя</t>
  </si>
  <si>
    <t>в том числе за счет субвенций</t>
  </si>
  <si>
    <t xml:space="preserve">в том числе за счет субвенций </t>
  </si>
  <si>
    <t>Функциональная классификация расходов бюджетов Российской Федерации</t>
  </si>
  <si>
    <t>к решению думы города</t>
  </si>
  <si>
    <t>Приложение № 5</t>
  </si>
  <si>
    <t>2021 год</t>
  </si>
  <si>
    <t>2022 год</t>
  </si>
  <si>
    <t>Транспорт</t>
  </si>
  <si>
    <t>от ________ 2019 года №____</t>
  </si>
  <si>
    <t xml:space="preserve">  Распределение бюджетных ассигнований  по разделам и подразделам классификации расходов бюджета города Радужный на плановый период  2021 и 2022 годов</t>
  </si>
  <si>
    <t>НАЦИОНАЛЬНАЯ БЕЗОПАСНОСТЬ И ПРАВООХРАНИТЕЛЬНАЯ ДЕЯТЕЛЬНОСТЬ</t>
  </si>
</sst>
</file>

<file path=xl/styles.xml><?xml version="1.0" encoding="utf-8"?>
<styleSheet xmlns="http://schemas.openxmlformats.org/spreadsheetml/2006/main">
  <numFmts count="4">
    <numFmt numFmtId="164" formatCode="#,##0.00;[Red]\-#,##0.00;0.00"/>
    <numFmt numFmtId="165" formatCode="0000"/>
    <numFmt numFmtId="166" formatCode="00"/>
    <numFmt numFmtId="167" formatCode="#,##0.00_ ;[Red]\-#,##0.00\ "/>
  </numFmts>
  <fonts count="5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2" fillId="0" borderId="0" xfId="1" applyFont="1" applyFill="1" applyProtection="1">
      <protection hidden="1"/>
    </xf>
    <xf numFmtId="0" fontId="2" fillId="0" borderId="0" xfId="1" applyFont="1" applyProtection="1">
      <protection hidden="1"/>
    </xf>
    <xf numFmtId="0" fontId="2" fillId="0" borderId="0" xfId="1" applyFont="1"/>
    <xf numFmtId="0" fontId="2" fillId="0" borderId="0" xfId="1" applyNumberFormat="1" applyFont="1" applyFill="1" applyAlignment="1" applyProtection="1">
      <protection hidden="1"/>
    </xf>
    <xf numFmtId="0" fontId="3" fillId="0" borderId="24" xfId="1" applyNumberFormat="1" applyFont="1" applyFill="1" applyBorder="1" applyAlignment="1" applyProtection="1">
      <alignment horizontal="centerContinuous"/>
      <protection hidden="1"/>
    </xf>
    <xf numFmtId="0" fontId="2" fillId="0" borderId="7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3" fillId="0" borderId="7" xfId="1" applyNumberFormat="1" applyFont="1" applyFill="1" applyBorder="1" applyAlignment="1" applyProtection="1">
      <alignment horizontal="centerContinuous"/>
      <protection hidden="1"/>
    </xf>
    <xf numFmtId="0" fontId="3" fillId="0" borderId="7" xfId="1" applyNumberFormat="1" applyFont="1" applyFill="1" applyBorder="1" applyAlignment="1" applyProtection="1">
      <alignment horizontal="centerContinuous" vertical="top"/>
      <protection hidden="1"/>
    </xf>
    <xf numFmtId="0" fontId="3" fillId="0" borderId="22" xfId="1" applyNumberFormat="1" applyFont="1" applyFill="1" applyBorder="1" applyAlignment="1" applyProtection="1">
      <alignment horizontal="centerContinuous"/>
      <protection hidden="1"/>
    </xf>
    <xf numFmtId="0" fontId="3" fillId="0" borderId="21" xfId="1" applyNumberFormat="1" applyFont="1" applyFill="1" applyBorder="1" applyAlignment="1" applyProtection="1">
      <alignment horizontal="center"/>
      <protection hidden="1"/>
    </xf>
    <xf numFmtId="0" fontId="3" fillId="0" borderId="20" xfId="1" applyNumberFormat="1" applyFont="1" applyFill="1" applyBorder="1" applyAlignment="1" applyProtection="1">
      <alignment horizontal="center"/>
      <protection hidden="1"/>
    </xf>
    <xf numFmtId="0" fontId="3" fillId="0" borderId="19" xfId="1" applyNumberFormat="1" applyFont="1" applyFill="1" applyBorder="1" applyAlignment="1" applyProtection="1">
      <alignment horizontal="center"/>
      <protection hidden="1"/>
    </xf>
    <xf numFmtId="166" fontId="3" fillId="2" borderId="17" xfId="1" applyNumberFormat="1" applyFont="1" applyFill="1" applyBorder="1" applyAlignment="1" applyProtection="1">
      <alignment horizontal="center"/>
      <protection hidden="1"/>
    </xf>
    <xf numFmtId="166" fontId="3" fillId="2" borderId="16" xfId="1" applyNumberFormat="1" applyFont="1" applyFill="1" applyBorder="1" applyAlignment="1" applyProtection="1">
      <alignment horizontal="center"/>
      <protection hidden="1"/>
    </xf>
    <xf numFmtId="164" fontId="3" fillId="2" borderId="15" xfId="1" applyNumberFormat="1" applyFont="1" applyFill="1" applyBorder="1" applyAlignment="1" applyProtection="1">
      <alignment wrapText="1"/>
      <protection hidden="1"/>
    </xf>
    <xf numFmtId="166" fontId="2" fillId="2" borderId="13" xfId="1" applyNumberFormat="1" applyFont="1" applyFill="1" applyBorder="1" applyAlignment="1" applyProtection="1">
      <alignment horizontal="center"/>
      <protection hidden="1"/>
    </xf>
    <xf numFmtId="166" fontId="2" fillId="2" borderId="12" xfId="1" applyNumberFormat="1" applyFont="1" applyFill="1" applyBorder="1" applyAlignment="1" applyProtection="1">
      <alignment horizontal="center"/>
      <protection hidden="1"/>
    </xf>
    <xf numFmtId="164" fontId="2" fillId="2" borderId="12" xfId="1" applyNumberFormat="1" applyFont="1" applyFill="1" applyBorder="1" applyAlignment="1" applyProtection="1">
      <alignment wrapText="1"/>
      <protection hidden="1"/>
    </xf>
    <xf numFmtId="164" fontId="2" fillId="2" borderId="13" xfId="1" applyNumberFormat="1" applyFont="1" applyFill="1" applyBorder="1" applyAlignment="1" applyProtection="1">
      <alignment wrapText="1"/>
      <protection hidden="1"/>
    </xf>
    <xf numFmtId="164" fontId="2" fillId="2" borderId="11" xfId="1" applyNumberFormat="1" applyFont="1" applyFill="1" applyBorder="1" applyAlignment="1" applyProtection="1">
      <alignment wrapText="1"/>
      <protection hidden="1"/>
    </xf>
    <xf numFmtId="166" fontId="3" fillId="2" borderId="13" xfId="1" applyNumberFormat="1" applyFont="1" applyFill="1" applyBorder="1" applyAlignment="1" applyProtection="1">
      <alignment horizontal="center"/>
      <protection hidden="1"/>
    </xf>
    <xf numFmtId="166" fontId="3" fillId="2" borderId="12" xfId="1" applyNumberFormat="1" applyFont="1" applyFill="1" applyBorder="1" applyAlignment="1" applyProtection="1">
      <alignment horizontal="center"/>
      <protection hidden="1"/>
    </xf>
    <xf numFmtId="164" fontId="3" fillId="2" borderId="12" xfId="1" applyNumberFormat="1" applyFont="1" applyFill="1" applyBorder="1" applyAlignment="1" applyProtection="1">
      <alignment wrapText="1"/>
      <protection hidden="1"/>
    </xf>
    <xf numFmtId="164" fontId="3" fillId="2" borderId="13" xfId="1" applyNumberFormat="1" applyFont="1" applyFill="1" applyBorder="1" applyAlignment="1" applyProtection="1">
      <alignment wrapText="1"/>
      <protection hidden="1"/>
    </xf>
    <xf numFmtId="164" fontId="3" fillId="2" borderId="11" xfId="1" applyNumberFormat="1" applyFont="1" applyFill="1" applyBorder="1" applyAlignment="1" applyProtection="1">
      <alignment wrapText="1"/>
      <protection hidden="1"/>
    </xf>
    <xf numFmtId="166" fontId="2" fillId="2" borderId="4" xfId="1" applyNumberFormat="1" applyFont="1" applyFill="1" applyBorder="1" applyAlignment="1" applyProtection="1">
      <alignment horizontal="center"/>
      <protection hidden="1"/>
    </xf>
    <xf numFmtId="166" fontId="2" fillId="2" borderId="3" xfId="1" applyNumberFormat="1" applyFont="1" applyFill="1" applyBorder="1" applyAlignment="1" applyProtection="1">
      <alignment horizontal="center"/>
      <protection hidden="1"/>
    </xf>
    <xf numFmtId="164" fontId="2" fillId="2" borderId="3" xfId="1" applyNumberFormat="1" applyFont="1" applyFill="1" applyBorder="1" applyAlignment="1" applyProtection="1">
      <alignment wrapText="1"/>
      <protection hidden="1"/>
    </xf>
    <xf numFmtId="164" fontId="2" fillId="2" borderId="4" xfId="1" applyNumberFormat="1" applyFont="1" applyFill="1" applyBorder="1" applyAlignment="1" applyProtection="1">
      <alignment wrapText="1"/>
      <protection hidden="1"/>
    </xf>
    <xf numFmtId="164" fontId="2" fillId="2" borderId="1" xfId="1" applyNumberFormat="1" applyFont="1" applyFill="1" applyBorder="1" applyAlignment="1" applyProtection="1">
      <alignment wrapText="1"/>
      <protection hidden="1"/>
    </xf>
    <xf numFmtId="0" fontId="3" fillId="0" borderId="6" xfId="1" applyNumberFormat="1" applyFont="1" applyFill="1" applyBorder="1" applyAlignment="1" applyProtection="1">
      <protection hidden="1"/>
    </xf>
    <xf numFmtId="0" fontId="2" fillId="0" borderId="5" xfId="1" applyNumberFormat="1" applyFont="1" applyFill="1" applyBorder="1" applyAlignment="1" applyProtection="1">
      <protection hidden="1"/>
    </xf>
    <xf numFmtId="0" fontId="3" fillId="0" borderId="23" xfId="1" applyNumberFormat="1" applyFont="1" applyFill="1" applyBorder="1" applyAlignment="1" applyProtection="1">
      <protection hidden="1"/>
    </xf>
    <xf numFmtId="0" fontId="3" fillId="0" borderId="29" xfId="1" applyNumberFormat="1" applyFont="1" applyFill="1" applyBorder="1" applyAlignment="1" applyProtection="1">
      <alignment horizontal="center" vertical="top" wrapText="1"/>
      <protection hidden="1"/>
    </xf>
    <xf numFmtId="0" fontId="3" fillId="0" borderId="23" xfId="1" applyNumberFormat="1" applyFont="1" applyFill="1" applyBorder="1" applyAlignment="1" applyProtection="1">
      <alignment horizontal="center" wrapText="1"/>
      <protection hidden="1"/>
    </xf>
    <xf numFmtId="165" fontId="3" fillId="2" borderId="18" xfId="1" applyNumberFormat="1" applyFont="1" applyFill="1" applyBorder="1" applyAlignment="1" applyProtection="1">
      <alignment wrapText="1"/>
      <protection hidden="1"/>
    </xf>
    <xf numFmtId="165" fontId="2" fillId="2" borderId="14" xfId="1" applyNumberFormat="1" applyFont="1" applyFill="1" applyBorder="1" applyAlignment="1" applyProtection="1">
      <alignment wrapText="1"/>
      <protection hidden="1"/>
    </xf>
    <xf numFmtId="165" fontId="3" fillId="2" borderId="14" xfId="1" applyNumberFormat="1" applyFont="1" applyFill="1" applyBorder="1" applyAlignment="1" applyProtection="1">
      <alignment wrapText="1"/>
      <protection hidden="1"/>
    </xf>
    <xf numFmtId="165" fontId="2" fillId="2" borderId="9" xfId="1" applyNumberFormat="1" applyFont="1" applyFill="1" applyBorder="1" applyAlignment="1" applyProtection="1">
      <alignment wrapText="1"/>
      <protection hidden="1"/>
    </xf>
    <xf numFmtId="0" fontId="3" fillId="0" borderId="25" xfId="1" applyNumberFormat="1" applyFont="1" applyFill="1" applyBorder="1" applyAlignment="1" applyProtection="1">
      <alignment horizontal="center" vertical="center" wrapText="1"/>
      <protection hidden="1"/>
    </xf>
    <xf numFmtId="165" fontId="2" fillId="3" borderId="14" xfId="1" applyNumberFormat="1" applyFont="1" applyFill="1" applyBorder="1" applyAlignment="1" applyProtection="1">
      <alignment wrapText="1"/>
      <protection hidden="1"/>
    </xf>
    <xf numFmtId="166" fontId="2" fillId="3" borderId="13" xfId="1" applyNumberFormat="1" applyFont="1" applyFill="1" applyBorder="1" applyAlignment="1" applyProtection="1">
      <alignment horizontal="center"/>
      <protection hidden="1"/>
    </xf>
    <xf numFmtId="166" fontId="2" fillId="3" borderId="12" xfId="1" applyNumberFormat="1" applyFont="1" applyFill="1" applyBorder="1" applyAlignment="1" applyProtection="1">
      <alignment horizontal="center"/>
      <protection hidden="1"/>
    </xf>
    <xf numFmtId="164" fontId="2" fillId="3" borderId="12" xfId="1" applyNumberFormat="1" applyFont="1" applyFill="1" applyBorder="1" applyAlignment="1" applyProtection="1">
      <alignment wrapText="1"/>
      <protection hidden="1"/>
    </xf>
    <xf numFmtId="164" fontId="2" fillId="3" borderId="13" xfId="1" applyNumberFormat="1" applyFont="1" applyFill="1" applyBorder="1" applyAlignment="1" applyProtection="1">
      <alignment wrapText="1"/>
      <protection hidden="1"/>
    </xf>
    <xf numFmtId="164" fontId="2" fillId="3" borderId="11" xfId="1" applyNumberFormat="1" applyFont="1" applyFill="1" applyBorder="1" applyAlignment="1" applyProtection="1">
      <alignment wrapText="1"/>
      <protection hidden="1"/>
    </xf>
    <xf numFmtId="0" fontId="2" fillId="3" borderId="7" xfId="1" applyNumberFormat="1" applyFont="1" applyFill="1" applyBorder="1" applyAlignment="1" applyProtection="1">
      <protection hidden="1"/>
    </xf>
    <xf numFmtId="167" fontId="2" fillId="0" borderId="0" xfId="1" applyNumberFormat="1" applyFont="1"/>
    <xf numFmtId="164" fontId="3" fillId="3" borderId="4" xfId="1" applyNumberFormat="1" applyFont="1" applyFill="1" applyBorder="1" applyAlignment="1" applyProtection="1">
      <protection hidden="1"/>
    </xf>
    <xf numFmtId="164" fontId="3" fillId="3" borderId="25" xfId="1" applyNumberFormat="1" applyFont="1" applyFill="1" applyBorder="1" applyAlignment="1" applyProtection="1">
      <protection hidden="1"/>
    </xf>
    <xf numFmtId="164" fontId="3" fillId="3" borderId="17" xfId="1" applyNumberFormat="1" applyFont="1" applyFill="1" applyBorder="1" applyAlignment="1" applyProtection="1">
      <alignment wrapText="1"/>
      <protection hidden="1"/>
    </xf>
    <xf numFmtId="0" fontId="2" fillId="0" borderId="0" xfId="1" applyFont="1" applyFill="1" applyAlignment="1" applyProtection="1">
      <alignment horizontal="right"/>
      <protection hidden="1"/>
    </xf>
    <xf numFmtId="0" fontId="3" fillId="0" borderId="24" xfId="1" applyNumberFormat="1" applyFont="1" applyFill="1" applyBorder="1" applyAlignment="1" applyProtection="1">
      <alignment horizontal="center" vertical="top" wrapText="1"/>
      <protection hidden="1"/>
    </xf>
    <xf numFmtId="0" fontId="3" fillId="0" borderId="26" xfId="1" applyNumberFormat="1" applyFont="1" applyFill="1" applyBorder="1" applyAlignment="1" applyProtection="1">
      <alignment horizontal="center" vertical="top" wrapText="1"/>
      <protection hidden="1"/>
    </xf>
    <xf numFmtId="0" fontId="3" fillId="0" borderId="7" xfId="1" applyNumberFormat="1" applyFont="1" applyFill="1" applyBorder="1" applyAlignment="1" applyProtection="1">
      <alignment horizontal="center" vertical="top" wrapText="1"/>
      <protection hidden="1"/>
    </xf>
    <xf numFmtId="0" fontId="3" fillId="0" borderId="10" xfId="1" applyNumberFormat="1" applyFont="1" applyFill="1" applyBorder="1" applyAlignment="1" applyProtection="1">
      <alignment horizontal="center" vertical="top" wrapText="1"/>
      <protection hidden="1"/>
    </xf>
    <xf numFmtId="0" fontId="3" fillId="0" borderId="27" xfId="1" applyNumberFormat="1" applyFont="1" applyFill="1" applyBorder="1" applyAlignment="1" applyProtection="1">
      <alignment horizontal="center" vertical="top" wrapText="1"/>
      <protection hidden="1"/>
    </xf>
    <xf numFmtId="0" fontId="3" fillId="0" borderId="28" xfId="1" applyNumberFormat="1" applyFont="1" applyFill="1" applyBorder="1" applyAlignment="1" applyProtection="1">
      <alignment horizontal="center" vertical="top" wrapText="1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25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4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6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7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8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4" xfId="1" applyNumberFormat="1" applyFont="1" applyFill="1" applyBorder="1" applyAlignment="1" applyProtection="1">
      <alignment horizontal="center" vertical="center"/>
      <protection hidden="1"/>
    </xf>
    <xf numFmtId="0" fontId="3" fillId="0" borderId="26" xfId="1" applyNumberFormat="1" applyFont="1" applyFill="1" applyBorder="1" applyAlignment="1" applyProtection="1">
      <alignment horizontal="center" vertical="center"/>
      <protection hidden="1"/>
    </xf>
    <xf numFmtId="0" fontId="3" fillId="0" borderId="27" xfId="1" applyNumberFormat="1" applyFont="1" applyFill="1" applyBorder="1" applyAlignment="1" applyProtection="1">
      <alignment horizontal="center" vertical="center"/>
      <protection hidden="1"/>
    </xf>
    <xf numFmtId="0" fontId="3" fillId="0" borderId="28" xfId="1" applyNumberFormat="1" applyFont="1" applyFill="1" applyBorder="1" applyAlignment="1" applyProtection="1">
      <alignment horizontal="center" vertical="center"/>
      <protection hidden="1"/>
    </xf>
    <xf numFmtId="164" fontId="3" fillId="3" borderId="16" xfId="1" applyNumberFormat="1" applyFont="1" applyFill="1" applyBorder="1" applyAlignment="1" applyProtection="1">
      <alignment wrapText="1"/>
      <protection hidden="1"/>
    </xf>
    <xf numFmtId="164" fontId="3" fillId="3" borderId="3" xfId="1" applyNumberFormat="1" applyFont="1" applyFill="1" applyBorder="1" applyAlignment="1" applyProtection="1">
      <protection hidden="1"/>
    </xf>
    <xf numFmtId="164" fontId="3" fillId="3" borderId="2" xfId="1" applyNumberFormat="1" applyFont="1" applyFill="1" applyBorder="1" applyAlignment="1" applyProtection="1">
      <protection hidden="1"/>
    </xf>
    <xf numFmtId="0" fontId="2" fillId="3" borderId="0" xfId="1" applyFont="1" applyFill="1"/>
    <xf numFmtId="167" fontId="2" fillId="3" borderId="0" xfId="1" applyNumberFormat="1" applyFont="1" applyFill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showGridLines="0" tabSelected="1" topLeftCell="A62" workbookViewId="0">
      <selection activeCell="F68" sqref="F68"/>
    </sheetView>
  </sheetViews>
  <sheetFormatPr defaultColWidth="9.140625" defaultRowHeight="15"/>
  <cols>
    <col min="1" max="1" width="72.7109375" style="3" customWidth="1"/>
    <col min="2" max="2" width="11.28515625" style="3" customWidth="1"/>
    <col min="3" max="3" width="12.28515625" style="3" customWidth="1"/>
    <col min="4" max="4" width="13.5703125" style="3" customWidth="1"/>
    <col min="5" max="5" width="14.85546875" style="3" customWidth="1"/>
    <col min="6" max="6" width="13.28515625" style="3" customWidth="1"/>
    <col min="7" max="7" width="20.140625" style="3" customWidth="1"/>
    <col min="8" max="8" width="0.42578125" style="3" customWidth="1"/>
    <col min="9" max="12" width="8.85546875" style="3" customWidth="1"/>
    <col min="13" max="222" width="9.140625" style="3" customWidth="1"/>
    <col min="223" max="16384" width="9.140625" style="3"/>
  </cols>
  <sheetData>
    <row r="1" spans="1:12">
      <c r="A1" s="1"/>
      <c r="B1" s="1"/>
      <c r="C1" s="1"/>
      <c r="D1" s="1"/>
      <c r="E1" s="1"/>
      <c r="F1" s="53" t="s">
        <v>60</v>
      </c>
      <c r="G1" s="53"/>
      <c r="H1" s="2"/>
      <c r="I1" s="2"/>
      <c r="J1" s="2"/>
      <c r="K1" s="2"/>
      <c r="L1" s="2"/>
    </row>
    <row r="2" spans="1:12">
      <c r="A2" s="4"/>
      <c r="B2" s="4"/>
      <c r="C2" s="1"/>
      <c r="D2" s="1"/>
      <c r="E2" s="1"/>
      <c r="F2" s="53" t="s">
        <v>59</v>
      </c>
      <c r="G2" s="53"/>
      <c r="H2" s="2"/>
      <c r="I2" s="2"/>
      <c r="J2" s="2"/>
      <c r="K2" s="2"/>
      <c r="L2" s="2"/>
    </row>
    <row r="3" spans="1:12">
      <c r="A3" s="4"/>
      <c r="B3" s="4"/>
      <c r="C3" s="1"/>
      <c r="D3" s="1"/>
      <c r="E3" s="1"/>
      <c r="F3" s="53" t="s">
        <v>64</v>
      </c>
      <c r="G3" s="53"/>
      <c r="H3" s="2"/>
      <c r="I3" s="2"/>
      <c r="J3" s="2"/>
      <c r="K3" s="2"/>
      <c r="L3" s="2"/>
    </row>
    <row r="4" spans="1:12">
      <c r="A4" s="4"/>
      <c r="B4" s="4"/>
      <c r="C4" s="4"/>
      <c r="D4" s="1"/>
      <c r="E4" s="1"/>
      <c r="F4" s="2"/>
      <c r="G4" s="2"/>
      <c r="H4" s="2"/>
      <c r="I4" s="2"/>
      <c r="J4" s="2"/>
      <c r="K4" s="2"/>
      <c r="L4" s="2"/>
    </row>
    <row r="5" spans="1:12">
      <c r="A5" s="60" t="s">
        <v>65</v>
      </c>
      <c r="B5" s="60"/>
      <c r="C5" s="60"/>
      <c r="D5" s="60"/>
      <c r="E5" s="60"/>
      <c r="F5" s="60"/>
      <c r="G5" s="60"/>
      <c r="H5" s="2"/>
      <c r="I5" s="2"/>
      <c r="J5" s="2"/>
      <c r="K5" s="2"/>
      <c r="L5" s="2"/>
    </row>
    <row r="6" spans="1:12">
      <c r="A6" s="60"/>
      <c r="B6" s="60"/>
      <c r="C6" s="60"/>
      <c r="D6" s="60"/>
      <c r="E6" s="60"/>
      <c r="F6" s="60"/>
      <c r="G6" s="60"/>
      <c r="H6" s="2"/>
      <c r="I6" s="2"/>
      <c r="J6" s="2"/>
      <c r="K6" s="2"/>
      <c r="L6" s="2"/>
    </row>
    <row r="7" spans="1:12">
      <c r="A7" s="60"/>
      <c r="B7" s="60"/>
      <c r="C7" s="60"/>
      <c r="D7" s="60"/>
      <c r="E7" s="60"/>
      <c r="F7" s="60"/>
      <c r="G7" s="60"/>
      <c r="H7" s="2"/>
      <c r="I7" s="2"/>
      <c r="J7" s="2"/>
      <c r="K7" s="2"/>
      <c r="L7" s="2"/>
    </row>
    <row r="8" spans="1:12" ht="15.75" thickBot="1">
      <c r="A8" s="4"/>
      <c r="B8" s="4"/>
      <c r="C8" s="4"/>
      <c r="D8" s="1"/>
      <c r="E8" s="1"/>
      <c r="F8" s="2"/>
      <c r="G8" s="2"/>
      <c r="H8" s="2"/>
      <c r="I8" s="2"/>
      <c r="J8" s="2"/>
      <c r="K8" s="2"/>
      <c r="L8" s="2"/>
    </row>
    <row r="9" spans="1:12" ht="13.9" customHeight="1">
      <c r="A9" s="5"/>
      <c r="B9" s="54" t="s">
        <v>58</v>
      </c>
      <c r="C9" s="55"/>
      <c r="D9" s="63" t="s">
        <v>61</v>
      </c>
      <c r="E9" s="64"/>
      <c r="F9" s="67" t="s">
        <v>62</v>
      </c>
      <c r="G9" s="68"/>
      <c r="H9" s="2"/>
      <c r="I9" s="2"/>
      <c r="J9" s="2"/>
      <c r="K9" s="2"/>
      <c r="L9" s="2"/>
    </row>
    <row r="10" spans="1:12" ht="15.75" thickBot="1">
      <c r="A10" s="6"/>
      <c r="B10" s="56"/>
      <c r="C10" s="57"/>
      <c r="D10" s="65"/>
      <c r="E10" s="66"/>
      <c r="F10" s="69"/>
      <c r="G10" s="70"/>
      <c r="H10" s="7"/>
      <c r="I10" s="2"/>
      <c r="J10" s="2"/>
      <c r="K10" s="2"/>
      <c r="L10" s="2"/>
    </row>
    <row r="11" spans="1:12" ht="39.6" customHeight="1" thickBot="1">
      <c r="A11" s="8"/>
      <c r="B11" s="58"/>
      <c r="C11" s="59"/>
      <c r="D11" s="34"/>
      <c r="E11" s="61" t="s">
        <v>57</v>
      </c>
      <c r="F11" s="36"/>
      <c r="G11" s="61" t="s">
        <v>56</v>
      </c>
      <c r="H11" s="7"/>
      <c r="I11" s="2"/>
      <c r="J11" s="2"/>
      <c r="K11" s="2"/>
      <c r="L11" s="2"/>
    </row>
    <row r="12" spans="1:12" ht="15.75" thickBot="1">
      <c r="A12" s="9" t="s">
        <v>55</v>
      </c>
      <c r="B12" s="41" t="s">
        <v>54</v>
      </c>
      <c r="C12" s="41" t="s">
        <v>53</v>
      </c>
      <c r="D12" s="35" t="s">
        <v>52</v>
      </c>
      <c r="E12" s="62"/>
      <c r="F12" s="35" t="s">
        <v>52</v>
      </c>
      <c r="G12" s="62"/>
      <c r="H12" s="7" t="s">
        <v>0</v>
      </c>
      <c r="I12" s="4"/>
      <c r="J12" s="4"/>
      <c r="K12" s="4"/>
      <c r="L12" s="4"/>
    </row>
    <row r="13" spans="1:12" ht="15.75" thickBot="1">
      <c r="A13" s="10">
        <v>1</v>
      </c>
      <c r="B13" s="11">
        <v>2</v>
      </c>
      <c r="C13" s="12">
        <v>3</v>
      </c>
      <c r="D13" s="12">
        <v>4</v>
      </c>
      <c r="E13" s="12">
        <v>5</v>
      </c>
      <c r="F13" s="12">
        <v>6</v>
      </c>
      <c r="G13" s="13">
        <v>7</v>
      </c>
      <c r="H13" s="7" t="s">
        <v>0</v>
      </c>
      <c r="I13" s="2"/>
      <c r="J13" s="2"/>
      <c r="K13" s="2"/>
      <c r="L13" s="2"/>
    </row>
    <row r="14" spans="1:12">
      <c r="A14" s="37" t="s">
        <v>51</v>
      </c>
      <c r="B14" s="14">
        <v>1</v>
      </c>
      <c r="C14" s="15">
        <v>0</v>
      </c>
      <c r="D14" s="71">
        <f>472626.3+954.18</f>
        <v>473580.48</v>
      </c>
      <c r="E14" s="52">
        <v>9274.7000000000007</v>
      </c>
      <c r="F14" s="71">
        <f>511500.1+954.18</f>
        <v>512454.27999999997</v>
      </c>
      <c r="G14" s="16">
        <v>9278.5</v>
      </c>
      <c r="H14" s="6" t="s">
        <v>0</v>
      </c>
      <c r="I14" s="2"/>
      <c r="J14" s="2"/>
      <c r="K14" s="2"/>
      <c r="L14" s="2"/>
    </row>
    <row r="15" spans="1:12" ht="30">
      <c r="A15" s="38" t="s">
        <v>50</v>
      </c>
      <c r="B15" s="17">
        <v>1</v>
      </c>
      <c r="C15" s="18">
        <v>2</v>
      </c>
      <c r="D15" s="45">
        <v>5727</v>
      </c>
      <c r="E15" s="46">
        <v>0</v>
      </c>
      <c r="F15" s="45">
        <v>5727</v>
      </c>
      <c r="G15" s="21">
        <v>0</v>
      </c>
      <c r="H15" s="6" t="s">
        <v>0</v>
      </c>
      <c r="I15" s="2"/>
      <c r="J15" s="2"/>
      <c r="K15" s="2"/>
      <c r="L15" s="2"/>
    </row>
    <row r="16" spans="1:12" ht="45">
      <c r="A16" s="38" t="s">
        <v>49</v>
      </c>
      <c r="B16" s="17">
        <v>1</v>
      </c>
      <c r="C16" s="18">
        <v>3</v>
      </c>
      <c r="D16" s="45">
        <v>20366</v>
      </c>
      <c r="E16" s="46">
        <v>0</v>
      </c>
      <c r="F16" s="45">
        <v>20366</v>
      </c>
      <c r="G16" s="21">
        <v>0</v>
      </c>
      <c r="H16" s="6" t="s">
        <v>0</v>
      </c>
      <c r="I16" s="2"/>
      <c r="J16" s="2"/>
      <c r="K16" s="2"/>
      <c r="L16" s="2"/>
    </row>
    <row r="17" spans="1:12" ht="45">
      <c r="A17" s="38" t="s">
        <v>48</v>
      </c>
      <c r="B17" s="17">
        <v>1</v>
      </c>
      <c r="C17" s="18">
        <v>4</v>
      </c>
      <c r="D17" s="45">
        <v>154016</v>
      </c>
      <c r="E17" s="46">
        <v>0</v>
      </c>
      <c r="F17" s="45">
        <v>154016</v>
      </c>
      <c r="G17" s="21">
        <v>0</v>
      </c>
      <c r="H17" s="6" t="s">
        <v>0</v>
      </c>
      <c r="I17" s="2"/>
      <c r="J17" s="2"/>
      <c r="K17" s="2"/>
      <c r="L17" s="2"/>
    </row>
    <row r="18" spans="1:12">
      <c r="A18" s="38" t="s">
        <v>47</v>
      </c>
      <c r="B18" s="17">
        <v>1</v>
      </c>
      <c r="C18" s="18">
        <v>5</v>
      </c>
      <c r="D18" s="45">
        <v>1</v>
      </c>
      <c r="E18" s="46">
        <v>1</v>
      </c>
      <c r="F18" s="45">
        <v>4.8</v>
      </c>
      <c r="G18" s="21">
        <v>4.8</v>
      </c>
      <c r="H18" s="6" t="s">
        <v>0</v>
      </c>
      <c r="I18" s="2"/>
      <c r="J18" s="2"/>
      <c r="K18" s="2"/>
      <c r="L18" s="2"/>
    </row>
    <row r="19" spans="1:12" ht="30">
      <c r="A19" s="38" t="s">
        <v>46</v>
      </c>
      <c r="B19" s="17">
        <v>1</v>
      </c>
      <c r="C19" s="18">
        <v>6</v>
      </c>
      <c r="D19" s="45">
        <v>55607</v>
      </c>
      <c r="E19" s="46">
        <v>0</v>
      </c>
      <c r="F19" s="45">
        <v>55607</v>
      </c>
      <c r="G19" s="21">
        <v>0</v>
      </c>
      <c r="H19" s="6" t="s">
        <v>0</v>
      </c>
      <c r="I19" s="2"/>
      <c r="J19" s="2"/>
      <c r="K19" s="2"/>
      <c r="L19" s="2"/>
    </row>
    <row r="20" spans="1:12">
      <c r="A20" s="38" t="s">
        <v>45</v>
      </c>
      <c r="B20" s="17">
        <v>1</v>
      </c>
      <c r="C20" s="18">
        <v>7</v>
      </c>
      <c r="D20" s="45">
        <v>0</v>
      </c>
      <c r="E20" s="46">
        <v>0</v>
      </c>
      <c r="F20" s="45">
        <v>0</v>
      </c>
      <c r="G20" s="21">
        <v>0</v>
      </c>
      <c r="H20" s="6" t="s">
        <v>0</v>
      </c>
      <c r="I20" s="2"/>
      <c r="J20" s="2"/>
      <c r="K20" s="2"/>
      <c r="L20" s="2"/>
    </row>
    <row r="21" spans="1:12">
      <c r="A21" s="38" t="s">
        <v>44</v>
      </c>
      <c r="B21" s="17">
        <v>1</v>
      </c>
      <c r="C21" s="18">
        <v>11</v>
      </c>
      <c r="D21" s="45">
        <f>2000+954.18-30</f>
        <v>2924.18</v>
      </c>
      <c r="E21" s="46">
        <v>0</v>
      </c>
      <c r="F21" s="45">
        <f>2000+954.18-40</f>
        <v>2914.18</v>
      </c>
      <c r="G21" s="21">
        <v>0</v>
      </c>
      <c r="H21" s="6" t="s">
        <v>0</v>
      </c>
      <c r="I21" s="2"/>
      <c r="J21" s="2"/>
      <c r="K21" s="2"/>
      <c r="L21" s="2"/>
    </row>
    <row r="22" spans="1:12">
      <c r="A22" s="38" t="s">
        <v>43</v>
      </c>
      <c r="B22" s="17">
        <v>1</v>
      </c>
      <c r="C22" s="18">
        <v>13</v>
      </c>
      <c r="D22" s="45">
        <f>234909.3+30</f>
        <v>234939.3</v>
      </c>
      <c r="E22" s="46">
        <v>9273.7000000000007</v>
      </c>
      <c r="F22" s="45">
        <f>273779.3+40</f>
        <v>273819.3</v>
      </c>
      <c r="G22" s="21">
        <v>9273.7000000000007</v>
      </c>
      <c r="H22" s="6" t="s">
        <v>0</v>
      </c>
      <c r="I22" s="2"/>
      <c r="J22" s="2"/>
      <c r="K22" s="2"/>
      <c r="L22" s="2"/>
    </row>
    <row r="23" spans="1:12" ht="29.25">
      <c r="A23" s="39" t="s">
        <v>66</v>
      </c>
      <c r="B23" s="22">
        <v>3</v>
      </c>
      <c r="C23" s="23">
        <v>0</v>
      </c>
      <c r="D23" s="24">
        <v>10720.7</v>
      </c>
      <c r="E23" s="25">
        <v>5440.7</v>
      </c>
      <c r="F23" s="24">
        <v>11076.5</v>
      </c>
      <c r="G23" s="26">
        <v>5577.5</v>
      </c>
      <c r="H23" s="6" t="s">
        <v>0</v>
      </c>
      <c r="I23" s="2"/>
      <c r="J23" s="2"/>
      <c r="K23" s="2"/>
      <c r="L23" s="2"/>
    </row>
    <row r="24" spans="1:12">
      <c r="A24" s="38" t="s">
        <v>42</v>
      </c>
      <c r="B24" s="17">
        <v>3</v>
      </c>
      <c r="C24" s="18">
        <v>4</v>
      </c>
      <c r="D24" s="19">
        <v>5440.7</v>
      </c>
      <c r="E24" s="20">
        <v>5440.7</v>
      </c>
      <c r="F24" s="19">
        <v>5577.5</v>
      </c>
      <c r="G24" s="21">
        <v>5577.5</v>
      </c>
      <c r="H24" s="6" t="s">
        <v>0</v>
      </c>
      <c r="I24" s="2"/>
      <c r="J24" s="2"/>
      <c r="K24" s="2"/>
      <c r="L24" s="2"/>
    </row>
    <row r="25" spans="1:12" ht="30">
      <c r="A25" s="38" t="s">
        <v>41</v>
      </c>
      <c r="B25" s="17">
        <v>3</v>
      </c>
      <c r="C25" s="18">
        <v>9</v>
      </c>
      <c r="D25" s="19">
        <v>1658.4</v>
      </c>
      <c r="E25" s="20">
        <v>0</v>
      </c>
      <c r="F25" s="19">
        <v>1797.6</v>
      </c>
      <c r="G25" s="21">
        <v>0</v>
      </c>
      <c r="H25" s="6" t="s">
        <v>0</v>
      </c>
      <c r="I25" s="2"/>
      <c r="J25" s="2"/>
      <c r="K25" s="2"/>
      <c r="L25" s="2"/>
    </row>
    <row r="26" spans="1:12">
      <c r="A26" s="38" t="s">
        <v>40</v>
      </c>
      <c r="B26" s="17">
        <v>3</v>
      </c>
      <c r="C26" s="18">
        <v>10</v>
      </c>
      <c r="D26" s="19">
        <v>348</v>
      </c>
      <c r="E26" s="20">
        <v>0</v>
      </c>
      <c r="F26" s="19">
        <v>348</v>
      </c>
      <c r="G26" s="21">
        <v>0</v>
      </c>
      <c r="H26" s="6" t="s">
        <v>0</v>
      </c>
      <c r="I26" s="2"/>
      <c r="J26" s="2"/>
      <c r="K26" s="2"/>
      <c r="L26" s="2"/>
    </row>
    <row r="27" spans="1:12" ht="30">
      <c r="A27" s="38" t="s">
        <v>39</v>
      </c>
      <c r="B27" s="17">
        <v>3</v>
      </c>
      <c r="C27" s="18">
        <v>14</v>
      </c>
      <c r="D27" s="19">
        <v>3273.6</v>
      </c>
      <c r="E27" s="20">
        <v>0</v>
      </c>
      <c r="F27" s="19">
        <v>3353.4</v>
      </c>
      <c r="G27" s="21">
        <v>0</v>
      </c>
      <c r="H27" s="6" t="s">
        <v>0</v>
      </c>
      <c r="I27" s="2"/>
      <c r="J27" s="2"/>
      <c r="K27" s="2"/>
      <c r="L27" s="2"/>
    </row>
    <row r="28" spans="1:12">
      <c r="A28" s="39" t="s">
        <v>38</v>
      </c>
      <c r="B28" s="22">
        <v>4</v>
      </c>
      <c r="C28" s="23">
        <v>0</v>
      </c>
      <c r="D28" s="24">
        <v>114937.54</v>
      </c>
      <c r="E28" s="25">
        <v>3703.6</v>
      </c>
      <c r="F28" s="24">
        <v>131752.24</v>
      </c>
      <c r="G28" s="26">
        <v>3691.3</v>
      </c>
      <c r="H28" s="6" t="s">
        <v>0</v>
      </c>
      <c r="I28" s="2"/>
      <c r="J28" s="2"/>
      <c r="K28" s="2"/>
      <c r="L28" s="2"/>
    </row>
    <row r="29" spans="1:12">
      <c r="A29" s="38" t="s">
        <v>37</v>
      </c>
      <c r="B29" s="17">
        <v>4</v>
      </c>
      <c r="C29" s="18">
        <v>1</v>
      </c>
      <c r="D29" s="19">
        <v>3408.9</v>
      </c>
      <c r="E29" s="20">
        <v>0</v>
      </c>
      <c r="F29" s="19">
        <v>3408.9</v>
      </c>
      <c r="G29" s="21">
        <v>0</v>
      </c>
      <c r="H29" s="6" t="s">
        <v>0</v>
      </c>
      <c r="I29" s="2"/>
      <c r="J29" s="2"/>
      <c r="K29" s="2"/>
      <c r="L29" s="2"/>
    </row>
    <row r="30" spans="1:12">
      <c r="A30" s="38" t="s">
        <v>36</v>
      </c>
      <c r="B30" s="17">
        <v>4</v>
      </c>
      <c r="C30" s="18">
        <v>5</v>
      </c>
      <c r="D30" s="19">
        <v>2021.9</v>
      </c>
      <c r="E30" s="20">
        <v>2021.9</v>
      </c>
      <c r="F30" s="19">
        <v>2009.6</v>
      </c>
      <c r="G30" s="21">
        <v>2009.6</v>
      </c>
      <c r="H30" s="6" t="s">
        <v>0</v>
      </c>
      <c r="I30" s="2"/>
      <c r="J30" s="2"/>
      <c r="K30" s="2"/>
      <c r="L30" s="2"/>
    </row>
    <row r="31" spans="1:12">
      <c r="A31" s="38" t="s">
        <v>35</v>
      </c>
      <c r="B31" s="17">
        <v>4</v>
      </c>
      <c r="C31" s="18">
        <v>7</v>
      </c>
      <c r="D31" s="19">
        <v>0</v>
      </c>
      <c r="E31" s="20">
        <v>0</v>
      </c>
      <c r="F31" s="19">
        <v>0</v>
      </c>
      <c r="G31" s="21">
        <v>0</v>
      </c>
      <c r="H31" s="6" t="s">
        <v>0</v>
      </c>
      <c r="I31" s="2"/>
      <c r="J31" s="2"/>
      <c r="K31" s="2"/>
      <c r="L31" s="2"/>
    </row>
    <row r="32" spans="1:12">
      <c r="A32" s="42" t="s">
        <v>63</v>
      </c>
      <c r="B32" s="43">
        <v>4</v>
      </c>
      <c r="C32" s="44">
        <v>8</v>
      </c>
      <c r="D32" s="45">
        <v>27857.7</v>
      </c>
      <c r="E32" s="46">
        <v>0</v>
      </c>
      <c r="F32" s="45">
        <v>38940</v>
      </c>
      <c r="G32" s="47">
        <v>0</v>
      </c>
      <c r="H32" s="48"/>
      <c r="I32" s="2"/>
      <c r="J32" s="2"/>
      <c r="K32" s="2"/>
      <c r="L32" s="2"/>
    </row>
    <row r="33" spans="1:12">
      <c r="A33" s="42" t="s">
        <v>34</v>
      </c>
      <c r="B33" s="43">
        <v>4</v>
      </c>
      <c r="C33" s="44">
        <v>9</v>
      </c>
      <c r="D33" s="45">
        <f>90430.5-27857.7</f>
        <v>62572.800000000003</v>
      </c>
      <c r="E33" s="46">
        <v>0</v>
      </c>
      <c r="F33" s="45">
        <f>107257.5-38940</f>
        <v>68317.5</v>
      </c>
      <c r="G33" s="47">
        <v>0</v>
      </c>
      <c r="H33" s="48" t="s">
        <v>0</v>
      </c>
      <c r="I33" s="2"/>
      <c r="J33" s="2"/>
      <c r="K33" s="2"/>
      <c r="L33" s="2"/>
    </row>
    <row r="34" spans="1:12">
      <c r="A34" s="38" t="s">
        <v>33</v>
      </c>
      <c r="B34" s="17">
        <v>4</v>
      </c>
      <c r="C34" s="18">
        <v>10</v>
      </c>
      <c r="D34" s="19">
        <v>2809</v>
      </c>
      <c r="E34" s="20">
        <v>0</v>
      </c>
      <c r="F34" s="19">
        <v>2809</v>
      </c>
      <c r="G34" s="21">
        <v>0</v>
      </c>
      <c r="H34" s="6" t="s">
        <v>0</v>
      </c>
      <c r="I34" s="2"/>
      <c r="J34" s="2"/>
      <c r="K34" s="2"/>
      <c r="L34" s="2"/>
    </row>
    <row r="35" spans="1:12">
      <c r="A35" s="38" t="s">
        <v>32</v>
      </c>
      <c r="B35" s="17">
        <v>4</v>
      </c>
      <c r="C35" s="18">
        <v>12</v>
      </c>
      <c r="D35" s="19">
        <v>16267.24</v>
      </c>
      <c r="E35" s="20">
        <v>1681.7</v>
      </c>
      <c r="F35" s="19">
        <v>16267.24</v>
      </c>
      <c r="G35" s="21">
        <v>1681.7</v>
      </c>
      <c r="H35" s="6" t="s">
        <v>0</v>
      </c>
      <c r="I35" s="2"/>
      <c r="J35" s="2"/>
      <c r="K35" s="2"/>
      <c r="L35" s="2"/>
    </row>
    <row r="36" spans="1:12">
      <c r="A36" s="39" t="s">
        <v>31</v>
      </c>
      <c r="B36" s="22">
        <v>5</v>
      </c>
      <c r="C36" s="23">
        <v>0</v>
      </c>
      <c r="D36" s="24">
        <v>209943.32</v>
      </c>
      <c r="E36" s="25">
        <v>27.4</v>
      </c>
      <c r="F36" s="24">
        <v>209817.02</v>
      </c>
      <c r="G36" s="26">
        <v>27.4</v>
      </c>
      <c r="H36" s="6" t="s">
        <v>0</v>
      </c>
      <c r="I36" s="2"/>
      <c r="J36" s="2"/>
      <c r="K36" s="2"/>
      <c r="L36" s="2"/>
    </row>
    <row r="37" spans="1:12">
      <c r="A37" s="38" t="s">
        <v>30</v>
      </c>
      <c r="B37" s="17">
        <v>5</v>
      </c>
      <c r="C37" s="18">
        <v>1</v>
      </c>
      <c r="D37" s="19">
        <v>38400.92</v>
      </c>
      <c r="E37" s="20">
        <v>0</v>
      </c>
      <c r="F37" s="19">
        <v>38400.92</v>
      </c>
      <c r="G37" s="21">
        <v>0</v>
      </c>
      <c r="H37" s="6" t="s">
        <v>0</v>
      </c>
      <c r="I37" s="2"/>
      <c r="J37" s="2"/>
      <c r="K37" s="2"/>
      <c r="L37" s="2"/>
    </row>
    <row r="38" spans="1:12">
      <c r="A38" s="38" t="s">
        <v>29</v>
      </c>
      <c r="B38" s="17">
        <v>5</v>
      </c>
      <c r="C38" s="18">
        <v>2</v>
      </c>
      <c r="D38" s="19">
        <v>37427</v>
      </c>
      <c r="E38" s="20">
        <v>0</v>
      </c>
      <c r="F38" s="19">
        <v>36402.1</v>
      </c>
      <c r="G38" s="21">
        <v>0</v>
      </c>
      <c r="H38" s="6" t="s">
        <v>0</v>
      </c>
      <c r="I38" s="2"/>
      <c r="J38" s="2"/>
      <c r="K38" s="2"/>
      <c r="L38" s="2"/>
    </row>
    <row r="39" spans="1:12">
      <c r="A39" s="38" t="s">
        <v>28</v>
      </c>
      <c r="B39" s="17">
        <v>5</v>
      </c>
      <c r="C39" s="18">
        <v>3</v>
      </c>
      <c r="D39" s="19">
        <v>81773.7</v>
      </c>
      <c r="E39" s="20">
        <v>0</v>
      </c>
      <c r="F39" s="19">
        <v>82719.3</v>
      </c>
      <c r="G39" s="21">
        <v>0</v>
      </c>
      <c r="H39" s="6" t="s">
        <v>0</v>
      </c>
      <c r="I39" s="2"/>
      <c r="J39" s="2"/>
      <c r="K39" s="2"/>
      <c r="L39" s="2"/>
    </row>
    <row r="40" spans="1:12">
      <c r="A40" s="38" t="s">
        <v>27</v>
      </c>
      <c r="B40" s="17">
        <v>5</v>
      </c>
      <c r="C40" s="18">
        <v>5</v>
      </c>
      <c r="D40" s="19">
        <v>52341.7</v>
      </c>
      <c r="E40" s="20">
        <v>27.4</v>
      </c>
      <c r="F40" s="19">
        <v>52294.7</v>
      </c>
      <c r="G40" s="21">
        <v>27.4</v>
      </c>
      <c r="H40" s="6" t="s">
        <v>0</v>
      </c>
      <c r="I40" s="2"/>
      <c r="J40" s="2"/>
      <c r="K40" s="2"/>
      <c r="L40" s="2"/>
    </row>
    <row r="41" spans="1:12">
      <c r="A41" s="39" t="s">
        <v>26</v>
      </c>
      <c r="B41" s="22">
        <v>6</v>
      </c>
      <c r="C41" s="23">
        <v>0</v>
      </c>
      <c r="D41" s="24">
        <v>1210.5999999999999</v>
      </c>
      <c r="E41" s="25">
        <v>120.6</v>
      </c>
      <c r="F41" s="24">
        <v>1210.5999999999999</v>
      </c>
      <c r="G41" s="26">
        <v>120.6</v>
      </c>
      <c r="H41" s="6" t="s">
        <v>0</v>
      </c>
      <c r="I41" s="2"/>
      <c r="J41" s="2"/>
      <c r="K41" s="2"/>
      <c r="L41" s="2"/>
    </row>
    <row r="42" spans="1:12">
      <c r="A42" s="38" t="s">
        <v>25</v>
      </c>
      <c r="B42" s="17">
        <v>6</v>
      </c>
      <c r="C42" s="18">
        <v>5</v>
      </c>
      <c r="D42" s="19">
        <v>1210.5999999999999</v>
      </c>
      <c r="E42" s="20">
        <v>120.6</v>
      </c>
      <c r="F42" s="19">
        <v>1210.5999999999999</v>
      </c>
      <c r="G42" s="21">
        <v>120.6</v>
      </c>
      <c r="H42" s="6" t="s">
        <v>0</v>
      </c>
      <c r="I42" s="2"/>
      <c r="J42" s="2"/>
      <c r="K42" s="2"/>
      <c r="L42" s="2"/>
    </row>
    <row r="43" spans="1:12">
      <c r="A43" s="39" t="s">
        <v>24</v>
      </c>
      <c r="B43" s="22">
        <v>7</v>
      </c>
      <c r="C43" s="23">
        <v>0</v>
      </c>
      <c r="D43" s="24">
        <v>1662890.79</v>
      </c>
      <c r="E43" s="25">
        <v>1237070.6000000001</v>
      </c>
      <c r="F43" s="24">
        <v>1594248.89</v>
      </c>
      <c r="G43" s="26">
        <v>1180825.3999999999</v>
      </c>
      <c r="H43" s="6" t="s">
        <v>0</v>
      </c>
      <c r="I43" s="2"/>
      <c r="J43" s="2"/>
      <c r="K43" s="2"/>
      <c r="L43" s="2"/>
    </row>
    <row r="44" spans="1:12">
      <c r="A44" s="38" t="s">
        <v>23</v>
      </c>
      <c r="B44" s="17">
        <v>7</v>
      </c>
      <c r="C44" s="18">
        <v>1</v>
      </c>
      <c r="D44" s="19">
        <v>644324.41</v>
      </c>
      <c r="E44" s="20">
        <v>530268</v>
      </c>
      <c r="F44" s="19">
        <v>644294.01</v>
      </c>
      <c r="G44" s="21">
        <v>530268</v>
      </c>
      <c r="H44" s="6" t="s">
        <v>0</v>
      </c>
      <c r="I44" s="2"/>
      <c r="J44" s="2"/>
      <c r="K44" s="2"/>
      <c r="L44" s="2"/>
    </row>
    <row r="45" spans="1:12">
      <c r="A45" s="38" t="s">
        <v>22</v>
      </c>
      <c r="B45" s="17">
        <v>7</v>
      </c>
      <c r="C45" s="18">
        <v>2</v>
      </c>
      <c r="D45" s="19">
        <v>783355.9</v>
      </c>
      <c r="E45" s="20">
        <v>694629.1</v>
      </c>
      <c r="F45" s="19">
        <v>727353.2</v>
      </c>
      <c r="G45" s="21">
        <v>638383.9</v>
      </c>
      <c r="H45" s="6" t="s">
        <v>0</v>
      </c>
      <c r="I45" s="2"/>
      <c r="J45" s="2"/>
      <c r="K45" s="2"/>
      <c r="L45" s="2"/>
    </row>
    <row r="46" spans="1:12">
      <c r="A46" s="38" t="s">
        <v>21</v>
      </c>
      <c r="B46" s="17">
        <v>7</v>
      </c>
      <c r="C46" s="18">
        <v>3</v>
      </c>
      <c r="D46" s="19">
        <v>142127.4</v>
      </c>
      <c r="E46" s="20">
        <v>0</v>
      </c>
      <c r="F46" s="19">
        <v>129518.6</v>
      </c>
      <c r="G46" s="21">
        <v>0</v>
      </c>
      <c r="H46" s="6" t="s">
        <v>0</v>
      </c>
      <c r="I46" s="2"/>
      <c r="J46" s="2"/>
      <c r="K46" s="2"/>
      <c r="L46" s="2"/>
    </row>
    <row r="47" spans="1:12">
      <c r="A47" s="38" t="s">
        <v>20</v>
      </c>
      <c r="B47" s="17">
        <v>7</v>
      </c>
      <c r="C47" s="18">
        <v>7</v>
      </c>
      <c r="D47" s="19">
        <v>47012.58</v>
      </c>
      <c r="E47" s="20">
        <v>11743.2</v>
      </c>
      <c r="F47" s="19">
        <v>47012.58</v>
      </c>
      <c r="G47" s="21">
        <v>11743.2</v>
      </c>
      <c r="H47" s="6" t="s">
        <v>0</v>
      </c>
      <c r="I47" s="2"/>
      <c r="J47" s="2"/>
      <c r="K47" s="2"/>
      <c r="L47" s="2"/>
    </row>
    <row r="48" spans="1:12">
      <c r="A48" s="38" t="s">
        <v>19</v>
      </c>
      <c r="B48" s="17">
        <v>7</v>
      </c>
      <c r="C48" s="18">
        <v>9</v>
      </c>
      <c r="D48" s="19">
        <v>46070.5</v>
      </c>
      <c r="E48" s="20">
        <v>430.3</v>
      </c>
      <c r="F48" s="19">
        <v>46070.5</v>
      </c>
      <c r="G48" s="21">
        <v>430.3</v>
      </c>
      <c r="H48" s="6" t="s">
        <v>0</v>
      </c>
      <c r="I48" s="2"/>
      <c r="J48" s="2"/>
      <c r="K48" s="2"/>
      <c r="L48" s="2"/>
    </row>
    <row r="49" spans="1:12">
      <c r="A49" s="39" t="s">
        <v>18</v>
      </c>
      <c r="B49" s="22">
        <v>8</v>
      </c>
      <c r="C49" s="23">
        <v>0</v>
      </c>
      <c r="D49" s="24">
        <v>145877.9</v>
      </c>
      <c r="E49" s="25">
        <v>286.10000000000002</v>
      </c>
      <c r="F49" s="24">
        <v>146538</v>
      </c>
      <c r="G49" s="26">
        <v>299.3</v>
      </c>
      <c r="H49" s="6" t="s">
        <v>0</v>
      </c>
      <c r="I49" s="2"/>
      <c r="J49" s="2"/>
      <c r="K49" s="2"/>
      <c r="L49" s="2"/>
    </row>
    <row r="50" spans="1:12">
      <c r="A50" s="38" t="s">
        <v>17</v>
      </c>
      <c r="B50" s="17">
        <v>8</v>
      </c>
      <c r="C50" s="18">
        <v>1</v>
      </c>
      <c r="D50" s="19">
        <v>124907.8</v>
      </c>
      <c r="E50" s="20">
        <v>0</v>
      </c>
      <c r="F50" s="19">
        <v>125034.7</v>
      </c>
      <c r="G50" s="21">
        <v>0</v>
      </c>
      <c r="H50" s="6" t="s">
        <v>0</v>
      </c>
      <c r="I50" s="2"/>
      <c r="J50" s="2"/>
      <c r="K50" s="2"/>
      <c r="L50" s="2"/>
    </row>
    <row r="51" spans="1:12">
      <c r="A51" s="38" t="s">
        <v>16</v>
      </c>
      <c r="B51" s="17">
        <v>8</v>
      </c>
      <c r="C51" s="18">
        <v>4</v>
      </c>
      <c r="D51" s="19">
        <v>20970.099999999999</v>
      </c>
      <c r="E51" s="20">
        <v>286.10000000000002</v>
      </c>
      <c r="F51" s="19">
        <v>21503.3</v>
      </c>
      <c r="G51" s="21">
        <v>299.3</v>
      </c>
      <c r="H51" s="6" t="s">
        <v>0</v>
      </c>
      <c r="I51" s="2"/>
      <c r="J51" s="2"/>
      <c r="K51" s="2"/>
      <c r="L51" s="2"/>
    </row>
    <row r="52" spans="1:12">
      <c r="A52" s="39" t="s">
        <v>15</v>
      </c>
      <c r="B52" s="22">
        <v>9</v>
      </c>
      <c r="C52" s="23">
        <v>0</v>
      </c>
      <c r="D52" s="24">
        <v>336.5</v>
      </c>
      <c r="E52" s="25">
        <v>336.5</v>
      </c>
      <c r="F52" s="24">
        <v>336.5</v>
      </c>
      <c r="G52" s="26">
        <v>336.5</v>
      </c>
      <c r="H52" s="6" t="s">
        <v>0</v>
      </c>
      <c r="I52" s="2"/>
      <c r="J52" s="2"/>
      <c r="K52" s="2"/>
      <c r="L52" s="2"/>
    </row>
    <row r="53" spans="1:12">
      <c r="A53" s="38" t="s">
        <v>14</v>
      </c>
      <c r="B53" s="17">
        <v>9</v>
      </c>
      <c r="C53" s="18">
        <v>9</v>
      </c>
      <c r="D53" s="19">
        <v>336.5</v>
      </c>
      <c r="E53" s="20">
        <v>336.5</v>
      </c>
      <c r="F53" s="19">
        <v>336.5</v>
      </c>
      <c r="G53" s="21">
        <v>336.5</v>
      </c>
      <c r="H53" s="6" t="s">
        <v>0</v>
      </c>
      <c r="I53" s="2"/>
      <c r="J53" s="2"/>
      <c r="K53" s="2"/>
      <c r="L53" s="2"/>
    </row>
    <row r="54" spans="1:12">
      <c r="A54" s="39" t="s">
        <v>13</v>
      </c>
      <c r="B54" s="22">
        <v>10</v>
      </c>
      <c r="C54" s="23">
        <v>0</v>
      </c>
      <c r="D54" s="24">
        <v>117531.35</v>
      </c>
      <c r="E54" s="25">
        <v>111227.5</v>
      </c>
      <c r="F54" s="24">
        <v>120019.25</v>
      </c>
      <c r="G54" s="26">
        <v>114409.3</v>
      </c>
      <c r="H54" s="6" t="s">
        <v>0</v>
      </c>
      <c r="I54" s="2"/>
      <c r="J54" s="2"/>
      <c r="K54" s="2"/>
      <c r="L54" s="2"/>
    </row>
    <row r="55" spans="1:12">
      <c r="A55" s="38" t="s">
        <v>12</v>
      </c>
      <c r="B55" s="17">
        <v>10</v>
      </c>
      <c r="C55" s="18">
        <v>1</v>
      </c>
      <c r="D55" s="19">
        <v>3000</v>
      </c>
      <c r="E55" s="20">
        <v>0</v>
      </c>
      <c r="F55" s="19">
        <v>3000</v>
      </c>
      <c r="G55" s="21">
        <v>0</v>
      </c>
      <c r="H55" s="6" t="s">
        <v>0</v>
      </c>
      <c r="I55" s="2"/>
      <c r="J55" s="2"/>
      <c r="K55" s="2"/>
      <c r="L55" s="2"/>
    </row>
    <row r="56" spans="1:12">
      <c r="A56" s="38" t="s">
        <v>11</v>
      </c>
      <c r="B56" s="17">
        <v>10</v>
      </c>
      <c r="C56" s="18">
        <v>4</v>
      </c>
      <c r="D56" s="19">
        <v>93385.35</v>
      </c>
      <c r="E56" s="20">
        <v>92256.5</v>
      </c>
      <c r="F56" s="19">
        <v>96591.25</v>
      </c>
      <c r="G56" s="21">
        <v>95438.3</v>
      </c>
      <c r="H56" s="6" t="s">
        <v>0</v>
      </c>
      <c r="I56" s="2"/>
      <c r="J56" s="2"/>
      <c r="K56" s="2"/>
      <c r="L56" s="2"/>
    </row>
    <row r="57" spans="1:12">
      <c r="A57" s="38" t="s">
        <v>10</v>
      </c>
      <c r="B57" s="17">
        <v>10</v>
      </c>
      <c r="C57" s="18">
        <v>6</v>
      </c>
      <c r="D57" s="19">
        <v>21146</v>
      </c>
      <c r="E57" s="20">
        <v>18971</v>
      </c>
      <c r="F57" s="19">
        <v>20428</v>
      </c>
      <c r="G57" s="21">
        <v>18971</v>
      </c>
      <c r="H57" s="6" t="s">
        <v>0</v>
      </c>
      <c r="I57" s="2"/>
      <c r="J57" s="2"/>
      <c r="K57" s="2"/>
      <c r="L57" s="2"/>
    </row>
    <row r="58" spans="1:12">
      <c r="A58" s="39" t="s">
        <v>9</v>
      </c>
      <c r="B58" s="22">
        <v>11</v>
      </c>
      <c r="C58" s="23">
        <v>0</v>
      </c>
      <c r="D58" s="24">
        <v>209200.5</v>
      </c>
      <c r="E58" s="25">
        <v>0</v>
      </c>
      <c r="F58" s="24">
        <v>209383.8</v>
      </c>
      <c r="G58" s="26">
        <v>0</v>
      </c>
      <c r="H58" s="6" t="s">
        <v>0</v>
      </c>
      <c r="I58" s="2"/>
      <c r="J58" s="2"/>
      <c r="K58" s="2"/>
      <c r="L58" s="2"/>
    </row>
    <row r="59" spans="1:12">
      <c r="A59" s="38" t="s">
        <v>8</v>
      </c>
      <c r="B59" s="17">
        <v>11</v>
      </c>
      <c r="C59" s="18">
        <v>1</v>
      </c>
      <c r="D59" s="19">
        <v>207259.8</v>
      </c>
      <c r="E59" s="20">
        <v>0</v>
      </c>
      <c r="F59" s="19">
        <v>207443.1</v>
      </c>
      <c r="G59" s="21">
        <v>0</v>
      </c>
      <c r="H59" s="6" t="s">
        <v>0</v>
      </c>
      <c r="I59" s="2"/>
      <c r="J59" s="2"/>
      <c r="K59" s="2"/>
      <c r="L59" s="2"/>
    </row>
    <row r="60" spans="1:12">
      <c r="A60" s="38" t="s">
        <v>7</v>
      </c>
      <c r="B60" s="17">
        <v>11</v>
      </c>
      <c r="C60" s="18">
        <v>2</v>
      </c>
      <c r="D60" s="19">
        <v>1940.7</v>
      </c>
      <c r="E60" s="20">
        <v>0</v>
      </c>
      <c r="F60" s="19">
        <v>1940.7</v>
      </c>
      <c r="G60" s="21">
        <v>0</v>
      </c>
      <c r="H60" s="6" t="s">
        <v>0</v>
      </c>
      <c r="I60" s="2"/>
      <c r="J60" s="2"/>
      <c r="K60" s="2"/>
      <c r="L60" s="2"/>
    </row>
    <row r="61" spans="1:12">
      <c r="A61" s="39" t="s">
        <v>6</v>
      </c>
      <c r="B61" s="22">
        <v>12</v>
      </c>
      <c r="C61" s="23">
        <v>0</v>
      </c>
      <c r="D61" s="24">
        <v>13016</v>
      </c>
      <c r="E61" s="25">
        <v>0</v>
      </c>
      <c r="F61" s="24">
        <v>13016</v>
      </c>
      <c r="G61" s="26">
        <v>0</v>
      </c>
      <c r="H61" s="6" t="s">
        <v>0</v>
      </c>
      <c r="I61" s="2"/>
      <c r="J61" s="2"/>
      <c r="K61" s="2"/>
      <c r="L61" s="2"/>
    </row>
    <row r="62" spans="1:12">
      <c r="A62" s="38" t="s">
        <v>5</v>
      </c>
      <c r="B62" s="17">
        <v>12</v>
      </c>
      <c r="C62" s="18">
        <v>1</v>
      </c>
      <c r="D62" s="19">
        <v>7573</v>
      </c>
      <c r="E62" s="20">
        <v>0</v>
      </c>
      <c r="F62" s="19">
        <v>7573</v>
      </c>
      <c r="G62" s="21">
        <v>0</v>
      </c>
      <c r="H62" s="6" t="s">
        <v>0</v>
      </c>
      <c r="I62" s="2"/>
      <c r="J62" s="2"/>
      <c r="K62" s="2"/>
      <c r="L62" s="2"/>
    </row>
    <row r="63" spans="1:12">
      <c r="A63" s="38" t="s">
        <v>4</v>
      </c>
      <c r="B63" s="17">
        <v>12</v>
      </c>
      <c r="C63" s="18">
        <v>2</v>
      </c>
      <c r="D63" s="19">
        <v>5443</v>
      </c>
      <c r="E63" s="20">
        <v>0</v>
      </c>
      <c r="F63" s="19">
        <v>5443</v>
      </c>
      <c r="G63" s="21">
        <v>0</v>
      </c>
      <c r="H63" s="6" t="s">
        <v>0</v>
      </c>
      <c r="I63" s="2"/>
      <c r="J63" s="2"/>
      <c r="K63" s="2"/>
      <c r="L63" s="2"/>
    </row>
    <row r="64" spans="1:12" ht="29.25">
      <c r="A64" s="39" t="s">
        <v>3</v>
      </c>
      <c r="B64" s="22">
        <v>13</v>
      </c>
      <c r="C64" s="23">
        <v>0</v>
      </c>
      <c r="D64" s="24">
        <v>4850</v>
      </c>
      <c r="E64" s="25">
        <v>0</v>
      </c>
      <c r="F64" s="24">
        <v>4850</v>
      </c>
      <c r="G64" s="26">
        <v>0</v>
      </c>
      <c r="H64" s="6" t="s">
        <v>0</v>
      </c>
      <c r="I64" s="2"/>
      <c r="J64" s="2"/>
      <c r="K64" s="2"/>
      <c r="L64" s="2"/>
    </row>
    <row r="65" spans="1:12" ht="15.75" thickBot="1">
      <c r="A65" s="40" t="s">
        <v>2</v>
      </c>
      <c r="B65" s="27">
        <v>13</v>
      </c>
      <c r="C65" s="28">
        <v>1</v>
      </c>
      <c r="D65" s="29">
        <v>4850</v>
      </c>
      <c r="E65" s="30">
        <v>0</v>
      </c>
      <c r="F65" s="29">
        <v>4850</v>
      </c>
      <c r="G65" s="31">
        <v>0</v>
      </c>
      <c r="H65" s="6" t="s">
        <v>0</v>
      </c>
      <c r="I65" s="2"/>
      <c r="J65" s="2"/>
      <c r="K65" s="2"/>
      <c r="L65" s="2"/>
    </row>
    <row r="66" spans="1:12" ht="15.75" thickBot="1">
      <c r="A66" s="32" t="s">
        <v>1</v>
      </c>
      <c r="B66" s="33"/>
      <c r="C66" s="33"/>
      <c r="D66" s="72">
        <f>2963141.5+954.18</f>
        <v>2964095.68</v>
      </c>
      <c r="E66" s="50">
        <f>1367487.7</f>
        <v>1367487.7</v>
      </c>
      <c r="F66" s="73">
        <f>2953748.9+954.18</f>
        <v>2954703.08</v>
      </c>
      <c r="G66" s="51">
        <f>1314565.8</f>
        <v>1314565.8</v>
      </c>
      <c r="H66" s="4" t="s">
        <v>0</v>
      </c>
      <c r="I66" s="2"/>
      <c r="J66" s="2"/>
      <c r="K66" s="2"/>
      <c r="L66" s="2"/>
    </row>
    <row r="67" spans="1:12">
      <c r="D67" s="74"/>
      <c r="E67" s="75"/>
      <c r="F67" s="74"/>
    </row>
    <row r="68" spans="1:12">
      <c r="D68" s="49"/>
      <c r="F68" s="49"/>
    </row>
  </sheetData>
  <mergeCells count="9">
    <mergeCell ref="F1:G1"/>
    <mergeCell ref="F2:G2"/>
    <mergeCell ref="F3:G3"/>
    <mergeCell ref="B9:C11"/>
    <mergeCell ref="A5:G7"/>
    <mergeCell ref="E11:E12"/>
    <mergeCell ref="G11:G12"/>
    <mergeCell ref="D9:E10"/>
    <mergeCell ref="F9:G10"/>
  </mergeCells>
  <pageMargins left="0.78740157480314965" right="0.39370078740157483" top="0.78740157480314965" bottom="0.78740157480314965" header="0.31496062992125984" footer="0.31496062992125984"/>
  <pageSetup paperSize="9" scale="84" firstPageNumber="26" fitToHeight="0" orientation="landscape" useFirstPageNumber="1" r:id="rId1"/>
  <headerFooter scaleWithDoc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Абдуллина С.Ч.</dc:creator>
  <cp:lastModifiedBy>Людмила Любивая</cp:lastModifiedBy>
  <cp:lastPrinted>2019-10-29T14:26:08Z</cp:lastPrinted>
  <dcterms:created xsi:type="dcterms:W3CDTF">2019-10-24T07:14:15Z</dcterms:created>
  <dcterms:modified xsi:type="dcterms:W3CDTF">2019-10-31T07:15:31Z</dcterms:modified>
</cp:coreProperties>
</file>