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9375" windowHeight="4635" activeTab="0"/>
  </bookViews>
  <sheets>
    <sheet name="2012 (795 ГРБС 040)" sheetId="1" r:id="rId1"/>
    <sheet name="Formula" sheetId="2" r:id="rId2"/>
    <sheet name="Выгрузка в ГНИ" sheetId="3" r:id="rId3"/>
  </sheets>
  <externalReferences>
    <externalReference r:id="rId6"/>
    <externalReference r:id="rId7"/>
    <externalReference r:id="rId8"/>
    <externalReference r:id="rId9"/>
  </externalReferences>
  <definedNames>
    <definedName name="Area_SUM" localSheetId="0">'2012 (795 ГРБС 040)'!#REF!</definedName>
    <definedName name="Area_SUM">#REF!</definedName>
    <definedName name="BeginKvart1" localSheetId="0">'2012 (795 ГРБС 040)'!#REF!</definedName>
    <definedName name="BeginKvart1">#REF!</definedName>
    <definedName name="BeginKvart2" localSheetId="0">'2012 (795 ГРБС 040)'!#REF!</definedName>
    <definedName name="BeginKvart2">#REF!</definedName>
    <definedName name="BeginKvart3" localSheetId="0">'2012 (795 ГРБС 040)'!#REF!</definedName>
    <definedName name="BeginKvart3">#REF!</definedName>
    <definedName name="BeginKvart4" localSheetId="0">'2012 (795 ГРБС 040)'!#REF!</definedName>
    <definedName name="BeginKvart4">#REF!</definedName>
    <definedName name="BeginMes" localSheetId="0">'2012 (795 ГРБС 040)'!#REF!</definedName>
    <definedName name="BeginMes">#REF!</definedName>
    <definedName name="BeginPer" localSheetId="0">'2012 (795 ГРБС 040)'!#REF!</definedName>
    <definedName name="BeginPer">#REF!</definedName>
    <definedName name="Budget" localSheetId="0">'2012 (795 ГРБС 040)'!#REF!</definedName>
    <definedName name="Budget">#REF!</definedName>
    <definedName name="Ediniza" localSheetId="0">'2012 (795 ГРБС 040)'!#REF!</definedName>
    <definedName name="Ediniza">#REF!</definedName>
    <definedName name="EndKvart1" localSheetId="0">'2012 (795 ГРБС 040)'!#REF!</definedName>
    <definedName name="EndKvart1">#REF!</definedName>
    <definedName name="EndKvart2" localSheetId="0">'2012 (795 ГРБС 040)'!#REF!</definedName>
    <definedName name="EndKvart2">#REF!</definedName>
    <definedName name="EndKvart3" localSheetId="0">'2012 (795 ГРБС 040)'!#REF!</definedName>
    <definedName name="EndKvart3">#REF!</definedName>
    <definedName name="EndKvart4" localSheetId="0">'2012 (795 ГРБС 040)'!#REF!</definedName>
    <definedName name="EndKvart4">#REF!</definedName>
    <definedName name="EndPer" localSheetId="0">'2012 (795 ГРБС 040)'!#REF!</definedName>
    <definedName name="EndPer">#REF!</definedName>
    <definedName name="EndPer1">#REF!</definedName>
    <definedName name="EndPer2">#REF!</definedName>
    <definedName name="EndPerN">#REF!</definedName>
    <definedName name="EndYear" localSheetId="0">'2012 (795 ГРБС 040)'!#REF!</definedName>
    <definedName name="EndYear">'[1]Доходы'!$E$4</definedName>
    <definedName name="Form_DB" localSheetId="0">'2012 (795 ГРБС 040)'!#REF!</definedName>
    <definedName name="Form_DB">#REF!</definedName>
    <definedName name="Okrugl" localSheetId="0">'2012 (795 ГРБС 040)'!#REF!</definedName>
    <definedName name="Okrugl">#REF!</definedName>
    <definedName name="Organ" localSheetId="0">'2012 (795 ГРБС 040)'!#REF!</definedName>
    <definedName name="Organ">#REF!</definedName>
    <definedName name="Post_Title" localSheetId="0">'2012 (795 ГРБС 040)'!#REF!</definedName>
    <definedName name="Post_Title">#REF!</definedName>
    <definedName name="Pre_Title" localSheetId="0">'2012 (795 ГРБС 040)'!#REF!</definedName>
    <definedName name="Pre_Title">#REF!</definedName>
    <definedName name="Razdel" localSheetId="0">'2012 (795 ГРБС 040)'!#REF!</definedName>
    <definedName name="Razdel">#REF!</definedName>
    <definedName name="RazdelFact" localSheetId="0">'2012 (795 ГРБС 040)'!#REF!</definedName>
    <definedName name="RazdelFact">#REF!</definedName>
    <definedName name="RazdelFin" localSheetId="0">'2012 (795 ГРБС 040)'!#REF!</definedName>
    <definedName name="RazdelFin">#REF!</definedName>
    <definedName name="RazdelKass" localSheetId="0">'2012 (795 ГРБС 040)'!#REF!</definedName>
    <definedName name="RazdelKass">#REF!</definedName>
    <definedName name="RazdelSmet" localSheetId="0">'2012 (795 ГРБС 040)'!#REF!</definedName>
    <definedName name="RazdelSmet">#REF!</definedName>
    <definedName name="SubFact" localSheetId="0">'2012 (795 ГРБС 040)'!#REF!</definedName>
    <definedName name="SubFact">#REF!</definedName>
    <definedName name="SubKas" localSheetId="0">'2012 (795 ГРБС 040)'!#REF!</definedName>
    <definedName name="SubKas">#REF!</definedName>
    <definedName name="SubSmet" localSheetId="0">'2012 (795 ГРБС 040)'!#REF!</definedName>
    <definedName name="SubSmet">#REF!</definedName>
    <definedName name="SumD" localSheetId="0">'2012 (795 ГРБС 040)'!#REF!</definedName>
    <definedName name="SumD">#REF!</definedName>
    <definedName name="SumK" localSheetId="0">'2012 (795 ГРБС 040)'!#REF!</definedName>
    <definedName name="SumK">#REF!</definedName>
    <definedName name="Total" localSheetId="0">'2012 (795 ГРБС 040)'!#REF!</definedName>
    <definedName name="Total">#REF!</definedName>
    <definedName name="Work_Area" localSheetId="0">'2012 (795 ГРБС 040)'!#REF!</definedName>
    <definedName name="Work_Area">#REF!</definedName>
    <definedName name="_xlnm.Print_Titles" localSheetId="0">'2012 (795 ГРБС 040)'!$3:$4</definedName>
    <definedName name="_xlnm.Print_Area" localSheetId="0">'2012 (795 ГРБС 040)'!$A$1:$P$54</definedName>
  </definedNames>
  <calcPr fullCalcOnLoad="1"/>
</workbook>
</file>

<file path=xl/sharedStrings.xml><?xml version="1.0" encoding="utf-8"?>
<sst xmlns="http://schemas.openxmlformats.org/spreadsheetml/2006/main" count="149" uniqueCount="127">
  <si>
    <t>ПРАВИЛА ВЫЗОВА РАСЧЕТНЫХ ФУНКЦИЙ</t>
  </si>
  <si>
    <t>Табличные приложения</t>
  </si>
  <si>
    <t xml:space="preserve">      Вызов расчетных функций для табличных приложений ПАРУС производится</t>
  </si>
  <si>
    <t>аналогично вызову встроенных функций EXCEL. В настоящее время реализованы</t>
  </si>
  <si>
    <t>следующие функции.</t>
  </si>
  <si>
    <t xml:space="preserve">   OSDB - остаток на счету по дебету</t>
  </si>
  <si>
    <t xml:space="preserve">   OSCR - остаток на счету по кредиту</t>
  </si>
  <si>
    <t>Параметры:</t>
  </si>
  <si>
    <t>1. Номер счета - строка вида "051", "001[048]", "001[048,,002]"</t>
  </si>
  <si>
    <t xml:space="preserve">    где в квадратных скобках - код валюты и далее - аналитика</t>
  </si>
  <si>
    <t>2. Дата - дата на которую следует получить остаток</t>
  </si>
  <si>
    <t>3. Признак (не обязательный) - цифра 0 (на начало дня - по умолчанию) или</t>
  </si>
  <si>
    <t xml:space="preserve">    1 - на конец дня</t>
  </si>
  <si>
    <t xml:space="preserve">4. Признак валюты результата (не обязательный) - строка вида "0" (по умолчанию) - </t>
  </si>
  <si>
    <t xml:space="preserve">    в рублевом эквиваленте, строка вида "1" - в валюте</t>
  </si>
  <si>
    <t>Пример:</t>
  </si>
  <si>
    <t xml:space="preserve">    =OSDB("51"; A10)</t>
  </si>
  <si>
    <t xml:space="preserve">    OBDB - оборот по дебету</t>
  </si>
  <si>
    <t xml:space="preserve">    OBCR - оборот по кредиту</t>
  </si>
  <si>
    <t xml:space="preserve">    где в квадраьных скобках - код валюты и далее - аналитика</t>
  </si>
  <si>
    <t xml:space="preserve">2. Дата начала расчета - дата </t>
  </si>
  <si>
    <t>3. Дата окончания расчета - дата (не обязат, по умолчанию - текущая дата)</t>
  </si>
  <si>
    <t xml:space="preserve">4. Номер корреспондирующего счета (не обязат) - строка вида "051", </t>
  </si>
  <si>
    <t xml:space="preserve">   "001[048]", "001[048,,002]" где в квадратных скобках - код валюты и далее - аналитика</t>
  </si>
  <si>
    <t>5. Особая отметка - строка (не обязат)</t>
  </si>
  <si>
    <t xml:space="preserve">6. Признак валюты результата (не обязательный) - строка вида "0" (по умолчанию) - </t>
  </si>
  <si>
    <t xml:space="preserve">    =OBDB("51"; A10;;"68")</t>
  </si>
  <si>
    <t xml:space="preserve">    PRICE - расчет цены списания</t>
  </si>
  <si>
    <t>1. Номер счета - строка вида "051"</t>
  </si>
  <si>
    <t>2. Материально ответственное лицо - мнемокод</t>
  </si>
  <si>
    <t>3. Валюта - код валюты</t>
  </si>
  <si>
    <t>4. Артикул - мнемокод</t>
  </si>
  <si>
    <t>5. Количество ТМЦ - число</t>
  </si>
  <si>
    <t>6. Дата, на которую делается расчет - дата (не обязат., по умолчанию - текущая)</t>
  </si>
  <si>
    <t>7. Партия ТМЦ - мнемокод</t>
  </si>
  <si>
    <t>8. Дата поступления ТМЦ  - дата (задается для номенклатуры, по которой ведется</t>
  </si>
  <si>
    <t xml:space="preserve">    учет по дате поступления</t>
  </si>
  <si>
    <t xml:space="preserve">9. Признак валюты результата (не обязательный) - строка вида "0" (по умолчанию) - </t>
  </si>
  <si>
    <t xml:space="preserve">    RATE - курс валюты на заданную дату</t>
  </si>
  <si>
    <t>Параметры</t>
  </si>
  <si>
    <t>1. Код валюты</t>
  </si>
  <si>
    <t>2. Дата, по состоянию на которую требуется получить курс валюты - дата</t>
  </si>
  <si>
    <t xml:space="preserve">    SMETA - смета по счету за период</t>
  </si>
  <si>
    <t xml:space="preserve">    =SMETA("090"; A10)</t>
  </si>
  <si>
    <t>SEEK_TF - вернуть значение поля по заданным условиям</t>
  </si>
  <si>
    <t>1. Имя таблицы</t>
  </si>
  <si>
    <t>4. Значение для поиска по Индексу</t>
  </si>
  <si>
    <t>5. Дополнительное условие - фильтр (не обязат.)</t>
  </si>
  <si>
    <t>GET_B_KV - вернуть RN базовой валюты</t>
  </si>
  <si>
    <t>Get_W_ORG - вернуть RN контрагента "Мы"</t>
  </si>
  <si>
    <t>Пример использования:</t>
  </si>
  <si>
    <t xml:space="preserve">   OSDK   - остаток на счету ДБ/КР (свёрнутый)</t>
  </si>
  <si>
    <t xml:space="preserve">   OSDKD - остаток на счету ДБ/КР по дебету</t>
  </si>
  <si>
    <t xml:space="preserve">   OSDKK - остаток на счету ДБ/КР по кредиту</t>
  </si>
  <si>
    <t xml:space="preserve">6.  Каталог контрагентов - отобрать остатки с контрагентом из указанного  </t>
  </si>
  <si>
    <t xml:space="preserve">     в рублевом эквиваленте, строка вида "1" - в валюте</t>
  </si>
  <si>
    <t xml:space="preserve">4.  Признак валюты результата (не обязательный) - строка вида "0" (по умолчанию) - </t>
  </si>
  <si>
    <t xml:space="preserve">     1 - на конец дня</t>
  </si>
  <si>
    <t>3.  Признак (не обязательный) - цифра 0 (на начало дня - по умолчанию) или</t>
  </si>
  <si>
    <t xml:space="preserve">     где в квадратных скобках - код валюты и далее - аналитика (не обязательный)</t>
  </si>
  <si>
    <t>2.  Номер счета - строка вида "051", "001[048]", "001[048,,002]"</t>
  </si>
  <si>
    <t>1.  Дата - дата на которую следует получить остаток</t>
  </si>
  <si>
    <t>11. Дата возникновения задолженности - строка вида "01.01.2003[=]", где указана дата</t>
  </si>
  <si>
    <t xml:space="preserve">     возникновения задолженности и, в квадратных скобках, знак сравнения.</t>
  </si>
  <si>
    <t xml:space="preserve">     Т.е. в данном примере - отобрать остатки  с датой возникновения задолженности равной  </t>
  </si>
  <si>
    <t xml:space="preserve">     01.01.2003. Кроме знака "=" (по умолчанию ) могут быть использованы знаки  "&lt;", "&gt;", </t>
  </si>
  <si>
    <t xml:space="preserve">     "&lt;=", "&gt;=".  Знак сравнения и дата не обязательны для заполнения. Если вместо даты </t>
  </si>
  <si>
    <t xml:space="preserve">     указать "()" будут отобраны остатки с незаполненной датой возникновения задолженности.</t>
  </si>
  <si>
    <t xml:space="preserve">    =OSDK(A10)</t>
  </si>
  <si>
    <t xml:space="preserve">7.  Тип документа - отобрать остатки  с указанным типом документа (не обязательный, строка) </t>
  </si>
  <si>
    <t>8.  Номер документа - отобрать остатки с указанным номером документа (не обязательный, строка)</t>
  </si>
  <si>
    <t>9.  Дата документа - отобрать остатки с указанной датой документа (не обязательная, строка)</t>
  </si>
  <si>
    <t xml:space="preserve">10. Особая отметка - отобрать остатки с указанной особой отметкой (не обязательная, строка) </t>
  </si>
  <si>
    <t xml:space="preserve">     каталога (не обязательный, строка)</t>
  </si>
  <si>
    <t>5.  Контрагент - отобрать остатки с указанным контрагентом (не обязательный, строка)</t>
  </si>
  <si>
    <t>Получить название базовой валюты - =SEEK_TF("CURRBASE"; "NAME_CURR"; "RN"; GET_B_KV() )</t>
  </si>
  <si>
    <t>2. Название поля которое значение которого нужно вернуть</t>
  </si>
  <si>
    <t>3. Имя индекса</t>
  </si>
  <si>
    <t>Исполнено, руб.</t>
  </si>
  <si>
    <t xml:space="preserve">СВЕДЕНИЯ ОБ ИСПОЛНЕНИИ МЕРОПРИЯТИЙ В РАМКАХ ЦЕЛЕВЫХ ПРОГРАММ </t>
  </si>
  <si>
    <t>НАИМЕНОВАНИЕ ПРОГРАММЫ, ПОДПРОГРАММЫ</t>
  </si>
  <si>
    <t>Наименование мероприятия</t>
  </si>
  <si>
    <t>Утверждено бюджетной росписью, с учетом изменений, руб.</t>
  </si>
  <si>
    <t>Мероприятие</t>
  </si>
  <si>
    <t>Код по бюджетной классификации</t>
  </si>
  <si>
    <t>КЭСР</t>
  </si>
  <si>
    <t>Причины отклонений</t>
  </si>
  <si>
    <t>Код целевой статьи расходов по БК</t>
  </si>
  <si>
    <t>НА 1 ЯНВАРЯ 2013 ГОДА</t>
  </si>
  <si>
    <t>Экономия по результатам проведения торгов.</t>
  </si>
  <si>
    <t>По расчету на 2012 год предусмотрена оплата жилья 11-ти врачам - специалистам: 11 чел.*6 тыс.руб.*12 мес. По факту в 2012 году возмещение расходов по аренде жилого помещения произведено 4-м врачам - специалистам в среднем за 4 месяца.</t>
  </si>
  <si>
    <t>Обучение для работы на компьютерном томографе прошли 2 специалиста.</t>
  </si>
  <si>
    <t>МБУЗ "Центральная городская больница"</t>
  </si>
  <si>
    <t>Муниципальная программа комплексного развития здравоохранения на территории города Радужный на 2011-2013 годы</t>
  </si>
  <si>
    <t>1.4. Создание комфортных условий пребывания пациентов терапевтического профиля</t>
  </si>
  <si>
    <t>7.1. Приобретение компьютерного томографа</t>
  </si>
  <si>
    <t>7.2. Обучение персонала для работы на компьютерном томографе</t>
  </si>
  <si>
    <t xml:space="preserve">IV. Подпрограмма «Развитие материально-технической базы объектов здравоохранения» </t>
  </si>
  <si>
    <t>VI. Подпрограмма «Обеспечение проведения праздничных мероприятий в ознаменование тридцатилетнего юбилея МБУЗ «ЦГБ»</t>
  </si>
  <si>
    <t>КУ "Капитальное строительство"</t>
  </si>
  <si>
    <t>3. МБУЗ "ЦГБ" инфекционное отделение  на 40 коек- завершение строительства</t>
  </si>
  <si>
    <t>1. Детская поликлиника,  капитальные вложения</t>
  </si>
  <si>
    <t>1.7.Монтаж в подвальном этаже больничного комплекса перед лифтами тамбур-шлюзов 1-го типа с подпором воздуха (2 шт)</t>
  </si>
  <si>
    <t>13. Приобретение орг.техники</t>
  </si>
  <si>
    <t>12. Приобретение нового сервера для работы программного продукта "Парус-Бюджет 8"</t>
  </si>
  <si>
    <t>11. Приобретение для объекта инфекционный корпус на 40 коек-ванны моечные стационарные секционные модулированные в комплекте со смесителями и сифонами</t>
  </si>
  <si>
    <t>10. Обновление и сопровождение программного продукта «Парус-Бюджет 8»</t>
  </si>
  <si>
    <t>9.Приобретение увлажнителей кислорода</t>
  </si>
  <si>
    <t>8. Приобретение оборудования, мебели для оснащения инфекционного отделения</t>
  </si>
  <si>
    <t>7.4. Организация внутренней локальной сети на основе ВОЛС (волоконно-оптических линий связи) между структурными отделениями учреждения</t>
  </si>
  <si>
    <t>7.3. Подготовка ПСД для обустройства помещения, работы по подготовке помещения согласно ПСД под установку компьютерного томографа</t>
  </si>
  <si>
    <t>1. Полиграфические услуги по подготовке и печати буклетов</t>
  </si>
  <si>
    <t>III. Подпрограмма «Обеспечение комплексной безопасности и создание комфортной среды пребывания в учреждениях здравоохранения»</t>
  </si>
  <si>
    <t>3. Обеспечение меры социальной поддержки по оплате жилья, связанных с арендой (наймом, поднаймом) жилых помещений врачам - специалистам, приглашенным в муниципальные учреждения здравоохранения</t>
  </si>
  <si>
    <t>Всего по муниципальной программе комплексного развития здравоохранения на территории города Радужный на 2011-2013 годы:</t>
  </si>
  <si>
    <t>III. Подпрограмма «Обеспечение комплексной безопасности и создание комфортной среды пребывания в учреждениях здравоохранения», в том числе:</t>
  </si>
  <si>
    <t xml:space="preserve">IV. Подпрограмма «Развитие материально-технической базы объектов здравоохранения», в том числе: </t>
  </si>
  <si>
    <t>VI. Подпрограмма «Обеспечение проведения праздничных мероприятий в ознаменование тридцатилетнего юбилея МБУЗ «ЦГБ», в том числе:</t>
  </si>
  <si>
    <t>5. Капитальный ремонт встроено-пристроенного нежилого административного помещения, назначение:нежилое,общая площадь 2158 кв.м.,этаж 1,2 , подвал, номера на поэтажном плане 1001,1002 адрес (местонахождение)  объекта:  Ханты-Мансийский автономный округ-Югра, г. Радужный мкр-н 1, строение 42/1, под объекты здравоохранения</t>
  </si>
  <si>
    <t xml:space="preserve"> (городской бюджет)</t>
  </si>
  <si>
    <t>(бюджет округа)</t>
  </si>
  <si>
    <t xml:space="preserve">IV. Подпрограмма «Развитие материально-технической базы объектов здравоохранения», в том числе:Детская поликлиника,  капитальные вложения </t>
  </si>
  <si>
    <t>Всего</t>
  </si>
  <si>
    <t>Всего по программе комплексного развития здравоохранения на территории города Радужный на 2011-2013 годы:</t>
  </si>
  <si>
    <t>Запланированный остаток для освоения в 1 квартале 2013 года - 44, 3 млн. рублей</t>
  </si>
  <si>
    <t>Оплата по договору по приобретению томографа в сумме 16640 тыс. рублей произведена 14.02.2013 года по факту поставки товара, на основании счета- фактуры, подписанных обеими сторонами акта приемки товара, акта ввода в эксплуатацию и акта о проведении обучения</t>
  </si>
  <si>
    <t>Принято программой на 2012 год,руб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</si>
</sst>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;[Red]0.00"/>
    <numFmt numFmtId="166" formatCode="#,##0&quot;р.&quot;"/>
    <numFmt numFmtId="167" formatCode="#,##0.00&quot;р.&quot;"/>
    <numFmt numFmtId="168" formatCode="d\ mmm\ yy"/>
    <numFmt numFmtId="169" formatCode="dd\ mmm\ yy"/>
    <numFmt numFmtId="170" formatCode="d/m/yyyy"/>
    <numFmt numFmtId="171" formatCode="#,###.00"/>
    <numFmt numFmtId="172" formatCode="#,##0.00_р_."/>
    <numFmt numFmtId="173" formatCode="#,##0.0"/>
    <numFmt numFmtId="174" formatCode="#,###.00;\ \-\ #,###.00;\ \-"/>
    <numFmt numFmtId="175" formatCode="[$-FC19]d\ mmmm\ yyyy\ &quot;г.&quot;"/>
    <numFmt numFmtId="176" formatCode="#,##0.000"/>
    <numFmt numFmtId="177" formatCode="0.0"/>
    <numFmt numFmtId="178" formatCode="0.0000"/>
    <numFmt numFmtId="179" formatCode="0.000"/>
    <numFmt numFmtId="180" formatCode="0.00000"/>
    <numFmt numFmtId="181" formatCode="0.000000"/>
    <numFmt numFmtId="182" formatCode="#,##0.0000"/>
    <numFmt numFmtId="183" formatCode="#,##0.00000"/>
    <numFmt numFmtId="184" formatCode="#,##0.000000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\.00\.000\.0"/>
    <numFmt numFmtId="191" formatCode="00\.00\.00"/>
    <numFmt numFmtId="192" formatCode="#,##0.00;[Red]\-#,##0.00;0.00"/>
    <numFmt numFmtId="193" formatCode="#,##0.00_ ;[Red]\-#,##0.00\ "/>
  </numFmts>
  <fonts count="29">
    <font>
      <sz val="10"/>
      <name val="Arial Cyr"/>
      <family val="0"/>
    </font>
    <font>
      <b/>
      <sz val="10"/>
      <color indexed="12"/>
      <name val="Arial Cyr"/>
      <family val="2"/>
    </font>
    <font>
      <u val="single"/>
      <sz val="10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1" applyNumberFormat="0" applyAlignment="0" applyProtection="0"/>
    <xf numFmtId="0" fontId="14" fillId="14" borderId="2" applyNumberFormat="0" applyAlignment="0" applyProtection="0"/>
    <xf numFmtId="0" fontId="1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9" fontId="0" fillId="6" borderId="10" xfId="57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9" fontId="0" fillId="6" borderId="13" xfId="57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1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167" fontId="0" fillId="6" borderId="14" xfId="0" applyNumberFormat="1" applyFill="1" applyBorder="1" applyAlignment="1">
      <alignment/>
    </xf>
    <xf numFmtId="9" fontId="3" fillId="6" borderId="13" xfId="57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7" fontId="0" fillId="6" borderId="13" xfId="0" applyNumberForma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9" fontId="5" fillId="6" borderId="13" xfId="57" applyFont="1" applyFill="1" applyBorder="1" applyAlignment="1">
      <alignment/>
    </xf>
    <xf numFmtId="9" fontId="0" fillId="6" borderId="13" xfId="57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0" xfId="0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 applyProtection="1">
      <alignment horizontal="left" vertical="center" wrapText="1"/>
      <protection/>
    </xf>
    <xf numFmtId="4" fontId="10" fillId="0" borderId="22" xfId="0" applyNumberFormat="1" applyFont="1" applyFill="1" applyBorder="1" applyAlignment="1" applyProtection="1">
      <alignment horizontal="left" vertical="center" wrapText="1"/>
      <protection/>
    </xf>
    <xf numFmtId="4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4" fontId="9" fillId="0" borderId="25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justify" vertical="center" wrapText="1"/>
    </xf>
    <xf numFmtId="4" fontId="9" fillId="0" borderId="22" xfId="0" applyNumberFormat="1" applyFont="1" applyFill="1" applyBorder="1" applyAlignment="1" applyProtection="1">
      <alignment horizontal="justify" vertical="center" wrapText="1"/>
      <protection/>
    </xf>
    <xf numFmtId="4" fontId="10" fillId="0" borderId="28" xfId="0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 applyProtection="1">
      <alignment horizontal="left" vertical="center" wrapText="1"/>
      <protection/>
    </xf>
    <xf numFmtId="4" fontId="10" fillId="0" borderId="22" xfId="0" applyNumberFormat="1" applyFont="1" applyFill="1" applyBorder="1" applyAlignment="1" applyProtection="1">
      <alignment horizontal="left" vertical="center" wrapText="1"/>
      <protection/>
    </xf>
    <xf numFmtId="4" fontId="10" fillId="0" borderId="26" xfId="0" applyNumberFormat="1" applyFont="1" applyFill="1" applyBorder="1" applyAlignment="1" applyProtection="1">
      <alignment horizontal="center" vertical="center"/>
      <protection/>
    </xf>
    <xf numFmtId="4" fontId="10" fillId="0" borderId="27" xfId="0" applyNumberFormat="1" applyFont="1" applyFill="1" applyBorder="1" applyAlignment="1" applyProtection="1">
      <alignment horizontal="center" vertical="center"/>
      <protection/>
    </xf>
    <xf numFmtId="4" fontId="10" fillId="0" borderId="31" xfId="0" applyNumberFormat="1" applyFont="1" applyFill="1" applyBorder="1" applyAlignment="1" applyProtection="1">
      <alignment horizontal="center" vertical="center"/>
      <protection/>
    </xf>
    <xf numFmtId="4" fontId="10" fillId="0" borderId="2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arusAccount\Tables2005\0503163\0503163_&#1044;&#1091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arusAccount\Tables2005\&#1056;&#1072;&#1089;&#1096;&#1080;&#1092;&#1088;&#1086;&#1074;&#1082;&#1072;%202007\&#1087;&#1088;&#1080;&#1083;&#1086;&#1078;&#1077;&#1085;&#1080;&#1077;%2014%20(&#1059;&#1050;&#105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arusAccount\Tables2005\&#1056;&#1072;&#1089;&#1096;&#1080;&#1092;&#1088;&#1086;&#1074;&#1082;&#1072;%202007\0503166(&#1059;&#1050;&#1057;)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03166%20%20(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ЛС"/>
      <sheetName val="Formula"/>
      <sheetName val="Выгрузка в ГНИ"/>
      <sheetName val="Functions"/>
      <sheetName val="Расходы (год)"/>
    </sheetNames>
    <sheetDataSet>
      <sheetData sheetId="0">
        <row r="4">
          <cell r="E4" t="str">
            <v>31.12.2006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Formula"/>
      <sheetName val="Выгрузка в ГНИ"/>
      <sheetName val="Fun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(522)"/>
      <sheetName val="2010 9(795)"/>
      <sheetName val="Formula"/>
      <sheetName val="Выгрузка в ГНИ"/>
      <sheetName val="Functions"/>
    </sheetNames>
    <definedNames>
      <definedName name="Check1Changed"/>
      <definedName name="Check2Changed"/>
      <definedName name="GNI_TURN"/>
      <definedName name="OutGNI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(522 ГРБС 040) "/>
      <sheetName val="2012 (795 ГРБС 040)"/>
      <sheetName val="2011 (522 ДУМА)"/>
      <sheetName val="2011 (522)"/>
      <sheetName val="Formula"/>
      <sheetName val="Выгрузка в ГНИ"/>
      <sheetName val="Functions"/>
    </sheetNames>
    <definedNames>
      <definedName name="Calc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R514"/>
  <sheetViews>
    <sheetView tabSelected="1" zoomScalePageLayoutView="0" workbookViewId="0" topLeftCell="A1">
      <selection activeCell="S5" sqref="S5"/>
    </sheetView>
  </sheetViews>
  <sheetFormatPr defaultColWidth="9.00390625" defaultRowHeight="5.25" customHeight="1"/>
  <cols>
    <col min="1" max="1" width="11.375" style="44" customWidth="1"/>
    <col min="2" max="2" width="7.625" style="44" customWidth="1"/>
    <col min="3" max="3" width="5.875" style="44" customWidth="1"/>
    <col min="4" max="4" width="30.125" style="44" customWidth="1"/>
    <col min="5" max="5" width="11.25390625" style="44" hidden="1" customWidth="1"/>
    <col min="6" max="6" width="15.375" style="44" customWidth="1"/>
    <col min="7" max="8" width="20.125" style="44" hidden="1" customWidth="1"/>
    <col min="9" max="9" width="8.25390625" style="44" hidden="1" customWidth="1"/>
    <col min="10" max="10" width="5.875" style="44" hidden="1" customWidth="1"/>
    <col min="11" max="11" width="8.25390625" style="44" hidden="1" customWidth="1"/>
    <col min="12" max="12" width="49.75390625" style="44" customWidth="1"/>
    <col min="13" max="13" width="14.375" style="44" customWidth="1"/>
    <col min="14" max="14" width="18.75390625" style="64" customWidth="1"/>
    <col min="15" max="15" width="16.625" style="64" customWidth="1"/>
    <col min="16" max="16" width="49.25390625" style="58" customWidth="1"/>
    <col min="17" max="17" width="17.625" style="44" customWidth="1"/>
    <col min="18" max="16384" width="9.125" style="44" customWidth="1"/>
  </cols>
  <sheetData>
    <row r="1" spans="1:16" ht="1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40" customFormat="1" ht="12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40" customFormat="1" ht="12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5"/>
      <c r="O3" s="65"/>
      <c r="P3" s="59"/>
    </row>
    <row r="4" spans="1:18" s="40" customFormat="1" ht="81.75" customHeight="1" thickBot="1">
      <c r="A4" s="102" t="s">
        <v>80</v>
      </c>
      <c r="B4" s="103"/>
      <c r="C4" s="103"/>
      <c r="D4" s="104"/>
      <c r="E4" s="53" t="s">
        <v>83</v>
      </c>
      <c r="F4" s="54" t="s">
        <v>87</v>
      </c>
      <c r="G4" s="54" t="s">
        <v>84</v>
      </c>
      <c r="H4" s="88"/>
      <c r="I4" s="88"/>
      <c r="J4" s="89"/>
      <c r="K4" s="54" t="s">
        <v>85</v>
      </c>
      <c r="L4" s="54" t="s">
        <v>81</v>
      </c>
      <c r="M4" s="54" t="s">
        <v>126</v>
      </c>
      <c r="N4" s="90" t="s">
        <v>82</v>
      </c>
      <c r="O4" s="66" t="s">
        <v>78</v>
      </c>
      <c r="P4" s="54" t="s">
        <v>86</v>
      </c>
      <c r="Q4" s="44"/>
      <c r="R4" s="44"/>
    </row>
    <row r="5" spans="1:18" s="40" customFormat="1" ht="49.5" customHeight="1">
      <c r="A5" s="95" t="s">
        <v>93</v>
      </c>
      <c r="B5" s="96"/>
      <c r="C5" s="96"/>
      <c r="D5" s="96"/>
      <c r="E5" s="72"/>
      <c r="F5" s="19" t="s">
        <v>122</v>
      </c>
      <c r="G5" s="72"/>
      <c r="H5" s="72"/>
      <c r="I5" s="72"/>
      <c r="J5" s="73"/>
      <c r="K5" s="73"/>
      <c r="L5" s="19" t="s">
        <v>123</v>
      </c>
      <c r="M5" s="81">
        <v>154277800</v>
      </c>
      <c r="N5" s="39">
        <v>140391400</v>
      </c>
      <c r="O5" s="91">
        <v>94716966.15</v>
      </c>
      <c r="P5" s="93"/>
      <c r="Q5" s="44"/>
      <c r="R5" s="44"/>
    </row>
    <row r="6" spans="1:18" s="40" customFormat="1" ht="47.25" customHeight="1">
      <c r="A6" s="97"/>
      <c r="B6" s="96"/>
      <c r="C6" s="96"/>
      <c r="D6" s="96"/>
      <c r="E6" s="72"/>
      <c r="F6" s="22" t="s">
        <v>120</v>
      </c>
      <c r="G6" s="72"/>
      <c r="H6" s="72"/>
      <c r="I6" s="72"/>
      <c r="J6" s="73"/>
      <c r="K6" s="73"/>
      <c r="L6" s="20" t="s">
        <v>121</v>
      </c>
      <c r="M6" s="55">
        <v>101800000</v>
      </c>
      <c r="N6" s="55">
        <v>101800000</v>
      </c>
      <c r="O6" s="92">
        <v>57535931.56</v>
      </c>
      <c r="P6" s="78" t="s">
        <v>124</v>
      </c>
      <c r="Q6" s="71"/>
      <c r="R6" s="44"/>
    </row>
    <row r="7" spans="1:18" s="40" customFormat="1" ht="25.5" customHeight="1">
      <c r="A7" s="97"/>
      <c r="B7" s="96"/>
      <c r="C7" s="96"/>
      <c r="D7" s="96"/>
      <c r="E7" s="76"/>
      <c r="F7" s="105" t="s">
        <v>119</v>
      </c>
      <c r="G7" s="19"/>
      <c r="H7" s="19"/>
      <c r="I7" s="19"/>
      <c r="J7" s="49"/>
      <c r="K7" s="49"/>
      <c r="L7" s="100" t="s">
        <v>114</v>
      </c>
      <c r="M7" s="85">
        <v>52477800</v>
      </c>
      <c r="N7" s="119">
        <f>N11+N17+N33</f>
        <v>38591400</v>
      </c>
      <c r="O7" s="121">
        <f>O11+O17+O33</f>
        <v>37181034.589999996</v>
      </c>
      <c r="P7" s="117"/>
      <c r="Q7" s="44"/>
      <c r="R7" s="44"/>
    </row>
    <row r="8" spans="1:18" s="40" customFormat="1" ht="8.25" customHeight="1">
      <c r="A8" s="97"/>
      <c r="B8" s="96"/>
      <c r="C8" s="96"/>
      <c r="D8" s="96"/>
      <c r="E8" s="77"/>
      <c r="F8" s="106"/>
      <c r="G8" s="22"/>
      <c r="H8" s="22"/>
      <c r="I8" s="22"/>
      <c r="J8" s="36"/>
      <c r="K8" s="36"/>
      <c r="L8" s="101"/>
      <c r="M8" s="86"/>
      <c r="N8" s="120"/>
      <c r="O8" s="122"/>
      <c r="P8" s="118"/>
      <c r="Q8" s="44"/>
      <c r="R8" s="44"/>
    </row>
    <row r="9" spans="1:18" s="40" customFormat="1" ht="6.75" customHeight="1" hidden="1">
      <c r="A9" s="97"/>
      <c r="B9" s="96"/>
      <c r="C9" s="96"/>
      <c r="D9" s="96"/>
      <c r="E9" s="77"/>
      <c r="F9" s="106"/>
      <c r="G9" s="22"/>
      <c r="H9" s="22"/>
      <c r="I9" s="22"/>
      <c r="J9" s="36"/>
      <c r="K9" s="36"/>
      <c r="L9" s="101"/>
      <c r="M9" s="86"/>
      <c r="N9" s="120"/>
      <c r="O9" s="122"/>
      <c r="P9" s="118"/>
      <c r="Q9" s="44"/>
      <c r="R9" s="44"/>
    </row>
    <row r="10" spans="1:18" s="40" customFormat="1" ht="6" customHeight="1">
      <c r="A10" s="98"/>
      <c r="B10" s="99"/>
      <c r="C10" s="99"/>
      <c r="D10" s="99"/>
      <c r="E10" s="77"/>
      <c r="F10" s="106"/>
      <c r="G10" s="22"/>
      <c r="H10" s="22"/>
      <c r="I10" s="22"/>
      <c r="J10" s="36"/>
      <c r="K10" s="36"/>
      <c r="L10" s="101"/>
      <c r="M10" s="87"/>
      <c r="N10" s="120"/>
      <c r="O10" s="122"/>
      <c r="P10" s="118"/>
      <c r="Q10" s="44"/>
      <c r="R10" s="44"/>
    </row>
    <row r="11" spans="1:18" s="40" customFormat="1" ht="39" customHeight="1">
      <c r="A11" s="115" t="s">
        <v>112</v>
      </c>
      <c r="B11" s="116"/>
      <c r="C11" s="116"/>
      <c r="D11" s="116"/>
      <c r="E11" s="22"/>
      <c r="F11" s="109" t="s">
        <v>119</v>
      </c>
      <c r="G11" s="22"/>
      <c r="H11" s="22"/>
      <c r="I11" s="22"/>
      <c r="J11" s="36"/>
      <c r="K11" s="36"/>
      <c r="L11" s="20" t="s">
        <v>115</v>
      </c>
      <c r="M11" s="81">
        <v>13244300</v>
      </c>
      <c r="N11" s="55">
        <f>N12+N15</f>
        <v>2444300</v>
      </c>
      <c r="O11" s="69">
        <f>O12+O15</f>
        <v>1752300</v>
      </c>
      <c r="P11" s="34"/>
      <c r="Q11" s="79"/>
      <c r="R11" s="44"/>
    </row>
    <row r="12" spans="1:18" s="40" customFormat="1" ht="16.5" customHeight="1">
      <c r="A12" s="108"/>
      <c r="B12" s="109"/>
      <c r="C12" s="109"/>
      <c r="D12" s="109"/>
      <c r="E12" s="22"/>
      <c r="F12" s="109"/>
      <c r="G12" s="22"/>
      <c r="H12" s="22"/>
      <c r="I12" s="22"/>
      <c r="J12" s="36"/>
      <c r="K12" s="36"/>
      <c r="L12" s="20" t="s">
        <v>92</v>
      </c>
      <c r="M12" s="75">
        <f>SUM(M12:M14)</f>
        <v>1704000</v>
      </c>
      <c r="N12" s="55">
        <f>N13+N14</f>
        <v>1704000</v>
      </c>
      <c r="O12" s="69">
        <f>O13+O14</f>
        <v>1012000</v>
      </c>
      <c r="P12" s="34"/>
      <c r="Q12" s="79"/>
      <c r="R12" s="44"/>
    </row>
    <row r="13" spans="1:18" s="40" customFormat="1" ht="28.5" customHeight="1">
      <c r="A13" s="108"/>
      <c r="B13" s="109"/>
      <c r="C13" s="109"/>
      <c r="D13" s="109"/>
      <c r="E13" s="22"/>
      <c r="F13" s="109"/>
      <c r="G13" s="22"/>
      <c r="H13" s="22"/>
      <c r="I13" s="22"/>
      <c r="J13" s="36"/>
      <c r="K13" s="36"/>
      <c r="L13" s="23" t="s">
        <v>94</v>
      </c>
      <c r="M13" s="21">
        <v>912000</v>
      </c>
      <c r="N13" s="21">
        <v>912000</v>
      </c>
      <c r="O13" s="70">
        <v>912000</v>
      </c>
      <c r="P13" s="35"/>
      <c r="Q13" s="74"/>
      <c r="R13" s="44"/>
    </row>
    <row r="14" spans="1:18" s="40" customFormat="1" ht="69" customHeight="1">
      <c r="A14" s="108"/>
      <c r="B14" s="109"/>
      <c r="C14" s="109"/>
      <c r="D14" s="109"/>
      <c r="E14" s="22"/>
      <c r="F14" s="109"/>
      <c r="G14" s="22"/>
      <c r="H14" s="22"/>
      <c r="I14" s="22"/>
      <c r="J14" s="36"/>
      <c r="K14" s="36"/>
      <c r="L14" s="23" t="s">
        <v>113</v>
      </c>
      <c r="M14" s="21">
        <v>792000</v>
      </c>
      <c r="N14" s="21">
        <v>792000</v>
      </c>
      <c r="O14" s="21">
        <v>100000</v>
      </c>
      <c r="P14" s="84" t="s">
        <v>90</v>
      </c>
      <c r="Q14" s="74"/>
      <c r="R14" s="44"/>
    </row>
    <row r="15" spans="1:18" s="40" customFormat="1" ht="17.25" customHeight="1">
      <c r="A15" s="108"/>
      <c r="B15" s="109"/>
      <c r="C15" s="109"/>
      <c r="D15" s="109"/>
      <c r="E15" s="22"/>
      <c r="F15" s="109"/>
      <c r="G15" s="22"/>
      <c r="H15" s="22"/>
      <c r="I15" s="22"/>
      <c r="J15" s="36"/>
      <c r="K15" s="36"/>
      <c r="L15" s="20" t="s">
        <v>99</v>
      </c>
      <c r="M15" s="55">
        <v>740300</v>
      </c>
      <c r="N15" s="55">
        <f>N16</f>
        <v>740300</v>
      </c>
      <c r="O15" s="55">
        <f>O16</f>
        <v>740300</v>
      </c>
      <c r="P15" s="34"/>
      <c r="Q15" s="79"/>
      <c r="R15" s="44"/>
    </row>
    <row r="16" spans="1:18" s="40" customFormat="1" ht="30" customHeight="1">
      <c r="A16" s="108"/>
      <c r="B16" s="109"/>
      <c r="C16" s="109"/>
      <c r="D16" s="109"/>
      <c r="E16" s="22"/>
      <c r="F16" s="109"/>
      <c r="G16" s="22"/>
      <c r="H16" s="22"/>
      <c r="I16" s="22"/>
      <c r="J16" s="36"/>
      <c r="K16" s="36"/>
      <c r="L16" s="23" t="s">
        <v>102</v>
      </c>
      <c r="M16" s="21">
        <v>740300</v>
      </c>
      <c r="N16" s="21">
        <v>740300</v>
      </c>
      <c r="O16" s="21">
        <v>740300</v>
      </c>
      <c r="P16" s="35"/>
      <c r="Q16" s="74"/>
      <c r="R16" s="44"/>
    </row>
    <row r="17" spans="1:18" s="40" customFormat="1" ht="30" customHeight="1">
      <c r="A17" s="108" t="s">
        <v>97</v>
      </c>
      <c r="B17" s="109"/>
      <c r="C17" s="109"/>
      <c r="D17" s="109"/>
      <c r="E17" s="22"/>
      <c r="F17" s="109" t="s">
        <v>119</v>
      </c>
      <c r="G17" s="22"/>
      <c r="H17" s="22"/>
      <c r="I17" s="22"/>
      <c r="J17" s="36"/>
      <c r="K17" s="36"/>
      <c r="L17" s="20" t="s">
        <v>116</v>
      </c>
      <c r="M17" s="75">
        <v>37697400.4</v>
      </c>
      <c r="N17" s="55">
        <f>N18+N29</f>
        <v>36047100</v>
      </c>
      <c r="O17" s="55">
        <f>O18+O29</f>
        <v>35328734.589999996</v>
      </c>
      <c r="P17" s="34"/>
      <c r="Q17" s="79"/>
      <c r="R17" s="44"/>
    </row>
    <row r="18" spans="1:18" s="40" customFormat="1" ht="17.25" customHeight="1">
      <c r="A18" s="108"/>
      <c r="B18" s="109"/>
      <c r="C18" s="109"/>
      <c r="D18" s="109"/>
      <c r="E18" s="22"/>
      <c r="F18" s="109"/>
      <c r="G18" s="22"/>
      <c r="H18" s="22"/>
      <c r="I18" s="22"/>
      <c r="J18" s="36"/>
      <c r="K18" s="36"/>
      <c r="L18" s="20" t="s">
        <v>92</v>
      </c>
      <c r="M18" s="75">
        <f>SUM(M19:M28)</f>
        <v>23889000</v>
      </c>
      <c r="N18" s="55">
        <f>N19+N20+N21+N22+N23+N24+N25+N26+N27+N28</f>
        <v>23889000</v>
      </c>
      <c r="O18" s="55">
        <f>O19+O20+O21+O22+O23+O24+O25+O26+O27+O28</f>
        <v>23170735.99</v>
      </c>
      <c r="P18" s="34"/>
      <c r="Q18" s="79"/>
      <c r="R18" s="44"/>
    </row>
    <row r="19" spans="1:18" s="40" customFormat="1" ht="76.5" customHeight="1">
      <c r="A19" s="108"/>
      <c r="B19" s="109"/>
      <c r="C19" s="109"/>
      <c r="D19" s="109"/>
      <c r="E19" s="22"/>
      <c r="F19" s="109"/>
      <c r="G19" s="22"/>
      <c r="H19" s="22"/>
      <c r="I19" s="22"/>
      <c r="J19" s="36"/>
      <c r="K19" s="36"/>
      <c r="L19" s="23" t="s">
        <v>95</v>
      </c>
      <c r="M19" s="21">
        <v>16640000</v>
      </c>
      <c r="N19" s="21">
        <v>16640000</v>
      </c>
      <c r="O19" s="21">
        <v>16640000</v>
      </c>
      <c r="P19" s="83" t="s">
        <v>125</v>
      </c>
      <c r="Q19" s="74"/>
      <c r="R19" s="44"/>
    </row>
    <row r="20" spans="1:18" s="40" customFormat="1" ht="35.25" customHeight="1">
      <c r="A20" s="108"/>
      <c r="B20" s="109"/>
      <c r="C20" s="109"/>
      <c r="D20" s="109"/>
      <c r="E20" s="22"/>
      <c r="F20" s="109"/>
      <c r="G20" s="22"/>
      <c r="H20" s="22"/>
      <c r="I20" s="22"/>
      <c r="J20" s="36"/>
      <c r="K20" s="36"/>
      <c r="L20" s="23" t="s">
        <v>96</v>
      </c>
      <c r="M20" s="21">
        <v>600000</v>
      </c>
      <c r="N20" s="21">
        <v>600000</v>
      </c>
      <c r="O20" s="21">
        <v>100000</v>
      </c>
      <c r="P20" s="35" t="s">
        <v>91</v>
      </c>
      <c r="Q20" s="80"/>
      <c r="R20" s="44"/>
    </row>
    <row r="21" spans="1:18" s="40" customFormat="1" ht="36.75" customHeight="1">
      <c r="A21" s="108"/>
      <c r="B21" s="109"/>
      <c r="C21" s="109"/>
      <c r="D21" s="109"/>
      <c r="E21" s="22"/>
      <c r="F21" s="109"/>
      <c r="G21" s="22"/>
      <c r="H21" s="22"/>
      <c r="I21" s="22"/>
      <c r="J21" s="36"/>
      <c r="K21" s="36"/>
      <c r="L21" s="23" t="s">
        <v>110</v>
      </c>
      <c r="M21" s="21">
        <v>3070000</v>
      </c>
      <c r="N21" s="21">
        <v>3070000</v>
      </c>
      <c r="O21" s="21">
        <v>2900000</v>
      </c>
      <c r="P21" s="52" t="s">
        <v>89</v>
      </c>
      <c r="Q21" s="74"/>
      <c r="R21" s="44"/>
    </row>
    <row r="22" spans="1:18" s="40" customFormat="1" ht="40.5" customHeight="1">
      <c r="A22" s="108"/>
      <c r="B22" s="109"/>
      <c r="C22" s="109"/>
      <c r="D22" s="109"/>
      <c r="E22" s="22"/>
      <c r="F22" s="109"/>
      <c r="G22" s="22"/>
      <c r="H22" s="22"/>
      <c r="I22" s="22"/>
      <c r="J22" s="36"/>
      <c r="K22" s="36"/>
      <c r="L22" s="23" t="s">
        <v>109</v>
      </c>
      <c r="M22" s="21">
        <v>1100000</v>
      </c>
      <c r="N22" s="21">
        <v>1100000</v>
      </c>
      <c r="O22" s="21">
        <v>1100000</v>
      </c>
      <c r="P22" s="51"/>
      <c r="Q22" s="80"/>
      <c r="R22" s="44"/>
    </row>
    <row r="23" spans="1:18" s="40" customFormat="1" ht="23.25" customHeight="1">
      <c r="A23" s="108"/>
      <c r="B23" s="109"/>
      <c r="C23" s="109"/>
      <c r="D23" s="109"/>
      <c r="E23" s="22"/>
      <c r="F23" s="109"/>
      <c r="G23" s="22"/>
      <c r="H23" s="22"/>
      <c r="I23" s="22"/>
      <c r="J23" s="36"/>
      <c r="K23" s="36"/>
      <c r="L23" s="23" t="s">
        <v>108</v>
      </c>
      <c r="M23" s="21">
        <v>1396000</v>
      </c>
      <c r="N23" s="21">
        <v>1396000</v>
      </c>
      <c r="O23" s="21">
        <v>1396000</v>
      </c>
      <c r="P23" s="52"/>
      <c r="Q23" s="74"/>
      <c r="R23" s="44"/>
    </row>
    <row r="24" spans="1:18" s="40" customFormat="1" ht="18.75" customHeight="1">
      <c r="A24" s="108"/>
      <c r="B24" s="109"/>
      <c r="C24" s="109"/>
      <c r="D24" s="109"/>
      <c r="E24" s="22"/>
      <c r="F24" s="109"/>
      <c r="G24" s="22"/>
      <c r="H24" s="22"/>
      <c r="I24" s="22"/>
      <c r="J24" s="36"/>
      <c r="K24" s="36"/>
      <c r="L24" s="23" t="s">
        <v>107</v>
      </c>
      <c r="M24" s="21">
        <v>103000</v>
      </c>
      <c r="N24" s="21">
        <v>103000</v>
      </c>
      <c r="O24" s="21">
        <v>102000</v>
      </c>
      <c r="P24" s="52"/>
      <c r="Q24" s="80"/>
      <c r="R24" s="44"/>
    </row>
    <row r="25" spans="1:18" s="40" customFormat="1" ht="27.75" customHeight="1">
      <c r="A25" s="108"/>
      <c r="B25" s="109"/>
      <c r="C25" s="109"/>
      <c r="D25" s="109"/>
      <c r="E25" s="22"/>
      <c r="F25" s="109"/>
      <c r="G25" s="22"/>
      <c r="H25" s="22"/>
      <c r="I25" s="22"/>
      <c r="J25" s="36"/>
      <c r="K25" s="36"/>
      <c r="L25" s="23" t="s">
        <v>106</v>
      </c>
      <c r="M25" s="21">
        <v>391000</v>
      </c>
      <c r="N25" s="21">
        <v>470000</v>
      </c>
      <c r="O25" s="21">
        <f>398135.99+25000</f>
        <v>423135.99</v>
      </c>
      <c r="P25" s="52" t="s">
        <v>89</v>
      </c>
      <c r="Q25" s="74"/>
      <c r="R25" s="44"/>
    </row>
    <row r="26" spans="1:18" s="40" customFormat="1" ht="42.75" customHeight="1">
      <c r="A26" s="108"/>
      <c r="B26" s="109"/>
      <c r="C26" s="109"/>
      <c r="D26" s="109"/>
      <c r="E26" s="22"/>
      <c r="F26" s="109"/>
      <c r="G26" s="22"/>
      <c r="H26" s="22"/>
      <c r="I26" s="22"/>
      <c r="J26" s="36"/>
      <c r="K26" s="36"/>
      <c r="L26" s="23" t="s">
        <v>105</v>
      </c>
      <c r="M26" s="21">
        <v>130000</v>
      </c>
      <c r="N26" s="21">
        <v>76000</v>
      </c>
      <c r="O26" s="21">
        <v>75600</v>
      </c>
      <c r="P26" s="35"/>
      <c r="Q26" s="80"/>
      <c r="R26" s="44"/>
    </row>
    <row r="27" spans="1:18" s="40" customFormat="1" ht="29.25" customHeight="1">
      <c r="A27" s="108"/>
      <c r="B27" s="109"/>
      <c r="C27" s="109"/>
      <c r="D27" s="109"/>
      <c r="E27" s="22"/>
      <c r="F27" s="109"/>
      <c r="G27" s="22"/>
      <c r="H27" s="22"/>
      <c r="I27" s="22"/>
      <c r="J27" s="36"/>
      <c r="K27" s="36"/>
      <c r="L27" s="23" t="s">
        <v>104</v>
      </c>
      <c r="M27" s="21">
        <v>220000</v>
      </c>
      <c r="N27" s="21">
        <v>195000</v>
      </c>
      <c r="O27" s="21">
        <v>195000</v>
      </c>
      <c r="P27" s="35"/>
      <c r="Q27" s="80"/>
      <c r="R27" s="44"/>
    </row>
    <row r="28" spans="1:18" s="40" customFormat="1" ht="18.75" customHeight="1">
      <c r="A28" s="108"/>
      <c r="B28" s="109"/>
      <c r="C28" s="109"/>
      <c r="D28" s="109"/>
      <c r="E28" s="22"/>
      <c r="F28" s="109"/>
      <c r="G28" s="22"/>
      <c r="H28" s="22"/>
      <c r="I28" s="22"/>
      <c r="J28" s="36"/>
      <c r="K28" s="36"/>
      <c r="L28" s="23" t="s">
        <v>103</v>
      </c>
      <c r="M28" s="21">
        <v>239000</v>
      </c>
      <c r="N28" s="21">
        <v>239000</v>
      </c>
      <c r="O28" s="21">
        <v>239000</v>
      </c>
      <c r="P28" s="52"/>
      <c r="Q28" s="74"/>
      <c r="R28" s="44"/>
    </row>
    <row r="29" spans="1:18" s="40" customFormat="1" ht="18.75" customHeight="1">
      <c r="A29" s="108"/>
      <c r="B29" s="109"/>
      <c r="C29" s="109"/>
      <c r="D29" s="109"/>
      <c r="E29" s="22"/>
      <c r="F29" s="109"/>
      <c r="G29" s="22"/>
      <c r="H29" s="22"/>
      <c r="I29" s="22"/>
      <c r="J29" s="36"/>
      <c r="K29" s="36"/>
      <c r="L29" s="20" t="s">
        <v>99</v>
      </c>
      <c r="M29" s="55">
        <f>M30+M31+M32</f>
        <v>13808000.4</v>
      </c>
      <c r="N29" s="55">
        <f>N30+N31+N32</f>
        <v>12158100</v>
      </c>
      <c r="O29" s="55">
        <f>O30+O31+O32</f>
        <v>12157998.6</v>
      </c>
      <c r="P29" s="34"/>
      <c r="Q29" s="79"/>
      <c r="R29" s="44"/>
    </row>
    <row r="30" spans="1:18" s="40" customFormat="1" ht="20.25" customHeight="1">
      <c r="A30" s="108"/>
      <c r="B30" s="109"/>
      <c r="C30" s="109"/>
      <c r="D30" s="109"/>
      <c r="E30" s="22"/>
      <c r="F30" s="109"/>
      <c r="G30" s="22"/>
      <c r="H30" s="22"/>
      <c r="I30" s="22"/>
      <c r="J30" s="36"/>
      <c r="K30" s="36"/>
      <c r="L30" s="23" t="s">
        <v>101</v>
      </c>
      <c r="M30" s="21">
        <v>5358000</v>
      </c>
      <c r="N30" s="21">
        <v>5358000</v>
      </c>
      <c r="O30" s="21">
        <v>5358000</v>
      </c>
      <c r="P30" s="35"/>
      <c r="Q30" s="74"/>
      <c r="R30" s="44"/>
    </row>
    <row r="31" spans="1:18" s="40" customFormat="1" ht="30" customHeight="1">
      <c r="A31" s="108"/>
      <c r="B31" s="109"/>
      <c r="C31" s="109"/>
      <c r="D31" s="109"/>
      <c r="E31" s="22"/>
      <c r="F31" s="109"/>
      <c r="G31" s="22"/>
      <c r="H31" s="22"/>
      <c r="I31" s="22"/>
      <c r="J31" s="36"/>
      <c r="K31" s="36"/>
      <c r="L31" s="23" t="s">
        <v>100</v>
      </c>
      <c r="M31" s="21">
        <v>3150000.4</v>
      </c>
      <c r="N31" s="21">
        <v>3114300</v>
      </c>
      <c r="O31" s="21">
        <v>3114263.54</v>
      </c>
      <c r="P31" s="35"/>
      <c r="Q31" s="74"/>
      <c r="R31" s="44"/>
    </row>
    <row r="32" spans="1:18" s="40" customFormat="1" ht="77.25" customHeight="1">
      <c r="A32" s="108"/>
      <c r="B32" s="109"/>
      <c r="C32" s="109"/>
      <c r="D32" s="109"/>
      <c r="E32" s="22"/>
      <c r="F32" s="109"/>
      <c r="G32" s="22"/>
      <c r="H32" s="22"/>
      <c r="I32" s="22"/>
      <c r="J32" s="36"/>
      <c r="K32" s="36"/>
      <c r="L32" s="38" t="s">
        <v>118</v>
      </c>
      <c r="M32" s="24">
        <v>5300000</v>
      </c>
      <c r="N32" s="24">
        <v>3685800</v>
      </c>
      <c r="O32" s="24">
        <v>3685735.06</v>
      </c>
      <c r="P32" s="60"/>
      <c r="Q32" s="64"/>
      <c r="R32" s="44"/>
    </row>
    <row r="33" spans="1:18" s="40" customFormat="1" ht="39.75" customHeight="1">
      <c r="A33" s="108" t="s">
        <v>98</v>
      </c>
      <c r="B33" s="109"/>
      <c r="C33" s="109"/>
      <c r="D33" s="109"/>
      <c r="E33" s="22"/>
      <c r="F33" s="112" t="s">
        <v>119</v>
      </c>
      <c r="G33" s="22"/>
      <c r="H33" s="22"/>
      <c r="I33" s="22"/>
      <c r="J33" s="36"/>
      <c r="K33" s="36"/>
      <c r="L33" s="37" t="s">
        <v>117</v>
      </c>
      <c r="M33" s="56">
        <f aca="true" t="shared" si="0" ref="M33:O34">M34</f>
        <v>100000</v>
      </c>
      <c r="N33" s="56">
        <f t="shared" si="0"/>
        <v>100000</v>
      </c>
      <c r="O33" s="56">
        <f t="shared" si="0"/>
        <v>100000</v>
      </c>
      <c r="P33" s="61"/>
      <c r="Q33" s="67"/>
      <c r="R33" s="44"/>
    </row>
    <row r="34" spans="1:18" s="40" customFormat="1" ht="21" customHeight="1">
      <c r="A34" s="108"/>
      <c r="B34" s="109"/>
      <c r="C34" s="109"/>
      <c r="D34" s="109"/>
      <c r="E34" s="22"/>
      <c r="F34" s="113"/>
      <c r="G34" s="22"/>
      <c r="H34" s="22"/>
      <c r="I34" s="22"/>
      <c r="J34" s="36"/>
      <c r="K34" s="36"/>
      <c r="L34" s="37" t="s">
        <v>92</v>
      </c>
      <c r="M34" s="56">
        <f t="shared" si="0"/>
        <v>100000</v>
      </c>
      <c r="N34" s="56">
        <f t="shared" si="0"/>
        <v>100000</v>
      </c>
      <c r="O34" s="56">
        <f t="shared" si="0"/>
        <v>100000</v>
      </c>
      <c r="P34" s="61"/>
      <c r="Q34" s="67"/>
      <c r="R34" s="44"/>
    </row>
    <row r="35" spans="1:18" s="40" customFormat="1" ht="21" customHeight="1" thickBot="1">
      <c r="A35" s="110"/>
      <c r="B35" s="111"/>
      <c r="C35" s="111"/>
      <c r="D35" s="111"/>
      <c r="E35" s="50"/>
      <c r="F35" s="114"/>
      <c r="G35" s="50"/>
      <c r="H35" s="50"/>
      <c r="I35" s="50"/>
      <c r="J35" s="32"/>
      <c r="K35" s="32"/>
      <c r="L35" s="29" t="s">
        <v>111</v>
      </c>
      <c r="M35" s="30">
        <v>100000</v>
      </c>
      <c r="N35" s="30">
        <v>100000</v>
      </c>
      <c r="O35" s="30">
        <v>100000</v>
      </c>
      <c r="P35" s="33"/>
      <c r="Q35" s="74"/>
      <c r="R35" s="44"/>
    </row>
    <row r="36" spans="1:16" ht="12">
      <c r="A36" s="25"/>
      <c r="B36" s="25"/>
      <c r="C36" s="25"/>
      <c r="D36" s="25"/>
      <c r="E36" s="26"/>
      <c r="F36" s="26"/>
      <c r="G36" s="26"/>
      <c r="H36" s="26"/>
      <c r="I36" s="26"/>
      <c r="J36" s="27"/>
      <c r="K36" s="27"/>
      <c r="L36" s="28"/>
      <c r="M36" s="28"/>
      <c r="N36" s="63"/>
      <c r="O36" s="63"/>
      <c r="P36" s="31"/>
    </row>
    <row r="37" spans="1:16" ht="12">
      <c r="A37" s="25"/>
      <c r="B37" s="25"/>
      <c r="C37" s="25"/>
      <c r="D37" s="25"/>
      <c r="E37" s="26"/>
      <c r="F37" s="26"/>
      <c r="G37" s="26"/>
      <c r="H37" s="26"/>
      <c r="I37" s="26"/>
      <c r="J37" s="27"/>
      <c r="K37" s="27"/>
      <c r="L37" s="28"/>
      <c r="M37" s="28"/>
      <c r="N37" s="63"/>
      <c r="O37" s="63"/>
      <c r="P37" s="31"/>
    </row>
    <row r="38" spans="1:16" ht="12">
      <c r="A38" s="25"/>
      <c r="B38" s="25"/>
      <c r="C38" s="25"/>
      <c r="D38" s="25"/>
      <c r="E38" s="26"/>
      <c r="F38" s="26"/>
      <c r="G38" s="26"/>
      <c r="H38" s="26"/>
      <c r="I38" s="26"/>
      <c r="J38" s="27"/>
      <c r="K38" s="27"/>
      <c r="L38" s="28"/>
      <c r="M38" s="28"/>
      <c r="N38" s="63"/>
      <c r="O38" s="63"/>
      <c r="P38" s="31"/>
    </row>
    <row r="39" spans="1:16" ht="12">
      <c r="A39" s="25"/>
      <c r="B39" s="25"/>
      <c r="C39" s="25"/>
      <c r="D39" s="25"/>
      <c r="E39" s="26"/>
      <c r="F39" s="26"/>
      <c r="G39" s="26"/>
      <c r="H39" s="26"/>
      <c r="I39" s="26"/>
      <c r="J39" s="27"/>
      <c r="K39" s="27"/>
      <c r="L39" s="28"/>
      <c r="M39" s="74"/>
      <c r="N39" s="63"/>
      <c r="O39" s="63"/>
      <c r="P39" s="31"/>
    </row>
    <row r="40" spans="1:16" ht="12">
      <c r="A40" s="41"/>
      <c r="B40" s="41"/>
      <c r="C40" s="41"/>
      <c r="D40" s="42"/>
      <c r="E40" s="42"/>
      <c r="F40" s="47"/>
      <c r="G40" s="26"/>
      <c r="H40" s="26"/>
      <c r="I40" s="26"/>
      <c r="J40" s="27"/>
      <c r="K40" s="27"/>
      <c r="L40" s="28"/>
      <c r="M40" s="74"/>
      <c r="N40" s="63"/>
      <c r="O40" s="63"/>
      <c r="P40" s="31"/>
    </row>
    <row r="41" spans="6:16" ht="12">
      <c r="F41" s="62"/>
      <c r="G41" s="41"/>
      <c r="H41" s="41"/>
      <c r="I41" s="41"/>
      <c r="J41" s="41"/>
      <c r="K41" s="41"/>
      <c r="L41" s="41"/>
      <c r="M41" s="64"/>
      <c r="N41" s="67"/>
      <c r="P41" s="43"/>
    </row>
    <row r="42" spans="1:16" ht="12">
      <c r="A42" s="41"/>
      <c r="B42" s="41"/>
      <c r="C42" s="41"/>
      <c r="D42" s="41"/>
      <c r="E42" s="41"/>
      <c r="F42" s="47"/>
      <c r="G42" s="41"/>
      <c r="H42" s="41"/>
      <c r="I42" s="41"/>
      <c r="J42" s="41"/>
      <c r="K42" s="41"/>
      <c r="L42" s="41"/>
      <c r="M42" s="41"/>
      <c r="P42" s="43"/>
    </row>
    <row r="43" spans="1:16" ht="12">
      <c r="A43" s="41"/>
      <c r="B43" s="41"/>
      <c r="C43" s="41"/>
      <c r="D43" s="41"/>
      <c r="E43" s="41"/>
      <c r="F43" s="47"/>
      <c r="G43" s="41"/>
      <c r="H43" s="41"/>
      <c r="I43" s="41"/>
      <c r="J43" s="41"/>
      <c r="K43" s="41"/>
      <c r="L43" s="41"/>
      <c r="M43" s="41"/>
      <c r="P43" s="43"/>
    </row>
    <row r="44" spans="1:16" ht="12">
      <c r="A44" s="41"/>
      <c r="B44" s="41"/>
      <c r="C44" s="41"/>
      <c r="D44" s="42"/>
      <c r="E44" s="42"/>
      <c r="F44" s="48"/>
      <c r="G44" s="41"/>
      <c r="H44" s="41"/>
      <c r="I44" s="41"/>
      <c r="J44" s="41"/>
      <c r="K44" s="41"/>
      <c r="L44" s="41"/>
      <c r="M44" s="82"/>
      <c r="N44" s="67"/>
      <c r="P44" s="43"/>
    </row>
    <row r="45" ht="12">
      <c r="P45" s="43"/>
    </row>
    <row r="46" ht="12">
      <c r="P46" s="43"/>
    </row>
    <row r="47" ht="12">
      <c r="P47" s="43"/>
    </row>
    <row r="48" ht="12">
      <c r="P48" s="43"/>
    </row>
    <row r="49" ht="12">
      <c r="P49" s="43"/>
    </row>
    <row r="50" ht="12">
      <c r="P50" s="43"/>
    </row>
    <row r="51" ht="12">
      <c r="P51" s="43"/>
    </row>
    <row r="52" ht="12">
      <c r="P52" s="43"/>
    </row>
    <row r="53" ht="12">
      <c r="P53" s="43"/>
    </row>
    <row r="54" spans="1:16" ht="12">
      <c r="A54" s="46"/>
      <c r="P54" s="43"/>
    </row>
    <row r="55" ht="12">
      <c r="P55" s="43"/>
    </row>
    <row r="56" ht="12">
      <c r="P56" s="43"/>
    </row>
    <row r="57" ht="12">
      <c r="P57" s="43"/>
    </row>
    <row r="58" ht="12">
      <c r="P58" s="43"/>
    </row>
    <row r="59" ht="12">
      <c r="P59" s="43"/>
    </row>
    <row r="60" ht="12">
      <c r="P60" s="43"/>
    </row>
    <row r="61" ht="12">
      <c r="P61" s="43"/>
    </row>
    <row r="62" ht="12">
      <c r="P62" s="43"/>
    </row>
    <row r="63" ht="12">
      <c r="P63" s="43"/>
    </row>
    <row r="64" ht="12">
      <c r="P64" s="43"/>
    </row>
    <row r="65" ht="12">
      <c r="P65" s="43"/>
    </row>
    <row r="66" ht="12">
      <c r="P66" s="43"/>
    </row>
    <row r="67" ht="12">
      <c r="P67" s="43"/>
    </row>
    <row r="68" ht="12">
      <c r="P68" s="43"/>
    </row>
    <row r="69" ht="12">
      <c r="P69" s="43"/>
    </row>
    <row r="70" ht="12">
      <c r="P70" s="43"/>
    </row>
    <row r="71" ht="12">
      <c r="P71" s="43"/>
    </row>
    <row r="72" ht="12">
      <c r="P72" s="43"/>
    </row>
    <row r="73" ht="12">
      <c r="P73" s="43"/>
    </row>
    <row r="74" ht="12">
      <c r="P74" s="43"/>
    </row>
    <row r="75" ht="12">
      <c r="P75" s="43"/>
    </row>
    <row r="76" ht="12">
      <c r="P76" s="43"/>
    </row>
    <row r="77" ht="12">
      <c r="P77" s="45"/>
    </row>
    <row r="78" ht="12">
      <c r="P78" s="45"/>
    </row>
    <row r="79" ht="12">
      <c r="P79" s="45"/>
    </row>
    <row r="80" ht="12">
      <c r="P80" s="45"/>
    </row>
    <row r="81" ht="12">
      <c r="P81" s="45"/>
    </row>
    <row r="82" ht="12">
      <c r="P82" s="45"/>
    </row>
    <row r="83" ht="12">
      <c r="P83" s="45"/>
    </row>
    <row r="84" ht="12">
      <c r="P84" s="45"/>
    </row>
    <row r="85" ht="12">
      <c r="P85" s="45"/>
    </row>
    <row r="86" ht="12">
      <c r="P86" s="45"/>
    </row>
    <row r="87" ht="12">
      <c r="P87" s="45"/>
    </row>
    <row r="88" ht="12">
      <c r="P88" s="45"/>
    </row>
    <row r="89" ht="12">
      <c r="P89" s="45"/>
    </row>
    <row r="90" ht="12">
      <c r="P90" s="45"/>
    </row>
    <row r="91" ht="12">
      <c r="P91" s="45"/>
    </row>
    <row r="92" ht="12">
      <c r="P92" s="45"/>
    </row>
    <row r="93" ht="12">
      <c r="P93" s="45"/>
    </row>
    <row r="94" ht="12">
      <c r="P94" s="45"/>
    </row>
    <row r="95" ht="12">
      <c r="P95" s="45"/>
    </row>
    <row r="96" ht="12">
      <c r="P96" s="45"/>
    </row>
    <row r="97" ht="12">
      <c r="P97" s="45"/>
    </row>
    <row r="98" ht="12">
      <c r="P98" s="45"/>
    </row>
    <row r="99" ht="12">
      <c r="P99" s="45"/>
    </row>
    <row r="100" ht="12">
      <c r="P100" s="45"/>
    </row>
    <row r="101" ht="12">
      <c r="P101" s="45"/>
    </row>
    <row r="102" ht="12">
      <c r="P102" s="45"/>
    </row>
    <row r="103" ht="12">
      <c r="P103" s="45"/>
    </row>
    <row r="104" ht="12">
      <c r="P104" s="45"/>
    </row>
    <row r="105" ht="12">
      <c r="P105" s="45"/>
    </row>
    <row r="106" ht="12">
      <c r="P106" s="45"/>
    </row>
    <row r="107" ht="12">
      <c r="P107" s="45"/>
    </row>
    <row r="108" ht="12">
      <c r="P108" s="45"/>
    </row>
    <row r="109" ht="12">
      <c r="P109" s="45"/>
    </row>
    <row r="110" ht="12">
      <c r="P110" s="45"/>
    </row>
    <row r="111" ht="12">
      <c r="P111" s="45"/>
    </row>
    <row r="112" ht="12">
      <c r="P112" s="45"/>
    </row>
    <row r="113" ht="12">
      <c r="P113" s="45"/>
    </row>
    <row r="114" ht="12">
      <c r="P114" s="45"/>
    </row>
    <row r="115" ht="12">
      <c r="P115" s="45"/>
    </row>
    <row r="116" ht="12">
      <c r="P116" s="45"/>
    </row>
    <row r="117" ht="12">
      <c r="P117" s="45"/>
    </row>
    <row r="118" ht="12">
      <c r="P118" s="45"/>
    </row>
    <row r="119" ht="12">
      <c r="P119" s="45"/>
    </row>
    <row r="120" ht="12">
      <c r="P120" s="45"/>
    </row>
    <row r="121" ht="12">
      <c r="P121" s="45"/>
    </row>
    <row r="122" ht="12">
      <c r="P122" s="45"/>
    </row>
    <row r="123" ht="12">
      <c r="P123" s="45"/>
    </row>
    <row r="124" ht="12">
      <c r="P124" s="45"/>
    </row>
    <row r="125" ht="12">
      <c r="P125" s="45"/>
    </row>
    <row r="126" ht="12">
      <c r="P126" s="45"/>
    </row>
    <row r="127" ht="12">
      <c r="P127" s="45"/>
    </row>
    <row r="128" ht="12">
      <c r="P128" s="45"/>
    </row>
    <row r="129" ht="12">
      <c r="P129" s="45"/>
    </row>
    <row r="130" ht="12">
      <c r="P130" s="45"/>
    </row>
    <row r="131" ht="12">
      <c r="P131" s="45"/>
    </row>
    <row r="132" ht="12">
      <c r="P132" s="45"/>
    </row>
    <row r="133" ht="12">
      <c r="P133" s="45"/>
    </row>
    <row r="134" ht="12">
      <c r="P134" s="45"/>
    </row>
    <row r="135" ht="12">
      <c r="P135" s="45"/>
    </row>
    <row r="136" ht="12">
      <c r="P136" s="45"/>
    </row>
    <row r="137" ht="12">
      <c r="P137" s="45"/>
    </row>
    <row r="138" ht="12">
      <c r="P138" s="45"/>
    </row>
    <row r="139" ht="12">
      <c r="P139" s="45"/>
    </row>
    <row r="140" spans="1:16" ht="1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P140" s="45"/>
    </row>
    <row r="141" spans="1:16" ht="1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P141" s="45"/>
    </row>
    <row r="142" spans="1:16" ht="1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P142" s="45"/>
    </row>
    <row r="143" spans="1:16" ht="1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P143" s="45"/>
    </row>
    <row r="144" spans="1:16" ht="1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P144" s="45"/>
    </row>
    <row r="145" spans="1:16" ht="1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P145" s="45"/>
    </row>
    <row r="146" spans="1:16" ht="1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P146" s="45"/>
    </row>
    <row r="147" ht="12">
      <c r="P147" s="45"/>
    </row>
    <row r="148" ht="12">
      <c r="P148" s="45"/>
    </row>
    <row r="149" ht="12">
      <c r="P149" s="45"/>
    </row>
    <row r="150" ht="12">
      <c r="P150" s="45"/>
    </row>
    <row r="151" ht="12">
      <c r="P151" s="45"/>
    </row>
    <row r="152" ht="12">
      <c r="P152" s="45"/>
    </row>
    <row r="153" ht="12">
      <c r="P153" s="45"/>
    </row>
    <row r="154" ht="12">
      <c r="P154" s="45"/>
    </row>
    <row r="155" ht="12">
      <c r="P155" s="45"/>
    </row>
    <row r="156" ht="12">
      <c r="P156" s="45"/>
    </row>
    <row r="157" ht="12">
      <c r="P157" s="45"/>
    </row>
    <row r="158" ht="12">
      <c r="P158" s="45"/>
    </row>
    <row r="159" ht="12">
      <c r="P159" s="45"/>
    </row>
    <row r="160" ht="12">
      <c r="P160" s="45"/>
    </row>
    <row r="161" ht="12">
      <c r="P161" s="45"/>
    </row>
    <row r="162" ht="12">
      <c r="P162" s="45"/>
    </row>
    <row r="163" ht="12">
      <c r="P163" s="45"/>
    </row>
    <row r="164" ht="12">
      <c r="P164" s="45"/>
    </row>
    <row r="165" ht="12">
      <c r="P165" s="45"/>
    </row>
    <row r="166" ht="12">
      <c r="P166" s="45"/>
    </row>
    <row r="167" ht="12">
      <c r="P167" s="45"/>
    </row>
    <row r="168" ht="12">
      <c r="P168" s="45"/>
    </row>
    <row r="169" ht="12">
      <c r="P169" s="45"/>
    </row>
    <row r="170" ht="12">
      <c r="P170" s="45"/>
    </row>
    <row r="171" ht="12">
      <c r="P171" s="45"/>
    </row>
    <row r="172" ht="12">
      <c r="P172" s="45"/>
    </row>
    <row r="173" ht="12">
      <c r="P173" s="45"/>
    </row>
    <row r="174" ht="12">
      <c r="P174" s="45"/>
    </row>
    <row r="175" ht="12">
      <c r="P175" s="45"/>
    </row>
    <row r="176" ht="12">
      <c r="P176" s="45"/>
    </row>
    <row r="177" ht="12">
      <c r="P177" s="45"/>
    </row>
    <row r="178" ht="12">
      <c r="P178" s="45"/>
    </row>
    <row r="179" ht="12">
      <c r="P179" s="45"/>
    </row>
    <row r="180" ht="12">
      <c r="P180" s="45"/>
    </row>
    <row r="181" ht="12">
      <c r="P181" s="45"/>
    </row>
    <row r="182" ht="12">
      <c r="P182" s="45"/>
    </row>
    <row r="183" ht="12">
      <c r="P183" s="45"/>
    </row>
    <row r="184" ht="12">
      <c r="P184" s="45"/>
    </row>
    <row r="185" ht="12">
      <c r="P185" s="45"/>
    </row>
    <row r="186" ht="12">
      <c r="P186" s="45"/>
    </row>
    <row r="187" ht="12">
      <c r="P187" s="45"/>
    </row>
    <row r="188" ht="12">
      <c r="P188" s="45"/>
    </row>
    <row r="189" ht="12">
      <c r="P189" s="45"/>
    </row>
    <row r="190" ht="12">
      <c r="P190" s="45"/>
    </row>
    <row r="191" ht="12">
      <c r="P191" s="45"/>
    </row>
    <row r="192" ht="12">
      <c r="P192" s="45"/>
    </row>
    <row r="193" ht="12">
      <c r="P193" s="45"/>
    </row>
    <row r="194" ht="12">
      <c r="P194" s="45"/>
    </row>
    <row r="195" ht="12">
      <c r="P195" s="45"/>
    </row>
    <row r="196" ht="12">
      <c r="P196" s="45"/>
    </row>
    <row r="197" ht="12">
      <c r="P197" s="45"/>
    </row>
    <row r="198" ht="12">
      <c r="P198" s="45"/>
    </row>
    <row r="199" ht="12">
      <c r="P199" s="45"/>
    </row>
    <row r="200" ht="12">
      <c r="P200" s="45"/>
    </row>
    <row r="201" ht="12">
      <c r="P201" s="45"/>
    </row>
    <row r="202" ht="12">
      <c r="P202" s="45"/>
    </row>
    <row r="203" ht="12">
      <c r="P203" s="45"/>
    </row>
    <row r="204" ht="12">
      <c r="P204" s="45"/>
    </row>
    <row r="205" ht="12">
      <c r="P205" s="45"/>
    </row>
    <row r="206" ht="12">
      <c r="P206" s="45"/>
    </row>
    <row r="207" ht="12">
      <c r="P207" s="45"/>
    </row>
    <row r="208" ht="12">
      <c r="P208" s="45"/>
    </row>
    <row r="209" ht="12">
      <c r="P209" s="45"/>
    </row>
    <row r="210" ht="12">
      <c r="P210" s="45"/>
    </row>
    <row r="211" ht="12">
      <c r="P211" s="45"/>
    </row>
    <row r="212" ht="12">
      <c r="P212" s="45"/>
    </row>
    <row r="213" ht="12">
      <c r="P213" s="45"/>
    </row>
    <row r="214" ht="12">
      <c r="P214" s="45"/>
    </row>
    <row r="215" ht="12">
      <c r="P215" s="45"/>
    </row>
    <row r="216" ht="12">
      <c r="P216" s="45"/>
    </row>
    <row r="217" ht="12">
      <c r="P217" s="45"/>
    </row>
    <row r="218" ht="12">
      <c r="P218" s="45"/>
    </row>
    <row r="219" ht="12">
      <c r="P219" s="45"/>
    </row>
    <row r="220" ht="12">
      <c r="P220" s="45"/>
    </row>
    <row r="221" ht="12">
      <c r="P221" s="45"/>
    </row>
    <row r="222" ht="12">
      <c r="P222" s="45"/>
    </row>
    <row r="223" ht="12">
      <c r="P223" s="45"/>
    </row>
    <row r="224" ht="12">
      <c r="P224" s="45"/>
    </row>
    <row r="225" ht="12">
      <c r="P225" s="45"/>
    </row>
    <row r="226" ht="12">
      <c r="P226" s="45"/>
    </row>
    <row r="227" ht="12">
      <c r="P227" s="45"/>
    </row>
    <row r="228" ht="12">
      <c r="P228" s="45"/>
    </row>
    <row r="229" ht="12">
      <c r="P229" s="45"/>
    </row>
    <row r="230" ht="12">
      <c r="P230" s="45"/>
    </row>
    <row r="231" ht="12">
      <c r="P231" s="45"/>
    </row>
    <row r="232" ht="12">
      <c r="P232" s="45"/>
    </row>
    <row r="233" ht="12">
      <c r="P233" s="45"/>
    </row>
    <row r="234" ht="12">
      <c r="P234" s="45"/>
    </row>
    <row r="235" ht="12">
      <c r="P235" s="45"/>
    </row>
    <row r="236" ht="12">
      <c r="P236" s="45"/>
    </row>
    <row r="237" ht="12">
      <c r="P237" s="45"/>
    </row>
    <row r="238" ht="12">
      <c r="P238" s="45"/>
    </row>
    <row r="239" ht="12">
      <c r="P239" s="45"/>
    </row>
    <row r="240" ht="12">
      <c r="P240" s="45"/>
    </row>
    <row r="241" ht="12">
      <c r="P241" s="45"/>
    </row>
    <row r="242" ht="12">
      <c r="P242" s="45"/>
    </row>
    <row r="243" ht="12">
      <c r="P243" s="45"/>
    </row>
    <row r="244" ht="12">
      <c r="P244" s="45"/>
    </row>
    <row r="245" ht="12">
      <c r="P245" s="45"/>
    </row>
    <row r="246" ht="12">
      <c r="P246" s="45"/>
    </row>
    <row r="247" ht="12">
      <c r="P247" s="45"/>
    </row>
    <row r="248" ht="12">
      <c r="P248" s="45"/>
    </row>
    <row r="249" ht="12">
      <c r="P249" s="45"/>
    </row>
    <row r="250" ht="12">
      <c r="P250" s="45"/>
    </row>
    <row r="251" ht="12">
      <c r="P251" s="45"/>
    </row>
    <row r="252" ht="12">
      <c r="P252" s="45"/>
    </row>
    <row r="253" ht="12">
      <c r="P253" s="45"/>
    </row>
    <row r="254" ht="12">
      <c r="P254" s="45"/>
    </row>
    <row r="255" ht="12">
      <c r="P255" s="45"/>
    </row>
    <row r="256" ht="12">
      <c r="P256" s="45"/>
    </row>
    <row r="257" ht="12">
      <c r="P257" s="45"/>
    </row>
    <row r="258" ht="12">
      <c r="P258" s="45"/>
    </row>
    <row r="259" ht="12">
      <c r="P259" s="45"/>
    </row>
    <row r="260" ht="12">
      <c r="P260" s="45"/>
    </row>
    <row r="261" ht="12">
      <c r="P261" s="45"/>
    </row>
    <row r="262" ht="12">
      <c r="P262" s="45"/>
    </row>
    <row r="263" ht="12">
      <c r="P263" s="45"/>
    </row>
    <row r="264" ht="12">
      <c r="P264" s="45"/>
    </row>
    <row r="265" ht="12">
      <c r="P265" s="45"/>
    </row>
    <row r="266" ht="12">
      <c r="P266" s="45"/>
    </row>
    <row r="267" ht="12">
      <c r="P267" s="45"/>
    </row>
    <row r="268" ht="12">
      <c r="P268" s="45"/>
    </row>
    <row r="269" ht="12">
      <c r="P269" s="45"/>
    </row>
    <row r="270" ht="12">
      <c r="P270" s="45"/>
    </row>
    <row r="271" ht="12">
      <c r="P271" s="45"/>
    </row>
    <row r="272" ht="12">
      <c r="P272" s="45"/>
    </row>
    <row r="273" ht="12">
      <c r="P273" s="45"/>
    </row>
    <row r="274" ht="12">
      <c r="P274" s="45"/>
    </row>
    <row r="275" ht="12">
      <c r="P275" s="45"/>
    </row>
    <row r="276" ht="12">
      <c r="P276" s="45"/>
    </row>
    <row r="277" ht="12">
      <c r="P277" s="45"/>
    </row>
    <row r="278" ht="12">
      <c r="P278" s="45"/>
    </row>
    <row r="279" ht="12">
      <c r="P279" s="45"/>
    </row>
    <row r="280" ht="12">
      <c r="P280" s="45"/>
    </row>
    <row r="281" ht="12">
      <c r="P281" s="45"/>
    </row>
    <row r="282" ht="12">
      <c r="P282" s="45"/>
    </row>
    <row r="283" ht="12">
      <c r="P283" s="45"/>
    </row>
    <row r="284" ht="12">
      <c r="P284" s="45"/>
    </row>
    <row r="285" ht="12">
      <c r="P285" s="45"/>
    </row>
    <row r="286" ht="12">
      <c r="P286" s="45"/>
    </row>
    <row r="287" ht="12">
      <c r="P287" s="45"/>
    </row>
    <row r="288" ht="12">
      <c r="P288" s="45"/>
    </row>
    <row r="289" ht="12">
      <c r="P289" s="45"/>
    </row>
    <row r="290" ht="12">
      <c r="P290" s="45"/>
    </row>
    <row r="291" ht="12">
      <c r="P291" s="45"/>
    </row>
    <row r="292" ht="12">
      <c r="P292" s="45"/>
    </row>
    <row r="293" ht="12">
      <c r="P293" s="45"/>
    </row>
    <row r="294" ht="12">
      <c r="P294" s="45"/>
    </row>
    <row r="295" ht="12">
      <c r="P295" s="45"/>
    </row>
    <row r="296" ht="12">
      <c r="P296" s="45"/>
    </row>
    <row r="297" ht="12">
      <c r="P297" s="45"/>
    </row>
    <row r="298" ht="12">
      <c r="P298" s="45"/>
    </row>
    <row r="299" ht="12">
      <c r="P299" s="45"/>
    </row>
    <row r="300" ht="12">
      <c r="P300" s="45"/>
    </row>
    <row r="301" ht="12">
      <c r="P301" s="45"/>
    </row>
    <row r="302" ht="12">
      <c r="P302" s="45"/>
    </row>
    <row r="303" ht="12">
      <c r="P303" s="45"/>
    </row>
    <row r="304" ht="12">
      <c r="P304" s="45"/>
    </row>
    <row r="305" ht="12">
      <c r="P305" s="45"/>
    </row>
    <row r="306" ht="12">
      <c r="P306" s="45"/>
    </row>
    <row r="307" ht="12">
      <c r="P307" s="45"/>
    </row>
    <row r="308" ht="12">
      <c r="P308" s="45"/>
    </row>
    <row r="309" ht="12">
      <c r="P309" s="45"/>
    </row>
    <row r="310" ht="12">
      <c r="P310" s="45"/>
    </row>
    <row r="311" ht="12">
      <c r="P311" s="45"/>
    </row>
    <row r="312" ht="12">
      <c r="P312" s="45"/>
    </row>
    <row r="313" ht="12">
      <c r="P313" s="45"/>
    </row>
    <row r="314" ht="12">
      <c r="P314" s="45"/>
    </row>
    <row r="315" ht="12">
      <c r="P315" s="45"/>
    </row>
    <row r="316" ht="12">
      <c r="P316" s="45"/>
    </row>
    <row r="317" ht="12">
      <c r="P317" s="45"/>
    </row>
    <row r="318" ht="12">
      <c r="P318" s="45"/>
    </row>
    <row r="319" ht="12">
      <c r="P319" s="45"/>
    </row>
    <row r="320" ht="12">
      <c r="P320" s="45"/>
    </row>
    <row r="321" ht="12">
      <c r="P321" s="45"/>
    </row>
    <row r="322" ht="12">
      <c r="P322" s="45"/>
    </row>
    <row r="323" ht="12">
      <c r="P323" s="45"/>
    </row>
    <row r="324" ht="12">
      <c r="P324" s="45"/>
    </row>
    <row r="325" ht="12">
      <c r="P325" s="45"/>
    </row>
    <row r="326" ht="12">
      <c r="P326" s="45"/>
    </row>
    <row r="327" ht="12">
      <c r="P327" s="45"/>
    </row>
    <row r="328" ht="12">
      <c r="P328" s="45"/>
    </row>
    <row r="329" ht="12">
      <c r="P329" s="45"/>
    </row>
    <row r="330" ht="12">
      <c r="P330" s="45"/>
    </row>
    <row r="331" ht="12">
      <c r="P331" s="45"/>
    </row>
    <row r="332" ht="12">
      <c r="P332" s="45"/>
    </row>
    <row r="333" ht="12">
      <c r="P333" s="45"/>
    </row>
    <row r="334" ht="12">
      <c r="P334" s="45"/>
    </row>
    <row r="335" ht="12">
      <c r="P335" s="45"/>
    </row>
    <row r="336" ht="12">
      <c r="P336" s="45"/>
    </row>
    <row r="337" ht="12">
      <c r="P337" s="45"/>
    </row>
    <row r="338" ht="12">
      <c r="P338" s="45"/>
    </row>
    <row r="339" ht="12">
      <c r="P339" s="45"/>
    </row>
    <row r="340" ht="12">
      <c r="P340" s="45"/>
    </row>
    <row r="341" ht="12">
      <c r="P341" s="45"/>
    </row>
    <row r="342" ht="12">
      <c r="P342" s="45"/>
    </row>
    <row r="343" ht="12">
      <c r="P343" s="45"/>
    </row>
    <row r="344" ht="12">
      <c r="P344" s="45"/>
    </row>
    <row r="345" ht="12">
      <c r="P345" s="45"/>
    </row>
    <row r="346" ht="12">
      <c r="P346" s="45"/>
    </row>
    <row r="347" ht="12">
      <c r="P347" s="45"/>
    </row>
    <row r="348" ht="12">
      <c r="P348" s="45"/>
    </row>
    <row r="349" ht="12">
      <c r="P349" s="45"/>
    </row>
    <row r="350" ht="12">
      <c r="P350" s="45"/>
    </row>
    <row r="351" ht="12">
      <c r="P351" s="45"/>
    </row>
    <row r="352" ht="12">
      <c r="P352" s="45"/>
    </row>
    <row r="353" ht="12">
      <c r="P353" s="45"/>
    </row>
    <row r="354" ht="12">
      <c r="P354" s="45"/>
    </row>
    <row r="355" ht="12">
      <c r="P355" s="45"/>
    </row>
    <row r="356" ht="12">
      <c r="P356" s="45"/>
    </row>
    <row r="357" ht="12">
      <c r="P357" s="45"/>
    </row>
    <row r="358" ht="12">
      <c r="P358" s="45"/>
    </row>
    <row r="359" ht="12">
      <c r="P359" s="45"/>
    </row>
    <row r="360" ht="12">
      <c r="P360" s="45"/>
    </row>
    <row r="361" ht="12">
      <c r="P361" s="45"/>
    </row>
    <row r="362" ht="12">
      <c r="P362" s="45"/>
    </row>
    <row r="363" ht="12">
      <c r="P363" s="45"/>
    </row>
    <row r="364" ht="12">
      <c r="P364" s="45"/>
    </row>
    <row r="365" ht="12">
      <c r="P365" s="45"/>
    </row>
    <row r="366" ht="12">
      <c r="P366" s="45"/>
    </row>
    <row r="367" ht="12">
      <c r="P367" s="45"/>
    </row>
    <row r="368" ht="12">
      <c r="P368" s="45"/>
    </row>
    <row r="369" ht="12">
      <c r="P369" s="45"/>
    </row>
    <row r="370" ht="12">
      <c r="P370" s="45"/>
    </row>
    <row r="371" ht="12">
      <c r="P371" s="45"/>
    </row>
    <row r="372" ht="12">
      <c r="P372" s="45"/>
    </row>
    <row r="373" ht="12">
      <c r="P373" s="45"/>
    </row>
    <row r="374" ht="12">
      <c r="P374" s="45"/>
    </row>
    <row r="375" ht="12">
      <c r="P375" s="45"/>
    </row>
    <row r="376" ht="12">
      <c r="P376" s="45"/>
    </row>
    <row r="377" ht="12">
      <c r="P377" s="45"/>
    </row>
    <row r="378" ht="12">
      <c r="P378" s="45"/>
    </row>
    <row r="379" ht="12">
      <c r="P379" s="45"/>
    </row>
    <row r="380" ht="12">
      <c r="P380" s="45"/>
    </row>
    <row r="381" ht="12">
      <c r="P381" s="45"/>
    </row>
    <row r="382" ht="12">
      <c r="P382" s="45"/>
    </row>
    <row r="383" ht="12">
      <c r="P383" s="45"/>
    </row>
    <row r="384" ht="12">
      <c r="P384" s="45"/>
    </row>
    <row r="385" ht="12">
      <c r="P385" s="45"/>
    </row>
    <row r="386" ht="12">
      <c r="P386" s="45"/>
    </row>
    <row r="387" ht="12">
      <c r="P387" s="45"/>
    </row>
    <row r="388" ht="12">
      <c r="P388" s="45"/>
    </row>
    <row r="389" ht="12">
      <c r="P389" s="45"/>
    </row>
    <row r="390" ht="12">
      <c r="P390" s="45"/>
    </row>
    <row r="391" ht="12">
      <c r="P391" s="45"/>
    </row>
    <row r="392" ht="12">
      <c r="P392" s="45"/>
    </row>
    <row r="393" ht="12">
      <c r="P393" s="45"/>
    </row>
    <row r="394" ht="12">
      <c r="P394" s="45"/>
    </row>
    <row r="395" ht="12">
      <c r="P395" s="45"/>
    </row>
    <row r="396" ht="12">
      <c r="P396" s="45"/>
    </row>
    <row r="397" ht="12">
      <c r="P397" s="45"/>
    </row>
    <row r="398" ht="12">
      <c r="P398" s="45"/>
    </row>
    <row r="399" ht="12">
      <c r="P399" s="45"/>
    </row>
    <row r="400" ht="12">
      <c r="P400" s="45"/>
    </row>
    <row r="401" ht="12">
      <c r="P401" s="45"/>
    </row>
    <row r="402" ht="12">
      <c r="P402" s="45"/>
    </row>
    <row r="403" ht="12">
      <c r="P403" s="45"/>
    </row>
    <row r="404" ht="12">
      <c r="P404" s="45"/>
    </row>
    <row r="405" ht="12">
      <c r="P405" s="45"/>
    </row>
    <row r="406" ht="12">
      <c r="P406" s="45"/>
    </row>
    <row r="407" ht="12">
      <c r="P407" s="45"/>
    </row>
    <row r="408" ht="12">
      <c r="P408" s="45"/>
    </row>
    <row r="409" ht="12">
      <c r="P409" s="45"/>
    </row>
    <row r="410" ht="12">
      <c r="P410" s="45"/>
    </row>
    <row r="411" ht="12">
      <c r="P411" s="45"/>
    </row>
    <row r="412" ht="12">
      <c r="P412" s="45"/>
    </row>
    <row r="413" ht="12">
      <c r="P413" s="45"/>
    </row>
    <row r="414" ht="12">
      <c r="P414" s="45"/>
    </row>
    <row r="415" ht="12">
      <c r="P415" s="45"/>
    </row>
    <row r="416" ht="12">
      <c r="P416" s="45"/>
    </row>
    <row r="417" ht="12">
      <c r="P417" s="45"/>
    </row>
    <row r="418" ht="12">
      <c r="P418" s="45"/>
    </row>
    <row r="419" ht="12">
      <c r="P419" s="45"/>
    </row>
    <row r="420" ht="12">
      <c r="P420" s="45"/>
    </row>
    <row r="421" ht="12">
      <c r="P421" s="45"/>
    </row>
    <row r="422" ht="12">
      <c r="P422" s="45"/>
    </row>
    <row r="423" ht="12">
      <c r="P423" s="45"/>
    </row>
    <row r="424" ht="12">
      <c r="P424" s="45"/>
    </row>
    <row r="425" ht="12">
      <c r="P425" s="45"/>
    </row>
    <row r="426" ht="12">
      <c r="P426" s="45"/>
    </row>
    <row r="427" ht="12">
      <c r="P427" s="45"/>
    </row>
    <row r="428" ht="12">
      <c r="P428" s="45"/>
    </row>
    <row r="429" ht="12">
      <c r="P429" s="45"/>
    </row>
    <row r="430" ht="12">
      <c r="P430" s="45"/>
    </row>
    <row r="431" ht="12">
      <c r="P431" s="45"/>
    </row>
    <row r="432" ht="12">
      <c r="P432" s="45"/>
    </row>
    <row r="433" ht="12">
      <c r="P433" s="45"/>
    </row>
    <row r="434" ht="12">
      <c r="P434" s="45"/>
    </row>
    <row r="435" ht="12">
      <c r="P435" s="45"/>
    </row>
    <row r="436" ht="12">
      <c r="P436" s="45"/>
    </row>
    <row r="437" ht="12">
      <c r="P437" s="45"/>
    </row>
    <row r="438" ht="12">
      <c r="P438" s="45"/>
    </row>
    <row r="439" ht="12">
      <c r="P439" s="45"/>
    </row>
    <row r="440" ht="12">
      <c r="P440" s="45"/>
    </row>
    <row r="441" ht="12">
      <c r="P441" s="45"/>
    </row>
    <row r="442" ht="12">
      <c r="P442" s="45"/>
    </row>
    <row r="443" ht="12">
      <c r="P443" s="45"/>
    </row>
    <row r="444" ht="12">
      <c r="P444" s="45"/>
    </row>
    <row r="445" ht="12">
      <c r="P445" s="45"/>
    </row>
    <row r="446" ht="12">
      <c r="P446" s="45"/>
    </row>
    <row r="447" ht="12">
      <c r="P447" s="45"/>
    </row>
    <row r="448" ht="12">
      <c r="P448" s="45"/>
    </row>
    <row r="449" ht="12">
      <c r="P449" s="45"/>
    </row>
    <row r="450" ht="12">
      <c r="P450" s="45"/>
    </row>
    <row r="451" ht="12">
      <c r="P451" s="45"/>
    </row>
    <row r="452" ht="12">
      <c r="P452" s="45"/>
    </row>
    <row r="453" ht="12">
      <c r="P453" s="45"/>
    </row>
    <row r="454" ht="12">
      <c r="P454" s="45"/>
    </row>
    <row r="455" ht="12">
      <c r="P455" s="45"/>
    </row>
    <row r="456" ht="12">
      <c r="P456" s="45"/>
    </row>
    <row r="457" ht="12">
      <c r="P457" s="45"/>
    </row>
    <row r="458" ht="12">
      <c r="P458" s="45"/>
    </row>
    <row r="459" ht="12">
      <c r="P459" s="45"/>
    </row>
    <row r="460" ht="12">
      <c r="P460" s="45"/>
    </row>
    <row r="461" ht="12">
      <c r="P461" s="45"/>
    </row>
    <row r="462" ht="12">
      <c r="P462" s="45"/>
    </row>
    <row r="463" ht="12">
      <c r="P463" s="45"/>
    </row>
    <row r="464" ht="12">
      <c r="P464" s="45"/>
    </row>
    <row r="465" ht="12">
      <c r="P465" s="45"/>
    </row>
    <row r="466" ht="12">
      <c r="P466" s="45"/>
    </row>
    <row r="467" ht="12">
      <c r="P467" s="45"/>
    </row>
    <row r="468" ht="12">
      <c r="P468" s="45"/>
    </row>
    <row r="469" ht="12">
      <c r="P469" s="45"/>
    </row>
    <row r="470" ht="12">
      <c r="P470" s="45"/>
    </row>
    <row r="471" ht="12">
      <c r="P471" s="45"/>
    </row>
    <row r="472" ht="12">
      <c r="P472" s="45"/>
    </row>
    <row r="473" ht="12">
      <c r="P473" s="45"/>
    </row>
    <row r="474" ht="12">
      <c r="P474" s="45"/>
    </row>
    <row r="475" ht="12">
      <c r="P475" s="45"/>
    </row>
    <row r="476" ht="12">
      <c r="P476" s="45"/>
    </row>
    <row r="477" ht="12">
      <c r="P477" s="45"/>
    </row>
    <row r="478" ht="12">
      <c r="P478" s="45"/>
    </row>
    <row r="479" ht="12">
      <c r="P479" s="45"/>
    </row>
    <row r="480" ht="12">
      <c r="P480" s="45"/>
    </row>
    <row r="481" ht="12">
      <c r="P481" s="45"/>
    </row>
    <row r="482" ht="12">
      <c r="P482" s="45"/>
    </row>
    <row r="483" ht="12">
      <c r="P483" s="45"/>
    </row>
    <row r="484" ht="12">
      <c r="P484" s="45"/>
    </row>
    <row r="485" ht="12">
      <c r="P485" s="45"/>
    </row>
    <row r="486" ht="12">
      <c r="P486" s="45"/>
    </row>
    <row r="487" ht="12">
      <c r="P487" s="45"/>
    </row>
    <row r="488" ht="12">
      <c r="P488" s="45"/>
    </row>
    <row r="489" ht="12">
      <c r="P489" s="45"/>
    </row>
    <row r="490" ht="12">
      <c r="P490" s="45"/>
    </row>
    <row r="491" ht="12">
      <c r="P491" s="45"/>
    </row>
    <row r="492" ht="12">
      <c r="P492" s="45"/>
    </row>
    <row r="493" ht="12">
      <c r="P493" s="45"/>
    </row>
    <row r="494" ht="12">
      <c r="P494" s="45"/>
    </row>
    <row r="495" ht="12">
      <c r="P495" s="45"/>
    </row>
    <row r="496" ht="12">
      <c r="P496" s="45"/>
    </row>
    <row r="497" ht="12">
      <c r="P497" s="45"/>
    </row>
    <row r="498" ht="12">
      <c r="P498" s="45"/>
    </row>
    <row r="499" ht="12">
      <c r="P499" s="45"/>
    </row>
    <row r="500" ht="12">
      <c r="P500" s="45"/>
    </row>
    <row r="501" spans="14:16" ht="12">
      <c r="N501" s="68"/>
      <c r="O501" s="68"/>
      <c r="P501" s="40"/>
    </row>
    <row r="502" spans="14:16" ht="12">
      <c r="N502" s="68"/>
      <c r="O502" s="68"/>
      <c r="P502" s="40"/>
    </row>
    <row r="503" spans="14:16" ht="12">
      <c r="N503" s="68"/>
      <c r="O503" s="68"/>
      <c r="P503" s="40"/>
    </row>
    <row r="504" spans="14:16" ht="12">
      <c r="N504" s="68"/>
      <c r="O504" s="68"/>
      <c r="P504" s="40"/>
    </row>
    <row r="505" spans="14:16" ht="12">
      <c r="N505" s="68"/>
      <c r="O505" s="68"/>
      <c r="P505" s="40"/>
    </row>
    <row r="506" spans="14:16" ht="12">
      <c r="N506" s="68"/>
      <c r="O506" s="68"/>
      <c r="P506" s="40"/>
    </row>
    <row r="507" spans="14:16" ht="12">
      <c r="N507" s="68"/>
      <c r="O507" s="68"/>
      <c r="P507" s="40"/>
    </row>
    <row r="508" spans="14:16" ht="12">
      <c r="N508" s="68"/>
      <c r="O508" s="68"/>
      <c r="P508" s="40"/>
    </row>
    <row r="509" spans="14:16" ht="12">
      <c r="N509" s="68"/>
      <c r="O509" s="68"/>
      <c r="P509" s="40"/>
    </row>
    <row r="510" spans="14:16" ht="12">
      <c r="N510" s="68"/>
      <c r="O510" s="68"/>
      <c r="P510" s="40"/>
    </row>
    <row r="511" spans="14:16" ht="12">
      <c r="N511" s="68"/>
      <c r="O511" s="68"/>
      <c r="P511" s="40"/>
    </row>
    <row r="512" spans="14:16" ht="12">
      <c r="N512" s="68"/>
      <c r="O512" s="68"/>
      <c r="P512" s="40"/>
    </row>
    <row r="513" spans="14:16" ht="12">
      <c r="N513" s="68"/>
      <c r="O513" s="68"/>
      <c r="P513" s="40"/>
    </row>
    <row r="514" spans="14:16" ht="12">
      <c r="N514" s="68"/>
      <c r="O514" s="68"/>
      <c r="P514" s="40"/>
    </row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</sheetData>
  <sheetProtection/>
  <mergeCells count="15">
    <mergeCell ref="A1:P1"/>
    <mergeCell ref="A33:D35"/>
    <mergeCell ref="F33:F35"/>
    <mergeCell ref="A11:D16"/>
    <mergeCell ref="P7:P10"/>
    <mergeCell ref="N7:N10"/>
    <mergeCell ref="O7:O10"/>
    <mergeCell ref="A17:D32"/>
    <mergeCell ref="F17:F32"/>
    <mergeCell ref="F11:F16"/>
    <mergeCell ref="A2:P2"/>
    <mergeCell ref="A5:D10"/>
    <mergeCell ref="L7:L10"/>
    <mergeCell ref="A4:D4"/>
    <mergeCell ref="F7:F10"/>
  </mergeCells>
  <printOptions/>
  <pageMargins left="0.3937007874015748" right="0.1968503937007874" top="0.7874015748031497" bottom="0.7874015748031497" header="0.5118110236220472" footer="0.5118110236220472"/>
  <pageSetup fitToHeight="0" fitToWidth="1" horizontalDpi="300" verticalDpi="30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09"/>
  <sheetViews>
    <sheetView zoomScalePageLayoutView="0" workbookViewId="0" topLeftCell="A85">
      <selection activeCell="C128" sqref="C128"/>
    </sheetView>
  </sheetViews>
  <sheetFormatPr defaultColWidth="9.00390625" defaultRowHeight="12.75"/>
  <cols>
    <col min="3" max="3" width="71.875" style="0" customWidth="1"/>
  </cols>
  <sheetData>
    <row r="1" spans="1:3" ht="13.5" thickTop="1">
      <c r="A1" s="1"/>
      <c r="B1" s="2"/>
      <c r="C1" s="3"/>
    </row>
    <row r="2" spans="1:3" ht="12.75">
      <c r="A2" s="4"/>
      <c r="B2" s="5"/>
      <c r="C2" s="6"/>
    </row>
    <row r="3" spans="1:3" ht="12.75">
      <c r="A3" s="4"/>
      <c r="B3" s="7" t="s">
        <v>0</v>
      </c>
      <c r="C3" s="6"/>
    </row>
    <row r="4" spans="1:3" ht="12.75">
      <c r="A4" s="4"/>
      <c r="B4" s="5"/>
      <c r="C4" s="6"/>
    </row>
    <row r="5" spans="1:3" ht="12.75">
      <c r="A5" s="4"/>
      <c r="B5" s="8" t="s">
        <v>1</v>
      </c>
      <c r="C5" s="6"/>
    </row>
    <row r="6" spans="1:3" ht="12.75">
      <c r="A6" s="4"/>
      <c r="B6" s="5"/>
      <c r="C6" s="6"/>
    </row>
    <row r="7" spans="1:3" ht="12.75">
      <c r="A7" s="4" t="s">
        <v>2</v>
      </c>
      <c r="B7" s="5"/>
      <c r="C7" s="9"/>
    </row>
    <row r="8" spans="1:3" ht="12.75">
      <c r="A8" s="4" t="s">
        <v>3</v>
      </c>
      <c r="B8" s="5"/>
      <c r="C8" s="9"/>
    </row>
    <row r="9" spans="1:3" ht="12.75">
      <c r="A9" s="4" t="s">
        <v>4</v>
      </c>
      <c r="B9" s="5"/>
      <c r="C9" s="9"/>
    </row>
    <row r="10" spans="1:3" ht="12.75">
      <c r="A10" s="4"/>
      <c r="B10" s="5"/>
      <c r="C10" s="9"/>
    </row>
    <row r="11" spans="1:3" ht="12.75">
      <c r="A11" s="10" t="s">
        <v>5</v>
      </c>
      <c r="B11" s="5"/>
      <c r="C11" s="9"/>
    </row>
    <row r="12" spans="1:3" ht="12.75">
      <c r="A12" s="11" t="s">
        <v>6</v>
      </c>
      <c r="B12" s="5"/>
      <c r="C12" s="9"/>
    </row>
    <row r="13" spans="1:3" ht="12.75">
      <c r="A13" s="10" t="s">
        <v>7</v>
      </c>
      <c r="B13" s="5"/>
      <c r="C13" s="9"/>
    </row>
    <row r="14" spans="1:3" ht="12.75">
      <c r="A14" s="4" t="s">
        <v>8</v>
      </c>
      <c r="B14" s="5"/>
      <c r="C14" s="9"/>
    </row>
    <row r="15" spans="1:3" ht="12.75">
      <c r="A15" s="4" t="s">
        <v>9</v>
      </c>
      <c r="B15" s="5"/>
      <c r="C15" s="6"/>
    </row>
    <row r="16" spans="1:3" ht="12.75">
      <c r="A16" s="4" t="s">
        <v>10</v>
      </c>
      <c r="B16" s="5"/>
      <c r="C16" s="6"/>
    </row>
    <row r="17" spans="1:3" ht="12.75">
      <c r="A17" s="12" t="s">
        <v>11</v>
      </c>
      <c r="B17" s="5"/>
      <c r="C17" s="6"/>
    </row>
    <row r="18" spans="1:3" ht="12.75">
      <c r="A18" s="13" t="s">
        <v>12</v>
      </c>
      <c r="B18" s="5"/>
      <c r="C18" s="6"/>
    </row>
    <row r="19" spans="1:3" ht="12.75">
      <c r="A19" s="13" t="s">
        <v>13</v>
      </c>
      <c r="B19" s="5"/>
      <c r="C19" s="6"/>
    </row>
    <row r="20" spans="1:3" ht="12.75">
      <c r="A20" s="13" t="s">
        <v>14</v>
      </c>
      <c r="B20" s="5"/>
      <c r="C20" s="6"/>
    </row>
    <row r="21" spans="1:3" ht="12.75">
      <c r="A21" s="10" t="s">
        <v>15</v>
      </c>
      <c r="B21" s="5"/>
      <c r="C21" s="6"/>
    </row>
    <row r="22" spans="1:3" ht="12.75">
      <c r="A22" s="10" t="s">
        <v>16</v>
      </c>
      <c r="B22" s="5"/>
      <c r="C22" s="6"/>
    </row>
    <row r="23" spans="1:3" ht="12.75">
      <c r="A23" s="13"/>
      <c r="B23" s="5"/>
      <c r="C23" s="6"/>
    </row>
    <row r="24" spans="1:3" ht="12.75">
      <c r="A24" s="11" t="s">
        <v>17</v>
      </c>
      <c r="B24" s="5"/>
      <c r="C24" s="6"/>
    </row>
    <row r="25" spans="1:3" ht="12.75">
      <c r="A25" s="11" t="s">
        <v>18</v>
      </c>
      <c r="B25" s="5"/>
      <c r="C25" s="6"/>
    </row>
    <row r="26" spans="1:3" ht="12.75">
      <c r="A26" s="10" t="s">
        <v>7</v>
      </c>
      <c r="B26" s="5"/>
      <c r="C26" s="6"/>
    </row>
    <row r="27" spans="1:3" ht="12.75">
      <c r="A27" s="4" t="s">
        <v>8</v>
      </c>
      <c r="B27" s="5"/>
      <c r="C27" s="9"/>
    </row>
    <row r="28" spans="1:3" ht="12.75">
      <c r="A28" s="4" t="s">
        <v>19</v>
      </c>
      <c r="B28" s="5"/>
      <c r="C28" s="6"/>
    </row>
    <row r="29" spans="1:3" ht="12.75">
      <c r="A29" s="4" t="s">
        <v>20</v>
      </c>
      <c r="B29" s="5"/>
      <c r="C29" s="6"/>
    </row>
    <row r="30" spans="1:3" ht="12.75">
      <c r="A30" s="4" t="s">
        <v>21</v>
      </c>
      <c r="B30" s="5"/>
      <c r="C30" s="6"/>
    </row>
    <row r="31" spans="1:3" ht="12.75">
      <c r="A31" s="4" t="s">
        <v>22</v>
      </c>
      <c r="B31" s="5"/>
      <c r="C31" s="9"/>
    </row>
    <row r="32" spans="1:3" ht="12.75">
      <c r="A32" s="4" t="s">
        <v>23</v>
      </c>
      <c r="B32" s="5"/>
      <c r="C32" s="6"/>
    </row>
    <row r="33" spans="1:3" ht="12.75">
      <c r="A33" s="4" t="s">
        <v>24</v>
      </c>
      <c r="B33" s="5"/>
      <c r="C33" s="6"/>
    </row>
    <row r="34" spans="1:3" ht="12.75">
      <c r="A34" s="13" t="s">
        <v>25</v>
      </c>
      <c r="B34" s="5"/>
      <c r="C34" s="6"/>
    </row>
    <row r="35" spans="1:3" ht="12.75">
      <c r="A35" s="13" t="s">
        <v>14</v>
      </c>
      <c r="B35" s="5"/>
      <c r="C35" s="6"/>
    </row>
    <row r="36" spans="1:3" ht="12.75">
      <c r="A36" s="10" t="s">
        <v>15</v>
      </c>
      <c r="B36" s="5"/>
      <c r="C36" s="6"/>
    </row>
    <row r="37" spans="1:3" ht="12.75">
      <c r="A37" s="10" t="s">
        <v>26</v>
      </c>
      <c r="B37" s="5"/>
      <c r="C37" s="6"/>
    </row>
    <row r="38" spans="1:3" ht="12.75">
      <c r="A38" s="4"/>
      <c r="B38" s="5"/>
      <c r="C38" s="6"/>
    </row>
    <row r="39" spans="1:3" ht="12.75">
      <c r="A39" s="10" t="s">
        <v>51</v>
      </c>
      <c r="B39" s="5"/>
      <c r="C39" s="9"/>
    </row>
    <row r="40" spans="1:3" ht="12.75">
      <c r="A40" s="11" t="s">
        <v>52</v>
      </c>
      <c r="B40" s="5"/>
      <c r="C40" s="9"/>
    </row>
    <row r="41" spans="1:3" ht="12.75">
      <c r="A41" s="11" t="s">
        <v>53</v>
      </c>
      <c r="B41" s="5"/>
      <c r="C41" s="9"/>
    </row>
    <row r="42" spans="1:3" ht="12.75">
      <c r="A42" s="10" t="s">
        <v>7</v>
      </c>
      <c r="B42" s="5"/>
      <c r="C42" s="9"/>
    </row>
    <row r="43" spans="1:3" ht="12.75">
      <c r="A43" s="18" t="s">
        <v>61</v>
      </c>
      <c r="B43" s="5"/>
      <c r="C43" s="6"/>
    </row>
    <row r="44" spans="1:3" ht="12.75">
      <c r="A44" s="18" t="s">
        <v>60</v>
      </c>
      <c r="B44" s="5"/>
      <c r="C44" s="6"/>
    </row>
    <row r="45" spans="1:3" ht="12.75">
      <c r="A45" s="18" t="s">
        <v>59</v>
      </c>
      <c r="B45" s="5"/>
      <c r="C45" s="6"/>
    </row>
    <row r="46" spans="1:3" ht="12.75">
      <c r="A46" s="12" t="s">
        <v>58</v>
      </c>
      <c r="B46" s="5"/>
      <c r="C46" s="6"/>
    </row>
    <row r="47" spans="1:3" ht="12.75">
      <c r="A47" s="13" t="s">
        <v>57</v>
      </c>
      <c r="B47" s="5"/>
      <c r="C47" s="6"/>
    </row>
    <row r="48" spans="1:3" ht="12.75">
      <c r="A48" s="13" t="s">
        <v>56</v>
      </c>
      <c r="B48" s="5"/>
      <c r="C48" s="6"/>
    </row>
    <row r="49" spans="1:3" ht="12.75">
      <c r="A49" s="13" t="s">
        <v>55</v>
      </c>
      <c r="B49" s="5"/>
      <c r="C49" s="6"/>
    </row>
    <row r="50" spans="1:3" ht="12.75">
      <c r="A50" s="13" t="s">
        <v>74</v>
      </c>
      <c r="B50" s="5"/>
      <c r="C50" s="6"/>
    </row>
    <row r="51" spans="1:3" ht="12.75">
      <c r="A51" s="13" t="s">
        <v>54</v>
      </c>
      <c r="B51" s="5"/>
      <c r="C51" s="6"/>
    </row>
    <row r="52" spans="1:3" ht="12.75">
      <c r="A52" s="13" t="s">
        <v>73</v>
      </c>
      <c r="B52" s="5"/>
      <c r="C52" s="6"/>
    </row>
    <row r="53" spans="1:3" ht="12.75">
      <c r="A53" s="13" t="s">
        <v>69</v>
      </c>
      <c r="B53" s="5"/>
      <c r="C53" s="6"/>
    </row>
    <row r="54" spans="1:3" ht="12.75">
      <c r="A54" s="13" t="s">
        <v>70</v>
      </c>
      <c r="B54" s="5"/>
      <c r="C54" s="6"/>
    </row>
    <row r="55" spans="1:3" ht="12.75">
      <c r="A55" s="13" t="s">
        <v>71</v>
      </c>
      <c r="B55" s="5"/>
      <c r="C55" s="6"/>
    </row>
    <row r="56" spans="1:3" ht="12.75">
      <c r="A56" s="13" t="s">
        <v>72</v>
      </c>
      <c r="B56" s="5"/>
      <c r="C56" s="6"/>
    </row>
    <row r="57" spans="1:3" ht="12.75">
      <c r="A57" s="13" t="s">
        <v>62</v>
      </c>
      <c r="B57" s="5"/>
      <c r="C57" s="6"/>
    </row>
    <row r="58" spans="1:3" ht="12.75">
      <c r="A58" s="13" t="s">
        <v>63</v>
      </c>
      <c r="B58" s="5"/>
      <c r="C58" s="6"/>
    </row>
    <row r="59" spans="1:3" ht="12.75">
      <c r="A59" s="13" t="s">
        <v>64</v>
      </c>
      <c r="B59" s="5"/>
      <c r="C59" s="6"/>
    </row>
    <row r="60" spans="1:3" ht="12.75">
      <c r="A60" s="13" t="s">
        <v>65</v>
      </c>
      <c r="B60" s="5"/>
      <c r="C60" s="6"/>
    </row>
    <row r="61" spans="1:3" ht="12.75">
      <c r="A61" s="13" t="s">
        <v>66</v>
      </c>
      <c r="B61" s="5"/>
      <c r="C61" s="6"/>
    </row>
    <row r="62" spans="1:3" ht="12.75">
      <c r="A62" s="13" t="s">
        <v>67</v>
      </c>
      <c r="B62" s="5"/>
      <c r="C62" s="6"/>
    </row>
    <row r="63" spans="1:3" ht="12.75">
      <c r="A63" s="13"/>
      <c r="B63" s="5"/>
      <c r="C63" s="6"/>
    </row>
    <row r="64" spans="1:3" ht="12.75">
      <c r="A64" s="10" t="s">
        <v>15</v>
      </c>
      <c r="B64" s="5"/>
      <c r="C64" s="6"/>
    </row>
    <row r="65" spans="1:3" ht="12.75">
      <c r="A65" s="10" t="s">
        <v>68</v>
      </c>
      <c r="B65" s="5"/>
      <c r="C65" s="6"/>
    </row>
    <row r="66" spans="1:3" ht="12.75">
      <c r="A66" s="4"/>
      <c r="B66" s="5"/>
      <c r="C66" s="6"/>
    </row>
    <row r="67" spans="1:3" ht="12.75">
      <c r="A67" s="10" t="s">
        <v>27</v>
      </c>
      <c r="B67" s="5"/>
      <c r="C67" s="6"/>
    </row>
    <row r="68" spans="1:3" ht="12.75">
      <c r="A68" s="10" t="s">
        <v>7</v>
      </c>
      <c r="B68" s="5"/>
      <c r="C68" s="6"/>
    </row>
    <row r="69" spans="1:3" ht="12.75">
      <c r="A69" s="4" t="s">
        <v>28</v>
      </c>
      <c r="B69" s="5"/>
      <c r="C69" s="6"/>
    </row>
    <row r="70" spans="1:3" ht="12.75">
      <c r="A70" s="4" t="s">
        <v>29</v>
      </c>
      <c r="B70" s="5"/>
      <c r="C70" s="6"/>
    </row>
    <row r="71" spans="1:3" ht="12.75">
      <c r="A71" s="4" t="s">
        <v>30</v>
      </c>
      <c r="B71" s="5"/>
      <c r="C71" s="6"/>
    </row>
    <row r="72" spans="1:3" ht="12.75">
      <c r="A72" s="4" t="s">
        <v>31</v>
      </c>
      <c r="B72" s="5"/>
      <c r="C72" s="6"/>
    </row>
    <row r="73" spans="1:3" ht="12.75">
      <c r="A73" s="4" t="s">
        <v>32</v>
      </c>
      <c r="B73" s="5"/>
      <c r="C73" s="6"/>
    </row>
    <row r="74" spans="1:3" ht="12.75">
      <c r="A74" s="4" t="s">
        <v>33</v>
      </c>
      <c r="B74" s="5"/>
      <c r="C74" s="6"/>
    </row>
    <row r="75" spans="1:3" ht="12.75">
      <c r="A75" s="4" t="s">
        <v>34</v>
      </c>
      <c r="B75" s="5"/>
      <c r="C75" s="6"/>
    </row>
    <row r="76" spans="1:3" ht="12.75">
      <c r="A76" s="4" t="s">
        <v>35</v>
      </c>
      <c r="B76" s="5"/>
      <c r="C76" s="6"/>
    </row>
    <row r="77" spans="1:3" ht="12.75">
      <c r="A77" s="4" t="s">
        <v>36</v>
      </c>
      <c r="B77" s="5"/>
      <c r="C77" s="6"/>
    </row>
    <row r="78" spans="1:3" ht="12.75">
      <c r="A78" s="13" t="s">
        <v>37</v>
      </c>
      <c r="B78" s="5"/>
      <c r="C78" s="6"/>
    </row>
    <row r="79" spans="1:3" ht="12.75">
      <c r="A79" s="13" t="s">
        <v>14</v>
      </c>
      <c r="B79" s="5"/>
      <c r="C79" s="6"/>
    </row>
    <row r="80" spans="1:3" ht="12.75">
      <c r="A80" s="4"/>
      <c r="B80" s="5"/>
      <c r="C80" s="6"/>
    </row>
    <row r="81" spans="1:3" ht="12.75">
      <c r="A81" s="10" t="s">
        <v>38</v>
      </c>
      <c r="B81" s="5"/>
      <c r="C81" s="6"/>
    </row>
    <row r="82" spans="1:3" ht="12.75">
      <c r="A82" s="10" t="s">
        <v>39</v>
      </c>
      <c r="B82" s="5"/>
      <c r="C82" s="6"/>
    </row>
    <row r="83" spans="1:3" ht="12.75">
      <c r="A83" s="4" t="s">
        <v>40</v>
      </c>
      <c r="B83" s="5"/>
      <c r="C83" s="6"/>
    </row>
    <row r="84" spans="1:3" ht="12.75">
      <c r="A84" s="4" t="s">
        <v>41</v>
      </c>
      <c r="B84" s="5"/>
      <c r="C84" s="6"/>
    </row>
    <row r="85" spans="1:3" ht="12.75">
      <c r="A85" s="4"/>
      <c r="B85" s="5"/>
      <c r="C85" s="6"/>
    </row>
    <row r="86" spans="1:3" ht="12.75">
      <c r="A86" s="11" t="s">
        <v>42</v>
      </c>
      <c r="B86" s="5"/>
      <c r="C86" s="6"/>
    </row>
    <row r="87" spans="1:3" ht="12.75">
      <c r="A87" s="10" t="s">
        <v>7</v>
      </c>
      <c r="B87" s="5"/>
      <c r="C87" s="6"/>
    </row>
    <row r="88" spans="1:3" ht="12.75">
      <c r="A88" s="4" t="s">
        <v>8</v>
      </c>
      <c r="B88" s="5"/>
      <c r="C88" s="6"/>
    </row>
    <row r="89" spans="1:3" ht="12.75">
      <c r="A89" s="4" t="s">
        <v>19</v>
      </c>
      <c r="B89" s="5"/>
      <c r="C89" s="6"/>
    </row>
    <row r="90" spans="1:3" ht="12.75">
      <c r="A90" s="4" t="s">
        <v>20</v>
      </c>
      <c r="B90" s="5"/>
      <c r="C90" s="6"/>
    </row>
    <row r="91" spans="1:3" ht="12.75">
      <c r="A91" s="4" t="s">
        <v>21</v>
      </c>
      <c r="B91" s="5"/>
      <c r="C91" s="6"/>
    </row>
    <row r="92" spans="1:3" ht="12.75">
      <c r="A92" s="10" t="s">
        <v>15</v>
      </c>
      <c r="B92" s="5"/>
      <c r="C92" s="6"/>
    </row>
    <row r="93" spans="1:3" ht="12.75">
      <c r="A93" s="10" t="s">
        <v>43</v>
      </c>
      <c r="B93" s="5"/>
      <c r="C93" s="6"/>
    </row>
    <row r="94" spans="1:3" ht="12.75">
      <c r="A94" s="4"/>
      <c r="B94" s="5"/>
      <c r="C94" s="6"/>
    </row>
    <row r="95" spans="1:3" ht="12.75">
      <c r="A95" s="10" t="s">
        <v>44</v>
      </c>
      <c r="B95" s="5"/>
      <c r="C95" s="6"/>
    </row>
    <row r="96" spans="1:3" ht="12.75">
      <c r="A96" s="10" t="s">
        <v>7</v>
      </c>
      <c r="B96" s="5"/>
      <c r="C96" s="6"/>
    </row>
    <row r="97" spans="1:3" ht="12.75">
      <c r="A97" s="17" t="s">
        <v>45</v>
      </c>
      <c r="B97" s="5"/>
      <c r="C97" s="6"/>
    </row>
    <row r="98" spans="1:3" ht="12.75">
      <c r="A98" s="17" t="s">
        <v>76</v>
      </c>
      <c r="B98" s="5"/>
      <c r="C98" s="6"/>
    </row>
    <row r="99" spans="1:3" ht="12.75">
      <c r="A99" s="17" t="s">
        <v>77</v>
      </c>
      <c r="B99" s="5"/>
      <c r="C99" s="6"/>
    </row>
    <row r="100" spans="1:3" ht="12.75">
      <c r="A100" s="17" t="s">
        <v>46</v>
      </c>
      <c r="B100" s="5"/>
      <c r="C100" s="6"/>
    </row>
    <row r="101" spans="1:3" ht="12.75">
      <c r="A101" s="17" t="s">
        <v>47</v>
      </c>
      <c r="B101" s="5"/>
      <c r="C101" s="6"/>
    </row>
    <row r="102" spans="1:3" ht="12.75">
      <c r="A102" s="17"/>
      <c r="B102" s="5"/>
      <c r="C102" s="6"/>
    </row>
    <row r="103" spans="1:3" ht="12.75">
      <c r="A103" s="10" t="s">
        <v>48</v>
      </c>
      <c r="B103" s="5"/>
      <c r="C103" s="6"/>
    </row>
    <row r="104" spans="1:3" ht="12.75">
      <c r="A104" s="17"/>
      <c r="B104" s="5"/>
      <c r="C104" s="6"/>
    </row>
    <row r="105" spans="1:3" ht="12.75">
      <c r="A105" s="10" t="s">
        <v>49</v>
      </c>
      <c r="B105" s="5"/>
      <c r="C105" s="6"/>
    </row>
    <row r="106" spans="1:3" ht="12.75">
      <c r="A106" s="17"/>
      <c r="B106" s="5"/>
      <c r="C106" s="6"/>
    </row>
    <row r="107" spans="1:3" ht="12.75">
      <c r="A107" s="10" t="s">
        <v>50</v>
      </c>
      <c r="B107" s="5"/>
      <c r="C107" s="6"/>
    </row>
    <row r="108" spans="1:3" ht="12.75">
      <c r="A108" s="10" t="s">
        <v>75</v>
      </c>
      <c r="B108" s="5"/>
      <c r="C108" s="6"/>
    </row>
    <row r="109" spans="1:3" ht="13.5" thickBot="1">
      <c r="A109" s="14"/>
      <c r="B109" s="15"/>
      <c r="C109" s="16"/>
    </row>
    <row r="110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:M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Duma2</cp:lastModifiedBy>
  <cp:lastPrinted>2013-03-18T10:07:25Z</cp:lastPrinted>
  <dcterms:created xsi:type="dcterms:W3CDTF">1997-07-10T11:18:56Z</dcterms:created>
  <dcterms:modified xsi:type="dcterms:W3CDTF">2013-03-28T11:01:05Z</dcterms:modified>
  <cp:category/>
  <cp:version/>
  <cp:contentType/>
  <cp:contentStatus/>
</cp:coreProperties>
</file>