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120" windowHeight="8700" activeTab="0"/>
  </bookViews>
  <sheets>
    <sheet name="Проект май 2010" sheetId="1" r:id="rId1"/>
    <sheet name=" решения  думы 635 от 29.10.09" sheetId="2" r:id="rId2"/>
    <sheet name="Решение  думы  656 от 26.11.10" sheetId="3" r:id="rId3"/>
  </sheets>
  <definedNames/>
  <calcPr fullCalcOnLoad="1"/>
</workbook>
</file>

<file path=xl/sharedStrings.xml><?xml version="1.0" encoding="utf-8"?>
<sst xmlns="http://schemas.openxmlformats.org/spreadsheetml/2006/main" count="204" uniqueCount="47">
  <si>
    <t>п/п</t>
  </si>
  <si>
    <t>Исполнители</t>
  </si>
  <si>
    <t>тыс.руб</t>
  </si>
  <si>
    <t>1.1.</t>
  </si>
  <si>
    <t>1.2.</t>
  </si>
  <si>
    <t>1.3.</t>
  </si>
  <si>
    <t>МУЗ "ЦГБ"</t>
  </si>
  <si>
    <t>Источник финансирования</t>
  </si>
  <si>
    <t>городской бюджет</t>
  </si>
  <si>
    <t>Основные мероприятия и общие объемы финансирования</t>
  </si>
  <si>
    <t>№ п\п</t>
  </si>
  <si>
    <t>1.5.</t>
  </si>
  <si>
    <t>1.4.</t>
  </si>
  <si>
    <t>ВСЕГО ПО ПРОГРАММЕ</t>
  </si>
  <si>
    <t>ВСЕГО (тыс. рублей)</t>
  </si>
  <si>
    <t>Основные мероприятия программы</t>
  </si>
  <si>
    <t xml:space="preserve">Объем финансирования </t>
  </si>
  <si>
    <t>в том числе по годам</t>
  </si>
  <si>
    <t>Здоровье на территории города Радужный"</t>
  </si>
  <si>
    <t>Повышение приоритетности первичной медико-санитарной помощи</t>
  </si>
  <si>
    <t>Подготовка и переподготовка ВОП, участковых педиатров и участковых терапевтов, укомплектование кадрами участковых служб</t>
  </si>
  <si>
    <t>Укрепление материально-технической базы ЛПУ: приобретение компьютерной техники для автоматизации рабочих мест, оргтехники, и их составляющих, монтаж локально-вычислительной сети</t>
  </si>
  <si>
    <t>Укрепление материально-технической базы службы крови: приобретение холодильников для хранения компонентов крови</t>
  </si>
  <si>
    <t>Усиление профилактической напрвленности здравоохранения города, формирование у населения культуры здоровья, диспансеризация населения</t>
  </si>
  <si>
    <t>Иммунизация в рамках программы ПНП : приобретение шприцов</t>
  </si>
  <si>
    <t>1.3.1.</t>
  </si>
  <si>
    <t>Приобретение компьютерной техники для автоматизации рабочих мест, оргтехники и ихсоставляющих, монтаж локально вычислительной сети</t>
  </si>
  <si>
    <t>1.3.2.</t>
  </si>
  <si>
    <t>Укрепление материально-технической базы службы СМП: приобретение программы в 2008 г., оборудования для СМП в 2010 г.)</t>
  </si>
  <si>
    <t>Выявление и лечение инфецированных вирусом гепатита С и ВИЧ (приобретение реагентов  для проведения исследований на  гепатит С и ВИЧ)</t>
  </si>
  <si>
    <t>Обследование новорожденных (транспортировка материалов 2 раза в неделю в г Нижвевартовск на исследование)</t>
  </si>
  <si>
    <t xml:space="preserve">Приобретение реагентов для проведения диспансеризация населения (для определения уровня сахара и холестерина в крови и реагентов для мочевого  и гемотологического  анализаторов) </t>
  </si>
  <si>
    <t>Приобретение прикладного системного программного обеспечения (приобретение программы для поликлиники в 2008 году и для стационара в 2010 г.)</t>
  </si>
  <si>
    <t>Приложение</t>
  </si>
  <si>
    <t>Укрепление диагностической службы первичной медицинской помощи: приобретение экспресс диагностики для полиликлиники мкр Южный (приобретение тест полосок для определения уровня холестерина и сахара в крови)</t>
  </si>
  <si>
    <t xml:space="preserve">         городской целевой программы "Реализация приоритетного национального проекта</t>
  </si>
  <si>
    <t>к решению Думы города</t>
  </si>
  <si>
    <t>3.</t>
  </si>
  <si>
    <t>Улучшение материально-технической базы учреждения- приобретение средств индивидуальной защиты органов дыхания.</t>
  </si>
  <si>
    <r>
      <t>от_29.10.2009_№_635</t>
    </r>
    <r>
      <rPr>
        <sz val="9"/>
        <rFont val="Arial Cyr"/>
        <family val="0"/>
      </rPr>
      <t>_</t>
    </r>
  </si>
  <si>
    <t>Приложение №3</t>
  </si>
  <si>
    <t xml:space="preserve">Приобретение противовирусных препаратов для создания необходимого запаса на период эпидемического подъема, в связи с эпидемическим подъемом заболеваемости острыми респираторными инфекциями и профилактикой предупреждению распространения высокопатогенного гриппа А (HINI) </t>
  </si>
  <si>
    <t>1.3.3.</t>
  </si>
  <si>
    <t>Модернизация компьютерной техники (приобретение дополнительных запчастей и програмного обеспечения , приобретение дополнительного оборудования).</t>
  </si>
  <si>
    <t xml:space="preserve">Приложение </t>
  </si>
  <si>
    <t>"Здоровье" на территории города Радужный"</t>
  </si>
  <si>
    <t>от 27.05.2010 № 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</si>
</sst>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u val="single"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" sqref="G1:H1"/>
    </sheetView>
  </sheetViews>
  <sheetFormatPr defaultColWidth="9.00390625" defaultRowHeight="12.75"/>
  <cols>
    <col min="1" max="1" width="9.125" style="1" customWidth="1"/>
    <col min="2" max="2" width="49.75390625" style="1" customWidth="1"/>
    <col min="3" max="3" width="10.625" style="1" customWidth="1"/>
    <col min="4" max="4" width="17.25390625" style="1" customWidth="1"/>
    <col min="5" max="7" width="8.625" style="1" customWidth="1"/>
    <col min="8" max="8" width="12.75390625" style="1" customWidth="1"/>
    <col min="9" max="16384" width="9.125" style="1" customWidth="1"/>
  </cols>
  <sheetData>
    <row r="1" spans="1:8" ht="12">
      <c r="A1" s="11"/>
      <c r="G1" s="14" t="s">
        <v>44</v>
      </c>
      <c r="H1" s="14"/>
    </row>
    <row r="2" spans="1:8" ht="12">
      <c r="A2" s="11"/>
      <c r="F2" s="14" t="s">
        <v>36</v>
      </c>
      <c r="G2" s="14"/>
      <c r="H2" s="14"/>
    </row>
    <row r="3" spans="2:8" ht="11.25" customHeight="1">
      <c r="B3" s="2" t="s">
        <v>9</v>
      </c>
      <c r="C3" s="2"/>
      <c r="F3" s="14" t="s">
        <v>46</v>
      </c>
      <c r="G3" s="14"/>
      <c r="H3" s="14"/>
    </row>
    <row r="4" spans="2:3" ht="12">
      <c r="B4" s="2" t="s">
        <v>35</v>
      </c>
      <c r="C4" s="2"/>
    </row>
    <row r="5" spans="2:7" ht="12">
      <c r="B5" s="2" t="s">
        <v>45</v>
      </c>
      <c r="C5" s="2"/>
      <c r="G5" s="10"/>
    </row>
    <row r="8" spans="1:8" ht="12.75" customHeight="1">
      <c r="A8" s="15" t="s">
        <v>10</v>
      </c>
      <c r="B8" s="15" t="s">
        <v>15</v>
      </c>
      <c r="C8" s="15" t="s">
        <v>1</v>
      </c>
      <c r="D8" s="15" t="s">
        <v>14</v>
      </c>
      <c r="E8" s="15" t="s">
        <v>16</v>
      </c>
      <c r="F8" s="15"/>
      <c r="G8" s="15"/>
      <c r="H8" s="16" t="s">
        <v>7</v>
      </c>
    </row>
    <row r="9" spans="1:8" ht="12.75" customHeight="1">
      <c r="A9" s="15"/>
      <c r="B9" s="15"/>
      <c r="C9" s="15"/>
      <c r="D9" s="15"/>
      <c r="E9" s="15" t="s">
        <v>17</v>
      </c>
      <c r="F9" s="15"/>
      <c r="G9" s="15"/>
      <c r="H9" s="16"/>
    </row>
    <row r="10" spans="1:8" ht="12.75">
      <c r="A10" s="15" t="s">
        <v>0</v>
      </c>
      <c r="B10" s="15"/>
      <c r="C10" s="15"/>
      <c r="D10" s="15" t="s">
        <v>2</v>
      </c>
      <c r="E10" s="3">
        <v>2008</v>
      </c>
      <c r="F10" s="3">
        <v>2009</v>
      </c>
      <c r="G10" s="3">
        <v>2010</v>
      </c>
      <c r="H10" s="16"/>
    </row>
    <row r="11" spans="1:8" ht="24.75" customHeight="1">
      <c r="A11" s="4">
        <v>1</v>
      </c>
      <c r="B11" s="5" t="s">
        <v>19</v>
      </c>
      <c r="C11" s="4" t="s">
        <v>6</v>
      </c>
      <c r="D11" s="4">
        <f aca="true" t="shared" si="0" ref="D11:D19">SUM(E11:G11)</f>
        <v>14380</v>
      </c>
      <c r="E11" s="4">
        <f>E12+E13+E14+E18+E19</f>
        <v>5070</v>
      </c>
      <c r="F11" s="4">
        <f>F12+F13+F14+F18+F19</f>
        <v>3675</v>
      </c>
      <c r="G11" s="4">
        <f>G12+G13+G14+G18+G19</f>
        <v>5635</v>
      </c>
      <c r="H11" s="5"/>
    </row>
    <row r="12" spans="1:8" ht="39.75" customHeight="1">
      <c r="A12" s="6" t="s">
        <v>3</v>
      </c>
      <c r="B12" s="5" t="s">
        <v>20</v>
      </c>
      <c r="C12" s="4" t="s">
        <v>6</v>
      </c>
      <c r="D12" s="4">
        <f t="shared" si="0"/>
        <v>120</v>
      </c>
      <c r="E12" s="4"/>
      <c r="F12" s="4">
        <v>60</v>
      </c>
      <c r="G12" s="4">
        <v>60</v>
      </c>
      <c r="H12" s="5" t="s">
        <v>8</v>
      </c>
    </row>
    <row r="13" spans="1:8" ht="63.75" customHeight="1">
      <c r="A13" s="4" t="s">
        <v>4</v>
      </c>
      <c r="B13" s="5" t="s">
        <v>34</v>
      </c>
      <c r="C13" s="4" t="s">
        <v>6</v>
      </c>
      <c r="D13" s="4">
        <f t="shared" si="0"/>
        <v>225</v>
      </c>
      <c r="E13" s="4">
        <v>75</v>
      </c>
      <c r="F13" s="4">
        <v>75</v>
      </c>
      <c r="G13" s="4">
        <v>75</v>
      </c>
      <c r="H13" s="5" t="s">
        <v>8</v>
      </c>
    </row>
    <row r="14" spans="1:8" ht="51" customHeight="1">
      <c r="A14" s="4" t="s">
        <v>5</v>
      </c>
      <c r="B14" s="5" t="s">
        <v>21</v>
      </c>
      <c r="C14" s="4" t="s">
        <v>6</v>
      </c>
      <c r="D14" s="4">
        <f t="shared" si="0"/>
        <v>13480</v>
      </c>
      <c r="E14" s="4">
        <f>SUM(E15:E17)</f>
        <v>4940</v>
      </c>
      <c r="F14" s="4">
        <f>SUM(F15:F17)</f>
        <v>3540</v>
      </c>
      <c r="G14" s="4">
        <f>SUM(G15:G17)</f>
        <v>5000</v>
      </c>
      <c r="H14" s="5" t="s">
        <v>8</v>
      </c>
    </row>
    <row r="15" spans="1:8" ht="41.25" customHeight="1">
      <c r="A15" s="7" t="s">
        <v>25</v>
      </c>
      <c r="B15" s="5" t="s">
        <v>26</v>
      </c>
      <c r="C15" s="4" t="s">
        <v>6</v>
      </c>
      <c r="D15" s="4">
        <f t="shared" si="0"/>
        <v>4328</v>
      </c>
      <c r="E15" s="4">
        <f>728+60</f>
        <v>788</v>
      </c>
      <c r="F15" s="4">
        <v>3540</v>
      </c>
      <c r="G15" s="4"/>
      <c r="H15" s="5" t="s">
        <v>8</v>
      </c>
    </row>
    <row r="16" spans="1:8" ht="45" customHeight="1">
      <c r="A16" s="4" t="s">
        <v>27</v>
      </c>
      <c r="B16" s="5" t="s">
        <v>32</v>
      </c>
      <c r="C16" s="4" t="s">
        <v>6</v>
      </c>
      <c r="D16" s="4">
        <f t="shared" si="0"/>
        <v>8112</v>
      </c>
      <c r="E16" s="4">
        <v>4152</v>
      </c>
      <c r="F16" s="4"/>
      <c r="G16" s="12">
        <v>3960</v>
      </c>
      <c r="H16" s="5" t="s">
        <v>8</v>
      </c>
    </row>
    <row r="17" spans="1:8" ht="45" customHeight="1">
      <c r="A17" s="12" t="s">
        <v>42</v>
      </c>
      <c r="B17" s="13" t="s">
        <v>43</v>
      </c>
      <c r="C17" s="12" t="s">
        <v>6</v>
      </c>
      <c r="D17" s="12">
        <f t="shared" si="0"/>
        <v>1040</v>
      </c>
      <c r="E17" s="12"/>
      <c r="F17" s="12"/>
      <c r="G17" s="12">
        <v>1040</v>
      </c>
      <c r="H17" s="5" t="s">
        <v>8</v>
      </c>
    </row>
    <row r="18" spans="1:8" ht="36" customHeight="1">
      <c r="A18" s="4" t="s">
        <v>12</v>
      </c>
      <c r="B18" s="5" t="s">
        <v>28</v>
      </c>
      <c r="C18" s="4" t="s">
        <v>6</v>
      </c>
      <c r="D18" s="4">
        <f t="shared" si="0"/>
        <v>500</v>
      </c>
      <c r="E18" s="4">
        <v>0</v>
      </c>
      <c r="F18" s="4"/>
      <c r="G18" s="4">
        <v>500</v>
      </c>
      <c r="H18" s="5" t="s">
        <v>8</v>
      </c>
    </row>
    <row r="19" spans="1:8" ht="24" customHeight="1">
      <c r="A19" s="4" t="s">
        <v>11</v>
      </c>
      <c r="B19" s="5" t="s">
        <v>22</v>
      </c>
      <c r="C19" s="4" t="s">
        <v>6</v>
      </c>
      <c r="D19" s="4">
        <f t="shared" si="0"/>
        <v>55</v>
      </c>
      <c r="E19" s="4">
        <v>55</v>
      </c>
      <c r="F19" s="4"/>
      <c r="G19" s="4"/>
      <c r="H19" s="5" t="s">
        <v>8</v>
      </c>
    </row>
    <row r="20" spans="1:8" ht="39" customHeight="1">
      <c r="A20" s="4">
        <v>2</v>
      </c>
      <c r="B20" s="5" t="s">
        <v>23</v>
      </c>
      <c r="C20" s="4" t="s">
        <v>6</v>
      </c>
      <c r="D20" s="4">
        <f>SUM(D21:D25)</f>
        <v>2356</v>
      </c>
      <c r="E20" s="4">
        <f>SUM(E21:E25)</f>
        <v>270</v>
      </c>
      <c r="F20" s="4">
        <f>SUM(F21:F25)</f>
        <v>1681</v>
      </c>
      <c r="G20" s="4">
        <f>SUM(G21:G24)</f>
        <v>405</v>
      </c>
      <c r="H20" s="5" t="s">
        <v>8</v>
      </c>
    </row>
    <row r="21" spans="1:8" ht="25.5" customHeight="1">
      <c r="A21" s="4">
        <v>2.1</v>
      </c>
      <c r="B21" s="5" t="s">
        <v>24</v>
      </c>
      <c r="C21" s="4" t="s">
        <v>6</v>
      </c>
      <c r="D21" s="4">
        <f aca="true" t="shared" si="1" ref="D21:D26">SUM(E21:G21)</f>
        <v>60</v>
      </c>
      <c r="E21" s="4">
        <v>20</v>
      </c>
      <c r="F21" s="4">
        <v>20</v>
      </c>
      <c r="G21" s="4">
        <v>20</v>
      </c>
      <c r="H21" s="5" t="s">
        <v>8</v>
      </c>
    </row>
    <row r="22" spans="1:8" ht="39" customHeight="1">
      <c r="A22" s="4">
        <v>2.2</v>
      </c>
      <c r="B22" s="5" t="s">
        <v>29</v>
      </c>
      <c r="C22" s="4" t="s">
        <v>6</v>
      </c>
      <c r="D22" s="4">
        <f t="shared" si="1"/>
        <v>300</v>
      </c>
      <c r="E22" s="4">
        <v>100</v>
      </c>
      <c r="F22" s="4">
        <v>100</v>
      </c>
      <c r="G22" s="4">
        <v>100</v>
      </c>
      <c r="H22" s="5" t="s">
        <v>8</v>
      </c>
    </row>
    <row r="23" spans="1:8" ht="25.5" customHeight="1">
      <c r="A23" s="4">
        <v>2.3</v>
      </c>
      <c r="B23" s="5" t="s">
        <v>30</v>
      </c>
      <c r="C23" s="4" t="s">
        <v>6</v>
      </c>
      <c r="D23" s="4">
        <f t="shared" si="1"/>
        <v>270</v>
      </c>
      <c r="E23" s="4"/>
      <c r="F23" s="4">
        <v>135</v>
      </c>
      <c r="G23" s="4">
        <v>135</v>
      </c>
      <c r="H23" s="5" t="s">
        <v>8</v>
      </c>
    </row>
    <row r="24" spans="1:8" ht="51" customHeight="1">
      <c r="A24" s="4">
        <v>2.4</v>
      </c>
      <c r="B24" s="5" t="s">
        <v>31</v>
      </c>
      <c r="C24" s="4" t="s">
        <v>6</v>
      </c>
      <c r="D24" s="4">
        <f t="shared" si="1"/>
        <v>450</v>
      </c>
      <c r="E24" s="4">
        <v>150</v>
      </c>
      <c r="F24" s="4">
        <v>150</v>
      </c>
      <c r="G24" s="4">
        <v>150</v>
      </c>
      <c r="H24" s="5" t="s">
        <v>8</v>
      </c>
    </row>
    <row r="25" spans="1:8" ht="76.5" customHeight="1">
      <c r="A25" s="4">
        <v>2.5</v>
      </c>
      <c r="B25" s="5" t="s">
        <v>41</v>
      </c>
      <c r="C25" s="4" t="s">
        <v>6</v>
      </c>
      <c r="D25" s="4">
        <f t="shared" si="1"/>
        <v>1276</v>
      </c>
      <c r="E25" s="4"/>
      <c r="F25" s="4">
        <v>1276</v>
      </c>
      <c r="G25" s="4"/>
      <c r="H25" s="5" t="s">
        <v>8</v>
      </c>
    </row>
    <row r="26" spans="1:8" ht="51" customHeight="1">
      <c r="A26" s="4" t="s">
        <v>37</v>
      </c>
      <c r="B26" s="5" t="s">
        <v>38</v>
      </c>
      <c r="C26" s="4" t="s">
        <v>6</v>
      </c>
      <c r="D26" s="4">
        <f t="shared" si="1"/>
        <v>300</v>
      </c>
      <c r="E26" s="4">
        <v>0</v>
      </c>
      <c r="F26" s="4">
        <v>300</v>
      </c>
      <c r="G26" s="4">
        <v>0</v>
      </c>
      <c r="H26" s="5" t="s">
        <v>8</v>
      </c>
    </row>
    <row r="27" spans="1:8" ht="15" customHeight="1">
      <c r="A27" s="9"/>
      <c r="B27" s="9" t="s">
        <v>13</v>
      </c>
      <c r="C27" s="9"/>
      <c r="D27" s="9">
        <f>D11+D20+D26</f>
        <v>17036</v>
      </c>
      <c r="E27" s="9">
        <f>E11+E20+E26</f>
        <v>5340</v>
      </c>
      <c r="F27" s="9">
        <f>F11+F20+F26</f>
        <v>5656</v>
      </c>
      <c r="G27" s="9">
        <f>G11+G20+G26</f>
        <v>6040</v>
      </c>
      <c r="H27" s="8"/>
    </row>
  </sheetData>
  <mergeCells count="10">
    <mergeCell ref="A8:A10"/>
    <mergeCell ref="B8:B10"/>
    <mergeCell ref="C8:C10"/>
    <mergeCell ref="D8:D10"/>
    <mergeCell ref="G1:H1"/>
    <mergeCell ref="F2:H2"/>
    <mergeCell ref="F3:H3"/>
    <mergeCell ref="E8:G8"/>
    <mergeCell ref="H8:H10"/>
    <mergeCell ref="E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25">
      <selection activeCell="I11" sqref="I11"/>
    </sheetView>
  </sheetViews>
  <sheetFormatPr defaultColWidth="9.00390625" defaultRowHeight="12.75"/>
  <cols>
    <col min="1" max="1" width="9.125" style="1" customWidth="1"/>
    <col min="2" max="2" width="49.75390625" style="1" customWidth="1"/>
    <col min="3" max="3" width="10.625" style="1" customWidth="1"/>
    <col min="4" max="4" width="17.25390625" style="1" customWidth="1"/>
    <col min="5" max="7" width="8.625" style="1" customWidth="1"/>
    <col min="8" max="8" width="12.75390625" style="1" customWidth="1"/>
    <col min="9" max="16384" width="9.125" style="1" customWidth="1"/>
  </cols>
  <sheetData>
    <row r="1" spans="1:7" ht="12">
      <c r="A1" s="11"/>
      <c r="G1" s="1" t="s">
        <v>40</v>
      </c>
    </row>
    <row r="2" spans="2:7" ht="12">
      <c r="B2" s="2" t="s">
        <v>9</v>
      </c>
      <c r="C2" s="2"/>
      <c r="G2" s="1" t="s">
        <v>36</v>
      </c>
    </row>
    <row r="3" spans="2:3" ht="12">
      <c r="B3" s="2" t="s">
        <v>35</v>
      </c>
      <c r="C3" s="2"/>
    </row>
    <row r="4" spans="2:7" ht="12">
      <c r="B4" s="2" t="s">
        <v>18</v>
      </c>
      <c r="C4" s="2"/>
      <c r="G4" s="10" t="s">
        <v>39</v>
      </c>
    </row>
    <row r="7" spans="1:8" ht="12.75" customHeight="1">
      <c r="A7" s="15" t="s">
        <v>10</v>
      </c>
      <c r="B7" s="15" t="s">
        <v>15</v>
      </c>
      <c r="C7" s="15" t="s">
        <v>1</v>
      </c>
      <c r="D7" s="15" t="s">
        <v>14</v>
      </c>
      <c r="E7" s="15" t="s">
        <v>16</v>
      </c>
      <c r="F7" s="15"/>
      <c r="G7" s="15"/>
      <c r="H7" s="16" t="s">
        <v>7</v>
      </c>
    </row>
    <row r="8" spans="1:8" ht="12.75" customHeight="1">
      <c r="A8" s="15"/>
      <c r="B8" s="15"/>
      <c r="C8" s="15"/>
      <c r="D8" s="15"/>
      <c r="E8" s="15" t="s">
        <v>17</v>
      </c>
      <c r="F8" s="15"/>
      <c r="G8" s="15"/>
      <c r="H8" s="16"/>
    </row>
    <row r="9" spans="1:8" ht="12.75">
      <c r="A9" s="15" t="s">
        <v>0</v>
      </c>
      <c r="B9" s="15"/>
      <c r="C9" s="15"/>
      <c r="D9" s="15" t="s">
        <v>2</v>
      </c>
      <c r="E9" s="3">
        <v>2008</v>
      </c>
      <c r="F9" s="3">
        <v>2009</v>
      </c>
      <c r="G9" s="3">
        <v>2010</v>
      </c>
      <c r="H9" s="16"/>
    </row>
    <row r="10" spans="1:8" ht="24.75" customHeight="1">
      <c r="A10" s="4">
        <v>1</v>
      </c>
      <c r="B10" s="5" t="s">
        <v>19</v>
      </c>
      <c r="C10" s="4" t="s">
        <v>6</v>
      </c>
      <c r="D10" s="4">
        <f aca="true" t="shared" si="0" ref="D10:D23">SUM(E10:G10)</f>
        <v>15656</v>
      </c>
      <c r="E10" s="4">
        <f>E11+E12+E13+E16+E17</f>
        <v>5070</v>
      </c>
      <c r="F10" s="4">
        <f>F11+F12+F13+F16+F17</f>
        <v>4951</v>
      </c>
      <c r="G10" s="4">
        <f>G11+G12+G13+G16+G17</f>
        <v>5635</v>
      </c>
      <c r="H10" s="5"/>
    </row>
    <row r="11" spans="1:8" ht="39.75" customHeight="1">
      <c r="A11" s="6" t="s">
        <v>3</v>
      </c>
      <c r="B11" s="5" t="s">
        <v>20</v>
      </c>
      <c r="C11" s="4" t="s">
        <v>6</v>
      </c>
      <c r="D11" s="4">
        <f t="shared" si="0"/>
        <v>120</v>
      </c>
      <c r="E11" s="4"/>
      <c r="F11" s="4">
        <v>60</v>
      </c>
      <c r="G11" s="4">
        <v>60</v>
      </c>
      <c r="H11" s="5" t="s">
        <v>8</v>
      </c>
    </row>
    <row r="12" spans="1:8" ht="63.75" customHeight="1">
      <c r="A12" s="4" t="s">
        <v>4</v>
      </c>
      <c r="B12" s="5" t="s">
        <v>34</v>
      </c>
      <c r="C12" s="4" t="s">
        <v>6</v>
      </c>
      <c r="D12" s="4">
        <f t="shared" si="0"/>
        <v>225</v>
      </c>
      <c r="E12" s="4">
        <v>75</v>
      </c>
      <c r="F12" s="4">
        <v>75</v>
      </c>
      <c r="G12" s="4">
        <v>75</v>
      </c>
      <c r="H12" s="5" t="s">
        <v>8</v>
      </c>
    </row>
    <row r="13" spans="1:8" ht="51" customHeight="1">
      <c r="A13" s="4" t="s">
        <v>5</v>
      </c>
      <c r="B13" s="5" t="s">
        <v>21</v>
      </c>
      <c r="C13" s="4" t="s">
        <v>6</v>
      </c>
      <c r="D13" s="4">
        <f t="shared" si="0"/>
        <v>14756</v>
      </c>
      <c r="E13" s="4">
        <f>SUM(E14:E15)</f>
        <v>4940</v>
      </c>
      <c r="F13" s="4">
        <f>SUM(F14:F15)</f>
        <v>4816</v>
      </c>
      <c r="G13" s="4">
        <f>SUM(G14:G15)</f>
        <v>5000</v>
      </c>
      <c r="H13" s="5" t="s">
        <v>8</v>
      </c>
    </row>
    <row r="14" spans="1:8" ht="41.25" customHeight="1">
      <c r="A14" s="7" t="s">
        <v>25</v>
      </c>
      <c r="B14" s="5" t="s">
        <v>26</v>
      </c>
      <c r="C14" s="4" t="s">
        <v>6</v>
      </c>
      <c r="D14" s="4">
        <f t="shared" si="0"/>
        <v>5604</v>
      </c>
      <c r="E14" s="4">
        <f>728+60</f>
        <v>788</v>
      </c>
      <c r="F14" s="4">
        <v>4816</v>
      </c>
      <c r="G14" s="4"/>
      <c r="H14" s="5" t="s">
        <v>8</v>
      </c>
    </row>
    <row r="15" spans="1:8" ht="45" customHeight="1">
      <c r="A15" s="4" t="s">
        <v>27</v>
      </c>
      <c r="B15" s="5" t="s">
        <v>32</v>
      </c>
      <c r="C15" s="4" t="s">
        <v>6</v>
      </c>
      <c r="D15" s="4">
        <f t="shared" si="0"/>
        <v>9152</v>
      </c>
      <c r="E15" s="4">
        <v>4152</v>
      </c>
      <c r="F15" s="4"/>
      <c r="G15" s="4">
        <v>5000</v>
      </c>
      <c r="H15" s="5" t="s">
        <v>8</v>
      </c>
    </row>
    <row r="16" spans="1:8" ht="36" customHeight="1">
      <c r="A16" s="4" t="s">
        <v>12</v>
      </c>
      <c r="B16" s="5" t="s">
        <v>28</v>
      </c>
      <c r="C16" s="4" t="s">
        <v>6</v>
      </c>
      <c r="D16" s="4">
        <f t="shared" si="0"/>
        <v>500</v>
      </c>
      <c r="E16" s="4">
        <v>0</v>
      </c>
      <c r="F16" s="4"/>
      <c r="G16" s="4">
        <v>500</v>
      </c>
      <c r="H16" s="5" t="s">
        <v>8</v>
      </c>
    </row>
    <row r="17" spans="1:8" ht="24" customHeight="1">
      <c r="A17" s="4" t="s">
        <v>11</v>
      </c>
      <c r="B17" s="5" t="s">
        <v>22</v>
      </c>
      <c r="C17" s="4" t="s">
        <v>6</v>
      </c>
      <c r="D17" s="4">
        <f t="shared" si="0"/>
        <v>55</v>
      </c>
      <c r="E17" s="4">
        <v>55</v>
      </c>
      <c r="F17" s="4"/>
      <c r="G17" s="4"/>
      <c r="H17" s="5" t="s">
        <v>8</v>
      </c>
    </row>
    <row r="18" spans="1:8" ht="39" customHeight="1">
      <c r="A18" s="4">
        <v>2</v>
      </c>
      <c r="B18" s="5" t="s">
        <v>23</v>
      </c>
      <c r="C18" s="4" t="s">
        <v>6</v>
      </c>
      <c r="D18" s="4">
        <f t="shared" si="0"/>
        <v>1080</v>
      </c>
      <c r="E18" s="4">
        <f>SUM(E19:E22)</f>
        <v>270</v>
      </c>
      <c r="F18" s="4">
        <f>SUM(F19:F22)</f>
        <v>405</v>
      </c>
      <c r="G18" s="4">
        <f>SUM(G19:G22)</f>
        <v>405</v>
      </c>
      <c r="H18" s="5" t="s">
        <v>8</v>
      </c>
    </row>
    <row r="19" spans="1:8" ht="25.5" customHeight="1">
      <c r="A19" s="4">
        <v>2.1</v>
      </c>
      <c r="B19" s="5" t="s">
        <v>24</v>
      </c>
      <c r="C19" s="4" t="s">
        <v>6</v>
      </c>
      <c r="D19" s="4">
        <f t="shared" si="0"/>
        <v>60</v>
      </c>
      <c r="E19" s="4">
        <v>20</v>
      </c>
      <c r="F19" s="4">
        <v>20</v>
      </c>
      <c r="G19" s="4">
        <v>20</v>
      </c>
      <c r="H19" s="5" t="s">
        <v>8</v>
      </c>
    </row>
    <row r="20" spans="1:8" ht="39" customHeight="1">
      <c r="A20" s="4">
        <v>2.2</v>
      </c>
      <c r="B20" s="5" t="s">
        <v>29</v>
      </c>
      <c r="C20" s="4" t="s">
        <v>6</v>
      </c>
      <c r="D20" s="4">
        <f t="shared" si="0"/>
        <v>300</v>
      </c>
      <c r="E20" s="4">
        <v>100</v>
      </c>
      <c r="F20" s="4">
        <v>100</v>
      </c>
      <c r="G20" s="4">
        <v>100</v>
      </c>
      <c r="H20" s="5" t="s">
        <v>8</v>
      </c>
    </row>
    <row r="21" spans="1:8" ht="25.5" customHeight="1">
      <c r="A21" s="4">
        <v>2.3</v>
      </c>
      <c r="B21" s="5" t="s">
        <v>30</v>
      </c>
      <c r="C21" s="4" t="s">
        <v>6</v>
      </c>
      <c r="D21" s="4">
        <f t="shared" si="0"/>
        <v>270</v>
      </c>
      <c r="E21" s="4"/>
      <c r="F21" s="4">
        <v>135</v>
      </c>
      <c r="G21" s="4">
        <v>135</v>
      </c>
      <c r="H21" s="5" t="s">
        <v>8</v>
      </c>
    </row>
    <row r="22" spans="1:8" ht="51" customHeight="1">
      <c r="A22" s="4">
        <v>2.4</v>
      </c>
      <c r="B22" s="5" t="s">
        <v>31</v>
      </c>
      <c r="C22" s="4" t="s">
        <v>6</v>
      </c>
      <c r="D22" s="4">
        <f t="shared" si="0"/>
        <v>450</v>
      </c>
      <c r="E22" s="4">
        <v>150</v>
      </c>
      <c r="F22" s="4">
        <v>150</v>
      </c>
      <c r="G22" s="4">
        <v>150</v>
      </c>
      <c r="H22" s="5" t="s">
        <v>8</v>
      </c>
    </row>
    <row r="23" spans="1:8" ht="51" customHeight="1">
      <c r="A23" s="4" t="s">
        <v>37</v>
      </c>
      <c r="B23" s="5" t="s">
        <v>38</v>
      </c>
      <c r="C23" s="4" t="s">
        <v>6</v>
      </c>
      <c r="D23" s="4">
        <f t="shared" si="0"/>
        <v>300</v>
      </c>
      <c r="E23" s="4">
        <v>0</v>
      </c>
      <c r="F23" s="4">
        <v>300</v>
      </c>
      <c r="G23" s="4">
        <v>0</v>
      </c>
      <c r="H23" s="5" t="s">
        <v>8</v>
      </c>
    </row>
    <row r="24" spans="1:8" ht="15" customHeight="1">
      <c r="A24" s="9"/>
      <c r="B24" s="9" t="s">
        <v>13</v>
      </c>
      <c r="C24" s="9"/>
      <c r="D24" s="9">
        <f>D10+D18+D23</f>
        <v>17036</v>
      </c>
      <c r="E24" s="9">
        <f>E10+E18+E23</f>
        <v>5340</v>
      </c>
      <c r="F24" s="9">
        <f>F10+F18+F23</f>
        <v>5656</v>
      </c>
      <c r="G24" s="9">
        <f>G10+G18+G23</f>
        <v>6040</v>
      </c>
      <c r="H24" s="8"/>
    </row>
  </sheetData>
  <mergeCells count="7">
    <mergeCell ref="E7:G7"/>
    <mergeCell ref="H7:H9"/>
    <mergeCell ref="E8:G8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6">
      <selection activeCell="B23" sqref="B23"/>
    </sheetView>
  </sheetViews>
  <sheetFormatPr defaultColWidth="9.00390625" defaultRowHeight="12.75"/>
  <cols>
    <col min="1" max="1" width="9.125" style="1" customWidth="1"/>
    <col min="2" max="2" width="49.75390625" style="1" customWidth="1"/>
    <col min="3" max="3" width="10.625" style="1" customWidth="1"/>
    <col min="4" max="4" width="17.25390625" style="1" customWidth="1"/>
    <col min="5" max="7" width="8.625" style="1" customWidth="1"/>
    <col min="8" max="8" width="12.75390625" style="1" customWidth="1"/>
    <col min="9" max="16384" width="9.125" style="1" customWidth="1"/>
  </cols>
  <sheetData>
    <row r="1" spans="1:7" ht="12">
      <c r="A1" s="11"/>
      <c r="G1" s="1" t="s">
        <v>33</v>
      </c>
    </row>
    <row r="2" spans="2:7" ht="12">
      <c r="B2" s="2" t="s">
        <v>9</v>
      </c>
      <c r="C2" s="2"/>
      <c r="G2" s="1" t="s">
        <v>36</v>
      </c>
    </row>
    <row r="3" spans="2:3" ht="12">
      <c r="B3" s="2" t="s">
        <v>35</v>
      </c>
      <c r="C3" s="2"/>
    </row>
    <row r="4" spans="2:7" ht="12">
      <c r="B4" s="2" t="s">
        <v>18</v>
      </c>
      <c r="C4" s="2"/>
      <c r="G4" s="10"/>
    </row>
    <row r="7" spans="1:8" ht="12.75" customHeight="1">
      <c r="A7" s="15" t="s">
        <v>10</v>
      </c>
      <c r="B7" s="15" t="s">
        <v>15</v>
      </c>
      <c r="C7" s="15" t="s">
        <v>1</v>
      </c>
      <c r="D7" s="15" t="s">
        <v>14</v>
      </c>
      <c r="E7" s="15" t="s">
        <v>16</v>
      </c>
      <c r="F7" s="15"/>
      <c r="G7" s="15"/>
      <c r="H7" s="16" t="s">
        <v>7</v>
      </c>
    </row>
    <row r="8" spans="1:8" ht="12.75" customHeight="1">
      <c r="A8" s="15"/>
      <c r="B8" s="15"/>
      <c r="C8" s="15"/>
      <c r="D8" s="15"/>
      <c r="E8" s="15" t="s">
        <v>17</v>
      </c>
      <c r="F8" s="15"/>
      <c r="G8" s="15"/>
      <c r="H8" s="16"/>
    </row>
    <row r="9" spans="1:8" ht="12.75">
      <c r="A9" s="15" t="s">
        <v>0</v>
      </c>
      <c r="B9" s="15"/>
      <c r="C9" s="15"/>
      <c r="D9" s="15" t="s">
        <v>2</v>
      </c>
      <c r="E9" s="3">
        <v>2008</v>
      </c>
      <c r="F9" s="3">
        <v>2009</v>
      </c>
      <c r="G9" s="3">
        <v>2010</v>
      </c>
      <c r="H9" s="16"/>
    </row>
    <row r="10" spans="1:8" ht="24.75" customHeight="1">
      <c r="A10" s="4">
        <v>1</v>
      </c>
      <c r="B10" s="5" t="s">
        <v>19</v>
      </c>
      <c r="C10" s="4" t="s">
        <v>6</v>
      </c>
      <c r="D10" s="4">
        <f aca="true" t="shared" si="0" ref="D10:D24">SUM(E10:G10)</f>
        <v>14380</v>
      </c>
      <c r="E10" s="4">
        <f>E11+E12+E13+E16+E17</f>
        <v>5070</v>
      </c>
      <c r="F10" s="4">
        <f>F11+F12+F13+F16+F17</f>
        <v>3675</v>
      </c>
      <c r="G10" s="4">
        <f>G11+G12+G13+G16+G17</f>
        <v>5635</v>
      </c>
      <c r="H10" s="5"/>
    </row>
    <row r="11" spans="1:8" ht="39.75" customHeight="1">
      <c r="A11" s="6" t="s">
        <v>3</v>
      </c>
      <c r="B11" s="5" t="s">
        <v>20</v>
      </c>
      <c r="C11" s="4" t="s">
        <v>6</v>
      </c>
      <c r="D11" s="4">
        <f t="shared" si="0"/>
        <v>120</v>
      </c>
      <c r="E11" s="4"/>
      <c r="F11" s="4">
        <v>60</v>
      </c>
      <c r="G11" s="4">
        <v>60</v>
      </c>
      <c r="H11" s="5" t="s">
        <v>8</v>
      </c>
    </row>
    <row r="12" spans="1:8" ht="63.75" customHeight="1">
      <c r="A12" s="4" t="s">
        <v>4</v>
      </c>
      <c r="B12" s="5" t="s">
        <v>34</v>
      </c>
      <c r="C12" s="4" t="s">
        <v>6</v>
      </c>
      <c r="D12" s="4">
        <f t="shared" si="0"/>
        <v>225</v>
      </c>
      <c r="E12" s="4">
        <v>75</v>
      </c>
      <c r="F12" s="4">
        <v>75</v>
      </c>
      <c r="G12" s="4">
        <v>75</v>
      </c>
      <c r="H12" s="5" t="s">
        <v>8</v>
      </c>
    </row>
    <row r="13" spans="1:8" ht="51" customHeight="1">
      <c r="A13" s="4" t="s">
        <v>5</v>
      </c>
      <c r="B13" s="5" t="s">
        <v>21</v>
      </c>
      <c r="C13" s="4" t="s">
        <v>6</v>
      </c>
      <c r="D13" s="4">
        <f t="shared" si="0"/>
        <v>13480</v>
      </c>
      <c r="E13" s="4">
        <f>SUM(E14:E15)</f>
        <v>4940</v>
      </c>
      <c r="F13" s="4">
        <f>SUM(F14:F15)</f>
        <v>3540</v>
      </c>
      <c r="G13" s="4">
        <f>SUM(G14:G15)</f>
        <v>5000</v>
      </c>
      <c r="H13" s="5" t="s">
        <v>8</v>
      </c>
    </row>
    <row r="14" spans="1:8" ht="41.25" customHeight="1">
      <c r="A14" s="7" t="s">
        <v>25</v>
      </c>
      <c r="B14" s="5" t="s">
        <v>26</v>
      </c>
      <c r="C14" s="4" t="s">
        <v>6</v>
      </c>
      <c r="D14" s="4">
        <f t="shared" si="0"/>
        <v>4328</v>
      </c>
      <c r="E14" s="4">
        <f>728+60</f>
        <v>788</v>
      </c>
      <c r="F14" s="4">
        <v>3540</v>
      </c>
      <c r="G14" s="4"/>
      <c r="H14" s="5" t="s">
        <v>8</v>
      </c>
    </row>
    <row r="15" spans="1:8" ht="45" customHeight="1">
      <c r="A15" s="4" t="s">
        <v>27</v>
      </c>
      <c r="B15" s="5" t="s">
        <v>32</v>
      </c>
      <c r="C15" s="4" t="s">
        <v>6</v>
      </c>
      <c r="D15" s="4">
        <f t="shared" si="0"/>
        <v>9152</v>
      </c>
      <c r="E15" s="4">
        <v>4152</v>
      </c>
      <c r="F15" s="4"/>
      <c r="G15" s="4">
        <v>5000</v>
      </c>
      <c r="H15" s="5" t="s">
        <v>8</v>
      </c>
    </row>
    <row r="16" spans="1:8" ht="36" customHeight="1">
      <c r="A16" s="4" t="s">
        <v>12</v>
      </c>
      <c r="B16" s="5" t="s">
        <v>28</v>
      </c>
      <c r="C16" s="4" t="s">
        <v>6</v>
      </c>
      <c r="D16" s="4">
        <f t="shared" si="0"/>
        <v>500</v>
      </c>
      <c r="E16" s="4">
        <v>0</v>
      </c>
      <c r="F16" s="4"/>
      <c r="G16" s="4">
        <v>500</v>
      </c>
      <c r="H16" s="5" t="s">
        <v>8</v>
      </c>
    </row>
    <row r="17" spans="1:8" ht="24" customHeight="1">
      <c r="A17" s="4" t="s">
        <v>11</v>
      </c>
      <c r="B17" s="5" t="s">
        <v>22</v>
      </c>
      <c r="C17" s="4" t="s">
        <v>6</v>
      </c>
      <c r="D17" s="4">
        <f t="shared" si="0"/>
        <v>55</v>
      </c>
      <c r="E17" s="4">
        <v>55</v>
      </c>
      <c r="F17" s="4"/>
      <c r="G17" s="4"/>
      <c r="H17" s="5" t="s">
        <v>8</v>
      </c>
    </row>
    <row r="18" spans="1:8" ht="39" customHeight="1">
      <c r="A18" s="4">
        <v>2</v>
      </c>
      <c r="B18" s="5" t="s">
        <v>23</v>
      </c>
      <c r="C18" s="4" t="s">
        <v>6</v>
      </c>
      <c r="D18" s="4">
        <f>SUM(D19:D23)</f>
        <v>2356</v>
      </c>
      <c r="E18" s="4">
        <f>SUM(E19:E23)</f>
        <v>270</v>
      </c>
      <c r="F18" s="4">
        <f>SUM(F19:F23)</f>
        <v>1681</v>
      </c>
      <c r="G18" s="4">
        <f>SUM(G19:G22)</f>
        <v>405</v>
      </c>
      <c r="H18" s="5" t="s">
        <v>8</v>
      </c>
    </row>
    <row r="19" spans="1:8" ht="25.5" customHeight="1">
      <c r="A19" s="4">
        <v>2.1</v>
      </c>
      <c r="B19" s="5" t="s">
        <v>24</v>
      </c>
      <c r="C19" s="4" t="s">
        <v>6</v>
      </c>
      <c r="D19" s="4">
        <f t="shared" si="0"/>
        <v>60</v>
      </c>
      <c r="E19" s="4">
        <v>20</v>
      </c>
      <c r="F19" s="4">
        <v>20</v>
      </c>
      <c r="G19" s="4">
        <v>20</v>
      </c>
      <c r="H19" s="5" t="s">
        <v>8</v>
      </c>
    </row>
    <row r="20" spans="1:8" ht="39" customHeight="1">
      <c r="A20" s="4">
        <v>2.2</v>
      </c>
      <c r="B20" s="5" t="s">
        <v>29</v>
      </c>
      <c r="C20" s="4" t="s">
        <v>6</v>
      </c>
      <c r="D20" s="4">
        <f t="shared" si="0"/>
        <v>300</v>
      </c>
      <c r="E20" s="4">
        <v>100</v>
      </c>
      <c r="F20" s="4">
        <v>100</v>
      </c>
      <c r="G20" s="4">
        <v>100</v>
      </c>
      <c r="H20" s="5" t="s">
        <v>8</v>
      </c>
    </row>
    <row r="21" spans="1:8" ht="25.5" customHeight="1">
      <c r="A21" s="4">
        <v>2.3</v>
      </c>
      <c r="B21" s="5" t="s">
        <v>30</v>
      </c>
      <c r="C21" s="4" t="s">
        <v>6</v>
      </c>
      <c r="D21" s="4">
        <f t="shared" si="0"/>
        <v>270</v>
      </c>
      <c r="E21" s="4"/>
      <c r="F21" s="4">
        <v>135</v>
      </c>
      <c r="G21" s="4">
        <v>135</v>
      </c>
      <c r="H21" s="5" t="s">
        <v>8</v>
      </c>
    </row>
    <row r="22" spans="1:8" ht="51" customHeight="1">
      <c r="A22" s="4">
        <v>2.4</v>
      </c>
      <c r="B22" s="5" t="s">
        <v>31</v>
      </c>
      <c r="C22" s="4" t="s">
        <v>6</v>
      </c>
      <c r="D22" s="4">
        <f t="shared" si="0"/>
        <v>450</v>
      </c>
      <c r="E22" s="4">
        <v>150</v>
      </c>
      <c r="F22" s="4">
        <v>150</v>
      </c>
      <c r="G22" s="4">
        <v>150</v>
      </c>
      <c r="H22" s="5" t="s">
        <v>8</v>
      </c>
    </row>
    <row r="23" spans="1:8" ht="76.5" customHeight="1">
      <c r="A23" s="4">
        <v>2.5</v>
      </c>
      <c r="B23" s="5" t="s">
        <v>41</v>
      </c>
      <c r="C23" s="4" t="s">
        <v>6</v>
      </c>
      <c r="D23" s="4">
        <f t="shared" si="0"/>
        <v>1276</v>
      </c>
      <c r="E23" s="4"/>
      <c r="F23" s="4">
        <v>1276</v>
      </c>
      <c r="G23" s="4"/>
      <c r="H23" s="5" t="s">
        <v>8</v>
      </c>
    </row>
    <row r="24" spans="1:8" ht="51" customHeight="1">
      <c r="A24" s="4" t="s">
        <v>37</v>
      </c>
      <c r="B24" s="5" t="s">
        <v>38</v>
      </c>
      <c r="C24" s="4" t="s">
        <v>6</v>
      </c>
      <c r="D24" s="4">
        <f t="shared" si="0"/>
        <v>300</v>
      </c>
      <c r="E24" s="4">
        <v>0</v>
      </c>
      <c r="F24" s="4">
        <v>300</v>
      </c>
      <c r="G24" s="4">
        <v>0</v>
      </c>
      <c r="H24" s="5" t="s">
        <v>8</v>
      </c>
    </row>
    <row r="25" spans="1:8" ht="15" customHeight="1">
      <c r="A25" s="9"/>
      <c r="B25" s="9" t="s">
        <v>13</v>
      </c>
      <c r="C25" s="9"/>
      <c r="D25" s="9">
        <f>D10+D18+D24</f>
        <v>17036</v>
      </c>
      <c r="E25" s="9">
        <f>E10+E18+E24</f>
        <v>5340</v>
      </c>
      <c r="F25" s="9">
        <f>F10+F18+F24</f>
        <v>5656</v>
      </c>
      <c r="G25" s="9">
        <f>G10+G18+G24</f>
        <v>6040</v>
      </c>
      <c r="H25" s="8"/>
    </row>
  </sheetData>
  <mergeCells count="7">
    <mergeCell ref="E7:G7"/>
    <mergeCell ref="H7:H9"/>
    <mergeCell ref="E8:G8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"ЦГБ"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Duma2</cp:lastModifiedBy>
  <cp:lastPrinted>2010-05-28T03:54:59Z</cp:lastPrinted>
  <dcterms:created xsi:type="dcterms:W3CDTF">2007-05-17T09:46:13Z</dcterms:created>
  <dcterms:modified xsi:type="dcterms:W3CDTF">2010-05-28T03:55:32Z</dcterms:modified>
  <cp:category/>
  <cp:version/>
  <cp:contentType/>
  <cp:contentStatus/>
</cp:coreProperties>
</file>