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7575"/>
  </bookViews>
  <sheets>
    <sheet name="11" sheetId="1" r:id="rId1"/>
  </sheets>
  <calcPr calcId="114210"/>
</workbook>
</file>

<file path=xl/calcChain.xml><?xml version="1.0" encoding="utf-8"?>
<calcChain xmlns="http://schemas.openxmlformats.org/spreadsheetml/2006/main">
  <c r="E35" i="1"/>
  <c r="E34"/>
  <c r="E33"/>
  <c r="E32"/>
  <c r="E28"/>
  <c r="E25"/>
  <c r="E18"/>
  <c r="E17"/>
  <c r="E16"/>
  <c r="E15"/>
  <c r="E24"/>
  <c r="E14"/>
  <c r="E37"/>
</calcChain>
</file>

<file path=xl/sharedStrings.xml><?xml version="1.0" encoding="utf-8"?>
<sst xmlns="http://schemas.openxmlformats.org/spreadsheetml/2006/main" count="35" uniqueCount="35">
  <si>
    <t>Приложение № 11</t>
  </si>
  <si>
    <t>к решению Думы города</t>
  </si>
  <si>
    <t>ПЕРЕЧЕНЬ</t>
  </si>
  <si>
    <t>СУБСИДИЙ И ОБЪЕМ БЮДЖЕТНЫХ АССИГНОВАНИЙ, НАПРАВЛЯЕМЫХ НА ПРЕДОСТАВЛЕНИЕ СУБСИДИЙ В 2013 ГОДУ</t>
  </si>
  <si>
    <t>Коды</t>
  </si>
  <si>
    <t>Наименование</t>
  </si>
  <si>
    <t>Ведомство</t>
  </si>
  <si>
    <t>раздел</t>
  </si>
  <si>
    <t>подраздел</t>
  </si>
  <si>
    <t>Сумма на 2013 год, тыс. рублей</t>
  </si>
  <si>
    <t xml:space="preserve"> Администрация города Радужный</t>
  </si>
  <si>
    <t>Национальная экономика</t>
  </si>
  <si>
    <t>Транспорт</t>
  </si>
  <si>
    <t xml:space="preserve"> Возмещение расходов, связанных с организацией пассажирских перевозок автотранспортом общего пользования на территории муниципального образования по тарифам, не обеспечивающим возмещение издержек.</t>
  </si>
  <si>
    <t>Дорожное хозяйство</t>
  </si>
  <si>
    <t xml:space="preserve">   Возмещение затрат по содержанию и ремонту дорог и технических средств организации дорожного движения</t>
  </si>
  <si>
    <t>Другие вопросы в области национальной экономики</t>
  </si>
  <si>
    <t xml:space="preserve">  Возмещение затрат, связанных с компенсацией расходов субъектов по уплате процентов за пользование банковскими кредитами по приоритетным направлениям развития малого и среднего предпринимательства, за исключением торговли.</t>
  </si>
  <si>
    <t xml:space="preserve">  Возмещение части затрат Субъектов, осуществляющих производство и реализацию товаров и услуг в социально-значимых видах деятельности, по арендной плате по договорам аренды нежилых помещений.</t>
  </si>
  <si>
    <t xml:space="preserve">  Финансовая поддержка Субъектов по приобретению оборудования ( основных средств) и лицензионных программных продуктов.</t>
  </si>
  <si>
    <t>Жилищно-коммунальное хозяйство</t>
  </si>
  <si>
    <t>Жилищное хозяйство</t>
  </si>
  <si>
    <t xml:space="preserve">  Возмещение затрат, связанных с предоставлением населению жилищных услуг по тарифам, не обеспечивающим возмещение издержек.</t>
  </si>
  <si>
    <t xml:space="preserve">  Капитальный ремонт многоквартирных домов города Радужный, находящихся в муниципальной собственности до 01.03.2005</t>
  </si>
  <si>
    <t>Коммунальное хозяйство</t>
  </si>
  <si>
    <t xml:space="preserve">Возмещение затрат, связанных с содержанием аварийно-резервной электростанции   </t>
  </si>
  <si>
    <t>Возмещение затрат, связанных с оказанием населению банных услуг по тарифам, не обеспечивающим возмещение издержек.</t>
  </si>
  <si>
    <t>Возмещение затрат, связанных с предоставленим населению услуг по вывозу жидких бытовых отходов по тарифам, не обеспечивающим возмещение издержек.</t>
  </si>
  <si>
    <t>Благоустройство</t>
  </si>
  <si>
    <t xml:space="preserve">  Возмещение затрат на содержание мест захоронения ( кладбища) и на погребение ( захоронение) безродных</t>
  </si>
  <si>
    <t>Социальная политика</t>
  </si>
  <si>
    <t>Другие вопросы в области социальной политики</t>
  </si>
  <si>
    <t xml:space="preserve">  Возмещение затрат по перевозке инвалидов, проживающих в городе Радужный, к месту получения программного гемодиализа в г. Нижневартовске и обратно.</t>
  </si>
  <si>
    <t>ИТОГО:</t>
  </si>
  <si>
    <t>от 27.06.2013 № 387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</si>
</sst>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#,##0.0;[Red]\-#,##0.0;0.0"/>
    <numFmt numFmtId="167" formatCode="#,##0.0;[Red]\-#,##0.0"/>
  </numFmts>
  <fonts count="8"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2" fillId="0" borderId="0" xfId="5" applyFont="1"/>
    <xf numFmtId="0" fontId="2" fillId="0" borderId="0" xfId="5" applyFont="1" applyFill="1" applyProtection="1">
      <protection hidden="1"/>
    </xf>
    <xf numFmtId="0" fontId="6" fillId="0" borderId="0" xfId="5" applyNumberFormat="1" applyFont="1" applyFill="1" applyAlignment="1" applyProtection="1">
      <alignment horizontal="center" vertical="center" wrapText="1"/>
      <protection hidden="1"/>
    </xf>
    <xf numFmtId="0" fontId="6" fillId="0" borderId="0" xfId="5" applyNumberFormat="1" applyFont="1" applyFill="1" applyAlignment="1" applyProtection="1">
      <protection hidden="1"/>
    </xf>
    <xf numFmtId="0" fontId="6" fillId="0" borderId="1" xfId="5" applyNumberFormat="1" applyFont="1" applyFill="1" applyBorder="1" applyAlignment="1" applyProtection="1">
      <alignment horizontal="centerContinuous"/>
      <protection hidden="1"/>
    </xf>
    <xf numFmtId="0" fontId="6" fillId="0" borderId="2" xfId="5" applyNumberFormat="1" applyFont="1" applyFill="1" applyBorder="1" applyAlignment="1" applyProtection="1">
      <protection hidden="1"/>
    </xf>
    <xf numFmtId="0" fontId="6" fillId="0" borderId="3" xfId="5" applyNumberFormat="1" applyFont="1" applyFill="1" applyBorder="1" applyAlignment="1" applyProtection="1">
      <alignment horizontal="centerContinuous" vertical="top"/>
      <protection hidden="1"/>
    </xf>
    <xf numFmtId="0" fontId="6" fillId="0" borderId="4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5" applyNumberFormat="1" applyFont="1" applyFill="1" applyBorder="1" applyAlignment="1" applyProtection="1">
      <alignment horizontal="center" vertical="top" wrapText="1"/>
      <protection hidden="1"/>
    </xf>
    <xf numFmtId="0" fontId="6" fillId="0" borderId="7" xfId="5" applyNumberFormat="1" applyFont="1" applyFill="1" applyBorder="1" applyAlignment="1" applyProtection="1">
      <alignment horizontal="center"/>
      <protection hidden="1"/>
    </xf>
    <xf numFmtId="0" fontId="6" fillId="0" borderId="5" xfId="5" applyNumberFormat="1" applyFont="1" applyFill="1" applyBorder="1" applyAlignment="1" applyProtection="1">
      <alignment horizontal="center"/>
      <protection hidden="1"/>
    </xf>
    <xf numFmtId="0" fontId="6" fillId="0" borderId="8" xfId="5" applyNumberFormat="1" applyFont="1" applyFill="1" applyBorder="1" applyAlignment="1" applyProtection="1">
      <alignment horizontal="center"/>
      <protection hidden="1"/>
    </xf>
    <xf numFmtId="0" fontId="6" fillId="0" borderId="6" xfId="5" applyNumberFormat="1" applyFont="1" applyFill="1" applyBorder="1" applyAlignment="1" applyProtection="1">
      <alignment horizontal="center"/>
      <protection hidden="1"/>
    </xf>
    <xf numFmtId="164" fontId="6" fillId="2" borderId="9" xfId="5" applyNumberFormat="1" applyFont="1" applyFill="1" applyBorder="1" applyAlignment="1" applyProtection="1">
      <alignment wrapText="1"/>
      <protection hidden="1"/>
    </xf>
    <xf numFmtId="164" fontId="6" fillId="2" borderId="10" xfId="5" applyNumberFormat="1" applyFont="1" applyFill="1" applyBorder="1" applyAlignment="1" applyProtection="1">
      <protection hidden="1"/>
    </xf>
    <xf numFmtId="165" fontId="6" fillId="2" borderId="10" xfId="5" applyNumberFormat="1" applyFont="1" applyFill="1" applyBorder="1" applyAlignment="1" applyProtection="1">
      <protection hidden="1"/>
    </xf>
    <xf numFmtId="166" fontId="6" fillId="2" borderId="11" xfId="5" applyNumberFormat="1" applyFont="1" applyFill="1" applyBorder="1" applyAlignment="1" applyProtection="1">
      <protection hidden="1"/>
    </xf>
    <xf numFmtId="164" fontId="6" fillId="2" borderId="12" xfId="5" applyNumberFormat="1" applyFont="1" applyFill="1" applyBorder="1" applyAlignment="1" applyProtection="1">
      <alignment wrapText="1"/>
      <protection hidden="1"/>
    </xf>
    <xf numFmtId="164" fontId="6" fillId="2" borderId="13" xfId="5" applyNumberFormat="1" applyFont="1" applyFill="1" applyBorder="1" applyAlignment="1" applyProtection="1">
      <protection hidden="1"/>
    </xf>
    <xf numFmtId="165" fontId="6" fillId="2" borderId="13" xfId="5" applyNumberFormat="1" applyFont="1" applyFill="1" applyBorder="1" applyAlignment="1" applyProtection="1">
      <protection hidden="1"/>
    </xf>
    <xf numFmtId="166" fontId="6" fillId="2" borderId="14" xfId="5" applyNumberFormat="1" applyFont="1" applyFill="1" applyBorder="1" applyAlignment="1" applyProtection="1">
      <protection hidden="1"/>
    </xf>
    <xf numFmtId="164" fontId="2" fillId="2" borderId="12" xfId="5" applyNumberFormat="1" applyFont="1" applyFill="1" applyBorder="1" applyAlignment="1" applyProtection="1">
      <alignment wrapText="1"/>
      <protection hidden="1"/>
    </xf>
    <xf numFmtId="164" fontId="2" fillId="2" borderId="13" xfId="5" applyNumberFormat="1" applyFont="1" applyFill="1" applyBorder="1" applyAlignment="1" applyProtection="1">
      <protection hidden="1"/>
    </xf>
    <xf numFmtId="165" fontId="2" fillId="2" borderId="13" xfId="5" applyNumberFormat="1" applyFont="1" applyFill="1" applyBorder="1" applyAlignment="1" applyProtection="1">
      <protection hidden="1"/>
    </xf>
    <xf numFmtId="166" fontId="2" fillId="2" borderId="14" xfId="5" applyNumberFormat="1" applyFont="1" applyFill="1" applyBorder="1" applyAlignment="1" applyProtection="1">
      <protection hidden="1"/>
    </xf>
    <xf numFmtId="164" fontId="2" fillId="2" borderId="15" xfId="5" applyNumberFormat="1" applyFont="1" applyFill="1" applyBorder="1" applyAlignment="1" applyProtection="1">
      <alignment wrapText="1"/>
      <protection hidden="1"/>
    </xf>
    <xf numFmtId="164" fontId="2" fillId="0" borderId="12" xfId="5" applyNumberFormat="1" applyFont="1" applyFill="1" applyBorder="1" applyAlignment="1" applyProtection="1">
      <alignment wrapText="1"/>
      <protection hidden="1"/>
    </xf>
    <xf numFmtId="164" fontId="6" fillId="2" borderId="12" xfId="5" applyNumberFormat="1" applyFont="1" applyFill="1" applyBorder="1" applyAlignment="1" applyProtection="1">
      <protection hidden="1"/>
    </xf>
    <xf numFmtId="166" fontId="6" fillId="2" borderId="16" xfId="5" applyNumberFormat="1" applyFont="1" applyFill="1" applyBorder="1" applyAlignment="1" applyProtection="1">
      <protection hidden="1"/>
    </xf>
    <xf numFmtId="166" fontId="2" fillId="2" borderId="16" xfId="5" applyNumberFormat="1" applyFont="1" applyFill="1" applyBorder="1" applyAlignment="1" applyProtection="1">
      <protection hidden="1"/>
    </xf>
    <xf numFmtId="164" fontId="6" fillId="2" borderId="17" xfId="5" applyNumberFormat="1" applyFont="1" applyFill="1" applyBorder="1" applyAlignment="1" applyProtection="1">
      <alignment wrapText="1"/>
      <protection hidden="1"/>
    </xf>
    <xf numFmtId="165" fontId="6" fillId="2" borderId="18" xfId="5" applyNumberFormat="1" applyFont="1" applyFill="1" applyBorder="1" applyAlignment="1" applyProtection="1">
      <protection hidden="1"/>
    </xf>
    <xf numFmtId="164" fontId="6" fillId="2" borderId="15" xfId="5" applyNumberFormat="1" applyFont="1" applyFill="1" applyBorder="1" applyAlignment="1" applyProtection="1">
      <protection hidden="1"/>
    </xf>
    <xf numFmtId="165" fontId="6" fillId="2" borderId="18" xfId="5" applyNumberFormat="1" applyFont="1" applyFill="1" applyBorder="1" applyAlignment="1" applyProtection="1">
      <alignment wrapText="1"/>
      <protection hidden="1"/>
    </xf>
    <xf numFmtId="165" fontId="6" fillId="2" borderId="19" xfId="5" applyNumberFormat="1" applyFont="1" applyFill="1" applyBorder="1" applyAlignment="1" applyProtection="1">
      <alignment wrapText="1"/>
      <protection hidden="1"/>
    </xf>
    <xf numFmtId="164" fontId="2" fillId="2" borderId="18" xfId="5" applyNumberFormat="1" applyFont="1" applyFill="1" applyBorder="1" applyAlignment="1" applyProtection="1">
      <protection hidden="1"/>
    </xf>
    <xf numFmtId="165" fontId="2" fillId="2" borderId="18" xfId="5" applyNumberFormat="1" applyFont="1" applyFill="1" applyBorder="1" applyAlignment="1" applyProtection="1">
      <alignment wrapText="1"/>
      <protection hidden="1"/>
    </xf>
    <xf numFmtId="165" fontId="2" fillId="2" borderId="19" xfId="5" applyNumberFormat="1" applyFont="1" applyFill="1" applyBorder="1" applyAlignment="1" applyProtection="1">
      <alignment wrapText="1"/>
      <protection hidden="1"/>
    </xf>
    <xf numFmtId="166" fontId="2" fillId="0" borderId="16" xfId="5" applyNumberFormat="1" applyFont="1" applyFill="1" applyBorder="1" applyAlignment="1" applyProtection="1">
      <protection hidden="1"/>
    </xf>
    <xf numFmtId="0" fontId="6" fillId="0" borderId="20" xfId="5" applyNumberFormat="1" applyFont="1" applyFill="1" applyBorder="1" applyAlignment="1" applyProtection="1">
      <protection hidden="1"/>
    </xf>
    <xf numFmtId="0" fontId="2" fillId="0" borderId="21" xfId="5" applyNumberFormat="1" applyFont="1" applyFill="1" applyBorder="1" applyAlignment="1" applyProtection="1">
      <protection hidden="1"/>
    </xf>
    <xf numFmtId="0" fontId="2" fillId="0" borderId="7" xfId="5" applyNumberFormat="1" applyFont="1" applyFill="1" applyBorder="1" applyAlignment="1" applyProtection="1">
      <protection hidden="1"/>
    </xf>
    <xf numFmtId="167" fontId="6" fillId="0" borderId="22" xfId="5" applyNumberFormat="1" applyFont="1" applyFill="1" applyBorder="1" applyAlignment="1" applyProtection="1">
      <protection hidden="1"/>
    </xf>
    <xf numFmtId="0" fontId="6" fillId="0" borderId="10" xfId="5" applyNumberFormat="1" applyFont="1" applyFill="1" applyBorder="1" applyAlignment="1" applyProtection="1">
      <alignment horizontal="center" vertical="top"/>
      <protection hidden="1"/>
    </xf>
    <xf numFmtId="0" fontId="6" fillId="0" borderId="23" xfId="5" applyNumberFormat="1" applyFont="1" applyFill="1" applyBorder="1" applyAlignment="1" applyProtection="1">
      <alignment horizontal="center" vertical="top"/>
      <protection hidden="1"/>
    </xf>
    <xf numFmtId="0" fontId="6" fillId="0" borderId="24" xfId="5" applyNumberFormat="1" applyFont="1" applyFill="1" applyBorder="1" applyAlignment="1" applyProtection="1">
      <alignment horizontal="center" vertical="top"/>
      <protection hidden="1"/>
    </xf>
    <xf numFmtId="0" fontId="2" fillId="0" borderId="0" xfId="5" applyFont="1" applyFill="1" applyAlignment="1" applyProtection="1">
      <alignment horizontal="right"/>
      <protection hidden="1"/>
    </xf>
    <xf numFmtId="0" fontId="2" fillId="0" borderId="0" xfId="5" applyNumberFormat="1" applyFont="1" applyFill="1" applyAlignment="1" applyProtection="1">
      <alignment horizontal="right"/>
      <protection hidden="1"/>
    </xf>
    <xf numFmtId="0" fontId="3" fillId="0" borderId="0" xfId="5" applyNumberFormat="1" applyFont="1" applyFill="1" applyAlignment="1" applyProtection="1">
      <alignment horizontal="center" wrapText="1"/>
      <protection hidden="1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/>
    </xf>
    <xf numFmtId="0" fontId="3" fillId="0" borderId="0" xfId="4" applyFont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>
      <selection activeCell="H6" sqref="H6"/>
    </sheetView>
  </sheetViews>
  <sheetFormatPr defaultRowHeight="15"/>
  <cols>
    <col min="1" max="1" width="73.7109375" style="1" customWidth="1"/>
    <col min="2" max="2" width="6" style="1" customWidth="1"/>
    <col min="3" max="3" width="7.28515625" style="1" customWidth="1"/>
    <col min="4" max="4" width="5.140625" style="1" customWidth="1"/>
    <col min="5" max="5" width="15.28515625" style="1" customWidth="1"/>
    <col min="6" max="16384" width="9.140625" style="1"/>
  </cols>
  <sheetData>
    <row r="1" spans="1:5">
      <c r="C1" s="48" t="s">
        <v>0</v>
      </c>
      <c r="D1" s="48"/>
      <c r="E1" s="48"/>
    </row>
    <row r="2" spans="1:5">
      <c r="C2" s="49" t="s">
        <v>1</v>
      </c>
      <c r="D2" s="49"/>
      <c r="E2" s="49"/>
    </row>
    <row r="3" spans="1:5">
      <c r="C3" s="49" t="s">
        <v>34</v>
      </c>
      <c r="D3" s="49"/>
      <c r="E3" s="49"/>
    </row>
    <row r="4" spans="1:5">
      <c r="A4" s="2"/>
      <c r="B4" s="2"/>
      <c r="C4" s="2"/>
      <c r="D4" s="2"/>
      <c r="E4" s="2"/>
    </row>
    <row r="5" spans="1:5" ht="15.75">
      <c r="A5" s="50" t="s">
        <v>2</v>
      </c>
      <c r="B5" s="51"/>
      <c r="C5" s="51"/>
      <c r="D5" s="51"/>
      <c r="E5" s="51"/>
    </row>
    <row r="6" spans="1:5">
      <c r="A6" s="50" t="s">
        <v>3</v>
      </c>
      <c r="B6" s="52"/>
      <c r="C6" s="52"/>
      <c r="D6" s="52"/>
      <c r="E6" s="52"/>
    </row>
    <row r="7" spans="1:5">
      <c r="A7" s="53"/>
      <c r="B7" s="52"/>
      <c r="C7" s="52"/>
      <c r="D7" s="52"/>
      <c r="E7" s="52"/>
    </row>
    <row r="8" spans="1:5" ht="7.5" customHeight="1">
      <c r="A8" s="53"/>
      <c r="B8" s="52"/>
      <c r="C8" s="52"/>
      <c r="D8" s="52"/>
      <c r="E8" s="52"/>
    </row>
    <row r="9" spans="1:5">
      <c r="A9" s="3"/>
      <c r="B9" s="3"/>
      <c r="C9" s="3"/>
      <c r="D9" s="3"/>
      <c r="E9" s="3"/>
    </row>
    <row r="10" spans="1:5" ht="15.75" thickBot="1">
      <c r="A10" s="4"/>
      <c r="B10" s="4"/>
      <c r="C10" s="4"/>
      <c r="D10" s="2"/>
      <c r="E10" s="2"/>
    </row>
    <row r="11" spans="1:5">
      <c r="A11" s="5"/>
      <c r="B11" s="45" t="s">
        <v>4</v>
      </c>
      <c r="C11" s="46"/>
      <c r="D11" s="47"/>
      <c r="E11" s="6"/>
    </row>
    <row r="12" spans="1:5" ht="43.5" thickBot="1">
      <c r="A12" s="7" t="s">
        <v>5</v>
      </c>
      <c r="B12" s="8" t="s">
        <v>6</v>
      </c>
      <c r="C12" s="9" t="s">
        <v>7</v>
      </c>
      <c r="D12" s="9" t="s">
        <v>8</v>
      </c>
      <c r="E12" s="10" t="s">
        <v>9</v>
      </c>
    </row>
    <row r="13" spans="1:5" ht="15.75" thickBot="1">
      <c r="A13" s="5">
        <v>1</v>
      </c>
      <c r="B13" s="11">
        <v>2</v>
      </c>
      <c r="C13" s="12">
        <v>3</v>
      </c>
      <c r="D13" s="13">
        <v>4</v>
      </c>
      <c r="E13" s="14">
        <v>5</v>
      </c>
    </row>
    <row r="14" spans="1:5">
      <c r="A14" s="15" t="s">
        <v>10</v>
      </c>
      <c r="B14" s="16">
        <v>40</v>
      </c>
      <c r="C14" s="17">
        <v>0</v>
      </c>
      <c r="D14" s="17">
        <v>0</v>
      </c>
      <c r="E14" s="18">
        <f>E15+E24+E34</f>
        <v>43326.1</v>
      </c>
    </row>
    <row r="15" spans="1:5">
      <c r="A15" s="19" t="s">
        <v>11</v>
      </c>
      <c r="B15" s="20">
        <v>40</v>
      </c>
      <c r="C15" s="21">
        <v>4</v>
      </c>
      <c r="D15" s="21">
        <v>0</v>
      </c>
      <c r="E15" s="22">
        <f>E16+E20+E18</f>
        <v>18044.099999999999</v>
      </c>
    </row>
    <row r="16" spans="1:5">
      <c r="A16" s="19" t="s">
        <v>12</v>
      </c>
      <c r="B16" s="20">
        <v>40</v>
      </c>
      <c r="C16" s="21">
        <v>4</v>
      </c>
      <c r="D16" s="21">
        <v>8</v>
      </c>
      <c r="E16" s="22">
        <f>E17</f>
        <v>17558.099999999999</v>
      </c>
    </row>
    <row r="17" spans="1:5" ht="45">
      <c r="A17" s="23" t="s">
        <v>13</v>
      </c>
      <c r="B17" s="24">
        <v>40</v>
      </c>
      <c r="C17" s="25">
        <v>4</v>
      </c>
      <c r="D17" s="25">
        <v>8</v>
      </c>
      <c r="E17" s="26">
        <f>25323-7764.9</f>
        <v>17558.099999999999</v>
      </c>
    </row>
    <row r="18" spans="1:5">
      <c r="A18" s="19" t="s">
        <v>14</v>
      </c>
      <c r="B18" s="20">
        <v>40</v>
      </c>
      <c r="C18" s="21">
        <v>4</v>
      </c>
      <c r="D18" s="21">
        <v>9</v>
      </c>
      <c r="E18" s="22">
        <f>SUM(E19:E19)</f>
        <v>0</v>
      </c>
    </row>
    <row r="19" spans="1:5" ht="30" hidden="1">
      <c r="A19" s="27" t="s">
        <v>15</v>
      </c>
      <c r="B19" s="24">
        <v>40</v>
      </c>
      <c r="C19" s="25">
        <v>4</v>
      </c>
      <c r="D19" s="25">
        <v>9</v>
      </c>
      <c r="E19" s="26"/>
    </row>
    <row r="20" spans="1:5">
      <c r="A20" s="19" t="s">
        <v>16</v>
      </c>
      <c r="B20" s="20">
        <v>40</v>
      </c>
      <c r="C20" s="21">
        <v>4</v>
      </c>
      <c r="D20" s="21">
        <v>12</v>
      </c>
      <c r="E20" s="22">
        <v>486</v>
      </c>
    </row>
    <row r="21" spans="1:5" ht="60">
      <c r="A21" s="23" t="s">
        <v>17</v>
      </c>
      <c r="B21" s="24">
        <v>40</v>
      </c>
      <c r="C21" s="25">
        <v>4</v>
      </c>
      <c r="D21" s="25">
        <v>12</v>
      </c>
      <c r="E21" s="26">
        <v>426</v>
      </c>
    </row>
    <row r="22" spans="1:5" ht="45">
      <c r="A22" s="23" t="s">
        <v>18</v>
      </c>
      <c r="B22" s="24">
        <v>40</v>
      </c>
      <c r="C22" s="25">
        <v>4</v>
      </c>
      <c r="D22" s="25">
        <v>12</v>
      </c>
      <c r="E22" s="26">
        <v>30</v>
      </c>
    </row>
    <row r="23" spans="1:5" ht="30">
      <c r="A23" s="23" t="s">
        <v>19</v>
      </c>
      <c r="B23" s="24">
        <v>40</v>
      </c>
      <c r="C23" s="25">
        <v>4</v>
      </c>
      <c r="D23" s="25">
        <v>12</v>
      </c>
      <c r="E23" s="26">
        <v>30</v>
      </c>
    </row>
    <row r="24" spans="1:5">
      <c r="A24" s="19" t="s">
        <v>20</v>
      </c>
      <c r="B24" s="20">
        <v>40</v>
      </c>
      <c r="C24" s="21">
        <v>5</v>
      </c>
      <c r="D24" s="21">
        <v>0</v>
      </c>
      <c r="E24" s="22">
        <f>E25+E28+E32</f>
        <v>24675</v>
      </c>
    </row>
    <row r="25" spans="1:5">
      <c r="A25" s="19" t="s">
        <v>21</v>
      </c>
      <c r="B25" s="20">
        <v>40</v>
      </c>
      <c r="C25" s="21">
        <v>5</v>
      </c>
      <c r="D25" s="21">
        <v>1</v>
      </c>
      <c r="E25" s="22">
        <f>E26+E27</f>
        <v>7333</v>
      </c>
    </row>
    <row r="26" spans="1:5" ht="30">
      <c r="A26" s="23" t="s">
        <v>22</v>
      </c>
      <c r="B26" s="24">
        <v>40</v>
      </c>
      <c r="C26" s="25">
        <v>5</v>
      </c>
      <c r="D26" s="25">
        <v>1</v>
      </c>
      <c r="E26" s="26">
        <v>3113</v>
      </c>
    </row>
    <row r="27" spans="1:5" ht="30">
      <c r="A27" s="28" t="s">
        <v>23</v>
      </c>
      <c r="B27" s="24">
        <v>40</v>
      </c>
      <c r="C27" s="25">
        <v>5</v>
      </c>
      <c r="D27" s="25">
        <v>1</v>
      </c>
      <c r="E27" s="26">
        <v>4220</v>
      </c>
    </row>
    <row r="28" spans="1:5">
      <c r="A28" s="19" t="s">
        <v>24</v>
      </c>
      <c r="B28" s="20">
        <v>40</v>
      </c>
      <c r="C28" s="21">
        <v>5</v>
      </c>
      <c r="D28" s="21">
        <v>2</v>
      </c>
      <c r="E28" s="22">
        <f>SUM(E29:E31)</f>
        <v>13121</v>
      </c>
    </row>
    <row r="29" spans="1:5" ht="30">
      <c r="A29" s="23" t="s">
        <v>25</v>
      </c>
      <c r="B29" s="24">
        <v>40</v>
      </c>
      <c r="C29" s="25">
        <v>5</v>
      </c>
      <c r="D29" s="25">
        <v>2</v>
      </c>
      <c r="E29" s="26">
        <v>7048</v>
      </c>
    </row>
    <row r="30" spans="1:5" ht="30">
      <c r="A30" s="23" t="s">
        <v>26</v>
      </c>
      <c r="B30" s="24">
        <v>40</v>
      </c>
      <c r="C30" s="25">
        <v>5</v>
      </c>
      <c r="D30" s="25">
        <v>2</v>
      </c>
      <c r="E30" s="26">
        <v>3463</v>
      </c>
    </row>
    <row r="31" spans="1:5" ht="45">
      <c r="A31" s="23" t="s">
        <v>27</v>
      </c>
      <c r="B31" s="24">
        <v>40</v>
      </c>
      <c r="C31" s="25">
        <v>5</v>
      </c>
      <c r="D31" s="25">
        <v>2</v>
      </c>
      <c r="E31" s="26">
        <v>2610</v>
      </c>
    </row>
    <row r="32" spans="1:5">
      <c r="A32" s="29" t="s">
        <v>28</v>
      </c>
      <c r="B32" s="20">
        <v>40</v>
      </c>
      <c r="C32" s="21">
        <v>5</v>
      </c>
      <c r="D32" s="21">
        <v>3</v>
      </c>
      <c r="E32" s="30">
        <f>E33</f>
        <v>4221</v>
      </c>
    </row>
    <row r="33" spans="1:5" ht="30">
      <c r="A33" s="27" t="s">
        <v>29</v>
      </c>
      <c r="B33" s="24">
        <v>40</v>
      </c>
      <c r="C33" s="25">
        <v>5</v>
      </c>
      <c r="D33" s="25">
        <v>3</v>
      </c>
      <c r="E33" s="31">
        <f>3315+906</f>
        <v>4221</v>
      </c>
    </row>
    <row r="34" spans="1:5">
      <c r="A34" s="32" t="s">
        <v>30</v>
      </c>
      <c r="B34" s="20">
        <v>40</v>
      </c>
      <c r="C34" s="33">
        <v>10</v>
      </c>
      <c r="D34" s="33">
        <v>0</v>
      </c>
      <c r="E34" s="30">
        <f>E35</f>
        <v>607</v>
      </c>
    </row>
    <row r="35" spans="1:5">
      <c r="A35" s="34" t="s">
        <v>31</v>
      </c>
      <c r="B35" s="20">
        <v>40</v>
      </c>
      <c r="C35" s="35">
        <v>10</v>
      </c>
      <c r="D35" s="36">
        <v>6</v>
      </c>
      <c r="E35" s="30">
        <f>E36</f>
        <v>607</v>
      </c>
    </row>
    <row r="36" spans="1:5" ht="35.25" customHeight="1" thickBot="1">
      <c r="A36" s="27" t="s">
        <v>32</v>
      </c>
      <c r="B36" s="37">
        <v>40</v>
      </c>
      <c r="C36" s="38">
        <v>10</v>
      </c>
      <c r="D36" s="39">
        <v>6</v>
      </c>
      <c r="E36" s="40">
        <v>607</v>
      </c>
    </row>
    <row r="37" spans="1:5" ht="15.75" thickBot="1">
      <c r="A37" s="41" t="s">
        <v>33</v>
      </c>
      <c r="B37" s="42"/>
      <c r="C37" s="42"/>
      <c r="D37" s="43"/>
      <c r="E37" s="44">
        <f>E14</f>
        <v>43326.1</v>
      </c>
    </row>
  </sheetData>
  <mergeCells count="6">
    <mergeCell ref="B11:D11"/>
    <mergeCell ref="C1:E1"/>
    <mergeCell ref="C2:E2"/>
    <mergeCell ref="C3:E3"/>
    <mergeCell ref="A5:E5"/>
    <mergeCell ref="A6:E8"/>
  </mergeCells>
  <phoneticPr fontId="0" type="noConversion"/>
  <pageMargins left="0.78740157480314965" right="0.39370078740157483" top="0.74803149606299213" bottom="0.74803149606299213" header="0.31496062992125984" footer="0.31496062992125984"/>
  <pageSetup paperSize="9" scale="85" firstPageNumber="79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Дядькина Е.Г</dc:creator>
  <cp:lastModifiedBy>Duma2</cp:lastModifiedBy>
  <dcterms:created xsi:type="dcterms:W3CDTF">2013-06-21T02:42:36Z</dcterms:created>
  <dcterms:modified xsi:type="dcterms:W3CDTF">2013-06-27T05:05:13Z</dcterms:modified>
</cp:coreProperties>
</file>