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11340" windowHeight="6795" activeTab="0"/>
  </bookViews>
  <sheets>
    <sheet name="приложение 2" sheetId="1" r:id="rId1"/>
  </sheets>
  <definedNames>
    <definedName name="_xlnm.Print_Titles" localSheetId="0">'приложение 2'!$8:$9</definedName>
    <definedName name="_xlnm.Print_Area" localSheetId="0">'приложение 2'!$A$1:$I$105</definedName>
  </definedNames>
  <calcPr fullCalcOnLoad="1"/>
</workbook>
</file>

<file path=xl/sharedStrings.xml><?xml version="1.0" encoding="utf-8"?>
<sst xmlns="http://schemas.openxmlformats.org/spreadsheetml/2006/main" count="265" uniqueCount="191">
  <si>
    <t>НЕНАЛОГОВЫЕ ДОХОДЫ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</si>
  <si>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</si>
  <si>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</si>
  <si>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</si>
  <si>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</si>
  <si>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</si>
  <si>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000 1 11 07000 00 0000 120</t>
  </si>
  <si>
    <t>Платежи от государственных и муниципальных унитарных предприятий</t>
  </si>
  <si>
    <t>000 1 11 08000 00 0000 120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</si>
  <si>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</si>
  <si>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</si>
  <si>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</si>
  <si>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</si>
  <si>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 xml:space="preserve">000 1 01 00000 00 0000 000 </t>
  </si>
  <si>
    <t>Налоги на прибыль, доходы</t>
  </si>
  <si>
    <t>000 1 14 00000 00 0000 000</t>
  </si>
  <si>
    <t>Доходы от продажи  материальных и нематериальных активов</t>
  </si>
  <si>
    <t>000 1 16 00000 00 0000 000</t>
  </si>
  <si>
    <t>Штрафы, санкции, возмещение ущерба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</si>
  <si>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</si>
  <si>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</si>
  <si>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</si>
  <si>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</si>
  <si>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</si>
  <si>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Собственные доходы</t>
  </si>
  <si>
    <t>000 2 00 00000 00 0000 000</t>
  </si>
  <si>
    <t>ИТОГО ДОХОДОВ</t>
  </si>
  <si>
    <t>КОД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</si>
  <si>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</si>
  <si>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</si>
  <si>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</si>
  <si>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</si>
  <si>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000 1 01 02021 01 0000 110</t>
  </si>
  <si>
    <t>000 1 01 02022 01 0000 110</t>
  </si>
  <si>
    <t>000 1 01 02030 01 0000 110</t>
  </si>
  <si>
    <t>000 1 01 02040 01 0000 110</t>
  </si>
  <si>
    <t>000 1 05 00000 00 0000 000</t>
  </si>
  <si>
    <t>Налоги на совокупный доход</t>
  </si>
  <si>
    <t>000 1 05 01010 01 0000 110</t>
  </si>
  <si>
    <t>Единый налог, взимаемый с налогоплательщиков, выбравших в качестве объекта налогообложения  доходы</t>
  </si>
  <si>
    <t>000 1 05 01020 01 0000 110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</si>
  <si>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</si>
  <si>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</si>
  <si>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000 1 06 00000 00 0000 000</t>
  </si>
  <si>
    <t>Налоги на  имущество</t>
  </si>
  <si>
    <t>Земельный налог</t>
  </si>
  <si>
    <t>000 1 08 00000 00 0000 000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</si>
  <si>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</si>
  <si>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</si>
  <si>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000 1 08 07140 01 0000 110</t>
  </si>
  <si>
    <t>000 1 09 00000 00 0000 000</t>
  </si>
  <si>
    <t>000 1 09 07000 03 0000 110</t>
  </si>
  <si>
    <t>Прочие налоги и сборы (по отмененным местным налогам и сборам)</t>
  </si>
  <si>
    <t>000 1 09 07010 03 0000 110</t>
  </si>
  <si>
    <t>Налог на рекламу</t>
  </si>
  <si>
    <t>000 1 09 07030 03 0000 110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</si>
  <si>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</si>
  <si>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000 1 09 07050 03 0000 110</t>
  </si>
  <si>
    <t>Прочие местные налоги и сборы</t>
  </si>
  <si>
    <t>000 1 11 01000 00 0000 120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</si>
  <si>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</si>
  <si>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</si>
  <si>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000 1 05 02000 02 0000 110</t>
  </si>
  <si>
    <t>000 1 06 01020 04 0000 110</t>
  </si>
  <si>
    <t>000 1 06 04000 02 0000 110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</si>
  <si>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</si>
  <si>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</si>
  <si>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</si>
  <si>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000 1 06 06000 00 0000 110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</si>
  <si>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городских округов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</si>
  <si>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городских округов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</si>
  <si>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</t>
  </si>
  <si>
    <t>Земельный налог (по обязательствам, возникшим до 01 января 2006 года)</t>
  </si>
  <si>
    <t>000 1 11 01040 04 0000 120</t>
  </si>
  <si>
    <t>Дивиденды по акциям и доходы от прочих форм участия в капитале, находящихся в собственности городских округов</t>
  </si>
  <si>
    <t>000 1 11 03040 04 0000 120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</si>
  <si>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</si>
  <si>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000 1 11 05011 01 0000 120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</si>
  <si>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</si>
  <si>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000 1 11 05012 04 0000 120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</si>
  <si>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</si>
  <si>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</si>
  <si>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</si>
  <si>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000 1 11 08044 04 0000 120</t>
  </si>
  <si>
    <t>Прочие поступления от использования имущества, находящегося в собственности городских округов</t>
  </si>
  <si>
    <t>000 1 14 01040 04 0000 410</t>
  </si>
  <si>
    <t>Доходы бюджетов городских округов от продажи квартир</t>
  </si>
  <si>
    <t>000 1 14 02033 04 0000 410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</si>
  <si>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</si>
  <si>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</si>
  <si>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000 1 16 18040 04 0000 140</t>
  </si>
  <si>
    <t>Денежные взыскания (штрафы) за нарушение бюджетного законодательства (в части  бюджетов городских округов)</t>
  </si>
  <si>
    <t>000 1 16 21030 01 0000 140</t>
  </si>
  <si>
    <t>Денежные взыскания (штрафы) и иные суммы, взыскиванмые с лиц, виновных в совершении преступлений и в возмещении ущерба имуществу, зачисляемые в местные бюджеты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</si>
  <si>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</si>
  <si>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водного законодательства</t>
  </si>
  <si>
    <t>Денежные взыскания (штрафы) за нарушение Федерального закона "О пожарной безопасности"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</si>
  <si>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</si>
  <si>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</si>
  <si>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</si>
  <si>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000 1 16 25050 01 0000 140</t>
  </si>
  <si>
    <t>000 1 16 25080 01 0000 140</t>
  </si>
  <si>
    <t>000 1 16 27000 01 0000 140</t>
  </si>
  <si>
    <t>000 1 16 28000 01 0000 140</t>
  </si>
  <si>
    <t>000 1 16 30000 01 0000 140</t>
  </si>
  <si>
    <t>000 1 16 90040 04 0000 140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</si>
  <si>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</si>
  <si>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</si>
  <si>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</si>
  <si>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</si>
  <si>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Субсидии бюджетам городских округов на ежемесячное денежное вознаграждение за классное руководство в государственных и муниципальных общеобразовательных школах</t>
  </si>
  <si>
    <t>Прочие субсидии, зачисляемые в бюджеты городских округов</t>
  </si>
  <si>
    <t>000 2 02 04193 04 0000 151</t>
  </si>
  <si>
    <t>000 2 02 04920 04 0000 151</t>
  </si>
  <si>
    <t>000 1 05 01000 00 0000 110</t>
  </si>
  <si>
    <t>000 1 06 04011 02 0000 110</t>
  </si>
  <si>
    <t>000 1 06 04012 02 0000 110</t>
  </si>
  <si>
    <t xml:space="preserve">000 1 06 06012 04 0000 110 </t>
  </si>
  <si>
    <t xml:space="preserve">000 1 06 06013 05 0000 110 </t>
  </si>
  <si>
    <t xml:space="preserve">000 1 06 06022 04 0000 110 </t>
  </si>
  <si>
    <t>000 1 09 04050 03 0000 110</t>
  </si>
  <si>
    <t>000 1 08 07150 01 0000 110</t>
  </si>
  <si>
    <t xml:space="preserve"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</t>
  </si>
  <si>
    <t>000 1 11 05020 00 0000 120</t>
  </si>
  <si>
    <t>000 1 11 05024 04 0000 120</t>
  </si>
  <si>
    <t xml:space="preserve">Арендная плата и поступления от продажи права на заключение договоров аренды за земли, находящиеся в собственности городских округов </t>
  </si>
  <si>
    <t>000 1 16 25070 01 0000 140</t>
  </si>
  <si>
    <t>Денежные взыскания (штрафы) за нарушение лесного законодательства, зачисляемые в местные бюджеты</t>
  </si>
  <si>
    <t>000 1 16 25060 01 0000 140</t>
  </si>
  <si>
    <t>Денежные взыскания (штрафы) за нарушение  земельного законодательства</t>
  </si>
  <si>
    <t>Наименование показателя</t>
  </si>
  <si>
    <t>Код дохода</t>
  </si>
  <si>
    <t>Налог на имущество физических лиц</t>
  </si>
  <si>
    <t>000 1 06 01000 00 0000 110</t>
  </si>
  <si>
    <t>Рыночные продажи товаров и услуг</t>
  </si>
  <si>
    <t>000 3 02 00000 00 0000 000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</si>
  <si>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</si>
  <si>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 полученных физическими лицами, зарегистрированными в качестве индивидуальных предпринимателей, частных нотариусов и других лиц,занимающихся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</si>
  <si>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лет,в части превышения сумм страховых взносов,увеличенных на сумму,рассчитанную исходя из действующей ставки рефинансирования,процентных доходов по вкладам в банках(за искл.срочных пенсионных вкладов,внесенных на срок не менее 6 месяцев),в виде материальной выгоды от экономии на прцентных при получении заемных(кредитных)средств(за искл.материальной выгоды,полученной от экономии на процентах за пользование целевыми займами(кредитами) на новое строительство или приобретения жилья)</t>
  </si>
  <si>
    <t>Государственная пошлина за выдачу разрешения на установку рекламной конструкции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</si>
  <si>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</si>
  <si>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000 3 03 00000 00 0000 000</t>
  </si>
  <si>
    <t>Безвозмездные поступления от предпринимательской и иной приносящей доход деятельности</t>
  </si>
  <si>
    <t>Прочие безвозмездные поступления</t>
  </si>
  <si>
    <t>000 1 11 09000 00 0000 120</t>
  </si>
  <si>
    <t>Доходы бюджета городского округа Радужный  по группам и подгруппам на 2009 год и плановый период 2010 -2011 годы</t>
  </si>
  <si>
    <t>000 1 11 00000 00 0000 000</t>
  </si>
  <si>
    <t>в т.ч.</t>
  </si>
  <si>
    <t>Дотации бюджетам субъектов Российской Федерации и муниципальных образований</t>
  </si>
  <si>
    <t>000 2 02 01000 00 0000 151</t>
  </si>
  <si>
    <t>000 2 02 02000 00 0000 151</t>
  </si>
  <si>
    <t>Субвенции бюджетам субъектов Российской Федерации и муниципальных образований</t>
  </si>
  <si>
    <t xml:space="preserve">000 2 02 03000 00 0000 151 </t>
  </si>
  <si>
    <t>Иные межбюджетные трансферты</t>
  </si>
  <si>
    <t>000 2 02 04000 00 0000 151</t>
  </si>
  <si>
    <t>Доходы от предпринимательской и иной приносящей доход деятельности</t>
  </si>
  <si>
    <t>000 1 13 00000 00 0000 000</t>
  </si>
  <si>
    <t>000 3 00 00000 00 0000 000</t>
  </si>
  <si>
    <t>000 2 02 00000 00 0000 000</t>
  </si>
  <si>
    <t>000 1 18 00000 00 0000 000</t>
  </si>
  <si>
    <t>000 1 19 00000 00 0000 000</t>
  </si>
  <si>
    <t>Доходы бюджетов бюджетной системы Российской Федерации  от возврата остатков субсидий, субвенций  и иных межбюджетных трансфертов,имеющих  целевое назначение, прошлых лет</t>
  </si>
  <si>
    <t>Возврат остатков субсидий, субвенций и иных межбюджетных трансфертов, имеющих целевое назначение , прошлых лет</t>
  </si>
  <si>
    <t>Задолженность и перерасчеты по отмененным налогам, сборам и иным обязательным платежам</t>
  </si>
  <si>
    <t xml:space="preserve">Налог, взимаемый в связи с применением упрощенной системы налогообложения 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</si>
  <si>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</si>
  <si>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</si>
  <si>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</si>
  <si>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к решению Думы города</t>
  </si>
  <si>
    <t>2010 год</t>
  </si>
  <si>
    <t>2011 год</t>
  </si>
  <si>
    <t>2012 год</t>
  </si>
  <si>
    <t>НАЛОГОВЫЕ  ДОХОДЫ</t>
  </si>
  <si>
    <t>НЕНАЛОГОВЫЕ  ДОХОДЫ</t>
  </si>
  <si>
    <t xml:space="preserve"> НАЛОГОВЫЕ И НЕНАЛОГОВЫЕ  ДОХОДЫ</t>
  </si>
  <si>
    <t>000 2 07 00000 00 0000 000</t>
  </si>
  <si>
    <t>000 1 00 00000 00 0000 000</t>
  </si>
  <si>
    <t>Сумма на год</t>
  </si>
  <si>
    <t>БЕЗВОЗМЕЗДНЫЕ ПОСТУПЛЕНИЯ</t>
  </si>
  <si>
    <t>Дотации  бюджетам городских округов на выравнивание бюджетной обеспеченности</t>
  </si>
  <si>
    <t>Дотации бюджетам гордских округов на поддержку мер по обеспечению сбалансированности бюджетов</t>
  </si>
  <si>
    <t xml:space="preserve">      000 2 02 01001 04 0000 151</t>
  </si>
  <si>
    <t xml:space="preserve">      000 2 02 01003 04 0000 151</t>
  </si>
  <si>
    <t>Доходы бюджета городского округа Радужный по группам и подгруппам и статьям классификации доходов бюджетов Российской Федерации  на 2010 - 20012годы.</t>
  </si>
  <si>
    <t xml:space="preserve">Доходы от использования имущества, находящегося в государственной и муниципальной собственности </t>
  </si>
  <si>
    <r>
      <t xml:space="preserve">Доходы, 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  </t>
    </r>
    <r>
      <rPr>
        <b/>
        <sz val="14"/>
        <rFont val="Times New Roman"/>
        <family val="1"/>
      </rPr>
      <t>(аренда земли)</t>
    </r>
  </si>
  <si>
    <r>
  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   </t>
    </r>
    <r>
      <rPr>
        <b/>
        <sz val="14"/>
        <rFont val="Times New Roman"/>
        <family val="1"/>
      </rPr>
      <t>(аренда имущества)</t>
    </r>
  </si>
  <si>
    <t>Доходы от оказания платных услуг и компенсации затрат государства</t>
  </si>
  <si>
    <t>Доходы в виде прибыли, приходящейся на долю в уставных (складочных) капиталах хозяйственных товариществ 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</si>
  <si>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Приложение № 2 </t>
  </si>
  <si>
    <t>от 11.11.2010 № 72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</si>
</sst>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sz val="14"/>
      <name val="Arial"/>
      <family val="0"/>
    </font>
    <font>
      <sz val="14"/>
      <name val="Arial Cyr"/>
      <family val="0"/>
    </font>
    <font>
      <b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2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/>
    </xf>
    <xf numFmtId="3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5" fontId="3" fillId="2" borderId="0" xfId="0" applyNumberFormat="1" applyFont="1" applyFill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165" fontId="10" fillId="0" borderId="5" xfId="0" applyNumberFormat="1" applyFont="1" applyFill="1" applyBorder="1" applyAlignment="1">
      <alignment wrapText="1"/>
    </xf>
    <xf numFmtId="165" fontId="3" fillId="0" borderId="5" xfId="0" applyNumberFormat="1" applyFont="1" applyFill="1" applyBorder="1" applyAlignment="1">
      <alignment wrapText="1"/>
    </xf>
    <xf numFmtId="165" fontId="6" fillId="0" borderId="5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165" fontId="3" fillId="0" borderId="5" xfId="0" applyNumberFormat="1" applyFont="1" applyBorder="1" applyAlignment="1">
      <alignment wrapText="1"/>
    </xf>
    <xf numFmtId="165" fontId="6" fillId="0" borderId="5" xfId="0" applyNumberFormat="1" applyFont="1" applyFill="1" applyBorder="1" applyAlignment="1">
      <alignment wrapText="1"/>
    </xf>
    <xf numFmtId="165" fontId="4" fillId="0" borderId="5" xfId="0" applyNumberFormat="1" applyFont="1" applyFill="1" applyBorder="1" applyAlignment="1">
      <alignment wrapText="1"/>
    </xf>
    <xf numFmtId="165" fontId="4" fillId="3" borderId="5" xfId="0" applyNumberFormat="1" applyFont="1" applyFill="1" applyBorder="1" applyAlignment="1">
      <alignment wrapText="1"/>
    </xf>
    <xf numFmtId="165" fontId="4" fillId="0" borderId="5" xfId="0" applyNumberFormat="1" applyFont="1" applyBorder="1" applyAlignment="1">
      <alignment wrapText="1"/>
    </xf>
    <xf numFmtId="165" fontId="10" fillId="0" borderId="6" xfId="0" applyNumberFormat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5" fillId="3" borderId="2" xfId="0" applyFont="1" applyFill="1" applyBorder="1" applyAlignment="1">
      <alignment/>
    </xf>
    <xf numFmtId="165" fontId="3" fillId="2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65" fontId="10" fillId="0" borderId="5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165" fontId="10" fillId="0" borderId="7" xfId="0" applyNumberFormat="1" applyFont="1" applyFill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justify" wrapText="1"/>
    </xf>
    <xf numFmtId="0" fontId="6" fillId="0" borderId="5" xfId="0" applyFont="1" applyBorder="1" applyAlignment="1">
      <alignment horizontal="justify" wrapText="1"/>
    </xf>
    <xf numFmtId="0" fontId="4" fillId="0" borderId="5" xfId="0" applyFont="1" applyFill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4" fillId="0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justify" wrapText="1"/>
    </xf>
    <xf numFmtId="0" fontId="3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justify" wrapText="1"/>
    </xf>
    <xf numFmtId="2" fontId="3" fillId="0" borderId="5" xfId="0" applyNumberFormat="1" applyFont="1" applyBorder="1" applyAlignment="1">
      <alignment horizontal="justify" wrapText="1"/>
    </xf>
    <xf numFmtId="0" fontId="4" fillId="0" borderId="5" xfId="0" applyFont="1" applyBorder="1" applyAlignment="1">
      <alignment horizontal="justify"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Fill="1" applyBorder="1" applyAlignment="1">
      <alignment horizont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65" fontId="10" fillId="0" borderId="9" xfId="0" applyNumberFormat="1" applyFont="1" applyBorder="1" applyAlignment="1">
      <alignment horizontal="right" wrapText="1"/>
    </xf>
    <xf numFmtId="165" fontId="10" fillId="0" borderId="9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  <xf numFmtId="165" fontId="3" fillId="0" borderId="9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justify" wrapText="1"/>
    </xf>
    <xf numFmtId="165" fontId="6" fillId="0" borderId="9" xfId="0" applyNumberFormat="1" applyFont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165" fontId="3" fillId="0" borderId="9" xfId="0" applyNumberFormat="1" applyFont="1" applyBorder="1" applyAlignment="1">
      <alignment wrapText="1"/>
    </xf>
    <xf numFmtId="165" fontId="6" fillId="0" borderId="9" xfId="0" applyNumberFormat="1" applyFont="1" applyFill="1" applyBorder="1" applyAlignment="1">
      <alignment wrapText="1"/>
    </xf>
    <xf numFmtId="165" fontId="4" fillId="0" borderId="9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justify" wrapText="1"/>
    </xf>
    <xf numFmtId="165" fontId="4" fillId="3" borderId="9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wrapText="1"/>
    </xf>
    <xf numFmtId="2" fontId="3" fillId="0" borderId="10" xfId="0" applyNumberFormat="1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165" fontId="4" fillId="0" borderId="9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justify" wrapText="1"/>
    </xf>
    <xf numFmtId="0" fontId="4" fillId="0" borderId="6" xfId="0" applyFont="1" applyFill="1" applyBorder="1" applyAlignment="1">
      <alignment horizontal="justify" wrapText="1"/>
    </xf>
    <xf numFmtId="165" fontId="10" fillId="0" borderId="12" xfId="0" applyNumberFormat="1" applyFont="1" applyFill="1" applyBorder="1" applyAlignment="1">
      <alignment wrapText="1"/>
    </xf>
    <xf numFmtId="165" fontId="11" fillId="0" borderId="5" xfId="0" applyNumberFormat="1" applyFont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/>
    </xf>
    <xf numFmtId="165" fontId="3" fillId="0" borderId="14" xfId="0" applyNumberFormat="1" applyFont="1" applyFill="1" applyBorder="1" applyAlignment="1">
      <alignment wrapText="1"/>
    </xf>
    <xf numFmtId="165" fontId="3" fillId="2" borderId="5" xfId="0" applyNumberFormat="1" applyFont="1" applyFill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="75" zoomScaleNormal="75" zoomScaleSheetLayoutView="85" workbookViewId="0" topLeftCell="B1">
      <selection activeCell="B5" sqref="B5:I5"/>
    </sheetView>
  </sheetViews>
  <sheetFormatPr defaultColWidth="9.00390625" defaultRowHeight="27" customHeight="1"/>
  <cols>
    <col min="1" max="1" width="5.625" style="27" hidden="1" customWidth="1"/>
    <col min="2" max="2" width="73.00390625" style="28" customWidth="1"/>
    <col min="3" max="4" width="9.125" style="28" hidden="1" customWidth="1"/>
    <col min="5" max="5" width="14.75390625" style="28" hidden="1" customWidth="1"/>
    <col min="6" max="6" width="37.125" style="55" customWidth="1"/>
    <col min="7" max="7" width="19.00390625" style="27" customWidth="1"/>
    <col min="8" max="8" width="21.75390625" style="27" customWidth="1"/>
    <col min="9" max="9" width="23.75390625" style="27" customWidth="1"/>
    <col min="10" max="11" width="0.37109375" style="27" customWidth="1"/>
    <col min="12" max="16384" width="9.125" style="27" customWidth="1"/>
  </cols>
  <sheetData>
    <row r="1" spans="1:11" s="24" customFormat="1" ht="19.5" customHeight="1">
      <c r="A1" s="21"/>
      <c r="B1" s="22"/>
      <c r="C1" s="22"/>
      <c r="D1" s="22"/>
      <c r="E1" s="22"/>
      <c r="F1" s="42"/>
      <c r="G1" s="22"/>
      <c r="H1" s="119" t="s">
        <v>189</v>
      </c>
      <c r="I1" s="119"/>
      <c r="J1" s="23"/>
      <c r="K1" s="23"/>
    </row>
    <row r="2" spans="1:9" s="24" customFormat="1" ht="17.25" customHeight="1">
      <c r="A2" s="21"/>
      <c r="B2" s="22"/>
      <c r="C2" s="22"/>
      <c r="D2" s="22"/>
      <c r="E2" s="22"/>
      <c r="F2" s="42"/>
      <c r="G2" s="22"/>
      <c r="H2" s="119" t="s">
        <v>168</v>
      </c>
      <c r="I2" s="119"/>
    </row>
    <row r="3" spans="1:11" s="24" customFormat="1" ht="21.75" customHeight="1">
      <c r="A3" s="21"/>
      <c r="B3" s="22"/>
      <c r="C3" s="22"/>
      <c r="D3" s="22"/>
      <c r="E3" s="22"/>
      <c r="F3" s="42"/>
      <c r="G3" s="22"/>
      <c r="H3" s="119" t="s">
        <v>190</v>
      </c>
      <c r="I3" s="119"/>
      <c r="J3" s="23"/>
      <c r="K3" s="23"/>
    </row>
    <row r="4" spans="1:11" ht="15" customHeight="1">
      <c r="A4" s="1"/>
      <c r="B4" s="25"/>
      <c r="C4" s="25"/>
      <c r="D4" s="25"/>
      <c r="E4" s="25"/>
      <c r="F4" s="42"/>
      <c r="G4" s="25"/>
      <c r="H4" s="25"/>
      <c r="I4" s="25"/>
      <c r="J4" s="26"/>
      <c r="K4" s="26"/>
    </row>
    <row r="5" spans="1:9" s="28" customFormat="1" ht="44.25" customHeight="1">
      <c r="A5" s="17" t="s">
        <v>145</v>
      </c>
      <c r="B5" s="115" t="s">
        <v>183</v>
      </c>
      <c r="C5" s="116"/>
      <c r="D5" s="116"/>
      <c r="E5" s="116"/>
      <c r="F5" s="116"/>
      <c r="G5" s="116"/>
      <c r="H5" s="116"/>
      <c r="I5" s="116"/>
    </row>
    <row r="6" spans="1:9" ht="18" customHeight="1" thickBot="1">
      <c r="A6" s="3"/>
      <c r="C6" s="20"/>
      <c r="D6" s="20"/>
      <c r="E6" s="20"/>
      <c r="F6" s="43"/>
      <c r="G6" s="2"/>
      <c r="H6" s="2"/>
      <c r="I6" s="2"/>
    </row>
    <row r="7" spans="1:9" s="61" customFormat="1" ht="27" customHeight="1" thickBot="1">
      <c r="A7" s="3"/>
      <c r="B7" s="111" t="s">
        <v>130</v>
      </c>
      <c r="C7" s="78"/>
      <c r="D7" s="78"/>
      <c r="E7" s="78"/>
      <c r="F7" s="113" t="s">
        <v>131</v>
      </c>
      <c r="G7" s="117" t="s">
        <v>177</v>
      </c>
      <c r="H7" s="117"/>
      <c r="I7" s="118"/>
    </row>
    <row r="8" spans="1:9" s="29" customFormat="1" ht="63.75" customHeight="1" thickBot="1" thickTop="1">
      <c r="A8" s="62" t="s">
        <v>27</v>
      </c>
      <c r="B8" s="112"/>
      <c r="C8" s="64"/>
      <c r="D8" s="64"/>
      <c r="E8" s="64"/>
      <c r="F8" s="114"/>
      <c r="G8" s="19" t="s">
        <v>169</v>
      </c>
      <c r="H8" s="19" t="s">
        <v>170</v>
      </c>
      <c r="I8" s="79" t="s">
        <v>171</v>
      </c>
    </row>
    <row r="9" spans="1:9" s="59" customFormat="1" ht="18" customHeight="1" thickBot="1" thickTop="1">
      <c r="A9" s="56">
        <v>1</v>
      </c>
      <c r="B9" s="80">
        <v>1</v>
      </c>
      <c r="C9" s="65"/>
      <c r="D9" s="65"/>
      <c r="E9" s="65"/>
      <c r="F9" s="57">
        <v>2</v>
      </c>
      <c r="G9" s="58">
        <v>3</v>
      </c>
      <c r="H9" s="58">
        <v>4</v>
      </c>
      <c r="I9" s="81">
        <v>5</v>
      </c>
    </row>
    <row r="10" spans="1:9" s="59" customFormat="1" ht="36" customHeight="1" thickBot="1" thickTop="1">
      <c r="A10" s="56"/>
      <c r="B10" s="82" t="s">
        <v>174</v>
      </c>
      <c r="C10" s="65"/>
      <c r="D10" s="65"/>
      <c r="E10" s="65"/>
      <c r="F10" s="45" t="s">
        <v>176</v>
      </c>
      <c r="G10" s="60">
        <f>G39+G11</f>
        <v>957194.2999999999</v>
      </c>
      <c r="H10" s="60">
        <f>H39+H11</f>
        <v>854791.01</v>
      </c>
      <c r="I10" s="83">
        <f>I39+I11</f>
        <v>828057.01</v>
      </c>
    </row>
    <row r="11" spans="1:9" s="29" customFormat="1" ht="27" customHeight="1" thickBot="1" thickTop="1">
      <c r="A11" s="4"/>
      <c r="B11" s="82" t="s">
        <v>172</v>
      </c>
      <c r="C11" s="66"/>
      <c r="D11" s="66"/>
      <c r="E11" s="66"/>
      <c r="F11" s="45" t="s">
        <v>176</v>
      </c>
      <c r="G11" s="30">
        <f>G13+G20+G25+G34+G38</f>
        <v>808742.7999999999</v>
      </c>
      <c r="H11" s="30">
        <f>H13+H20+H25+H34+H38</f>
        <v>752493</v>
      </c>
      <c r="I11" s="84">
        <f>I13+I20+I25+I34+I38</f>
        <v>730428</v>
      </c>
    </row>
    <row r="12" spans="1:9" s="29" customFormat="1" ht="15.75" customHeight="1" thickBot="1" thickTop="1">
      <c r="A12" s="41"/>
      <c r="B12" s="82" t="s">
        <v>147</v>
      </c>
      <c r="C12" s="66"/>
      <c r="D12" s="66"/>
      <c r="E12" s="66"/>
      <c r="F12" s="45"/>
      <c r="G12" s="30"/>
      <c r="H12" s="30"/>
      <c r="I12" s="84"/>
    </row>
    <row r="13" spans="1:9" s="29" customFormat="1" ht="27" customHeight="1" thickTop="1">
      <c r="A13" s="5" t="s">
        <v>13</v>
      </c>
      <c r="B13" s="82" t="s">
        <v>14</v>
      </c>
      <c r="C13" s="66"/>
      <c r="D13" s="66"/>
      <c r="E13" s="66"/>
      <c r="F13" s="45" t="s">
        <v>13</v>
      </c>
      <c r="G13" s="30">
        <f>G14</f>
        <v>650786.6</v>
      </c>
      <c r="H13" s="30">
        <f>H14</f>
        <v>608593</v>
      </c>
      <c r="I13" s="84">
        <f>I14</f>
        <v>583596</v>
      </c>
    </row>
    <row r="14" spans="1:9" s="29" customFormat="1" ht="27.75" customHeight="1">
      <c r="A14" s="6" t="s">
        <v>28</v>
      </c>
      <c r="B14" s="85" t="s">
        <v>29</v>
      </c>
      <c r="C14" s="67"/>
      <c r="D14" s="67"/>
      <c r="E14" s="67"/>
      <c r="F14" s="46" t="s">
        <v>28</v>
      </c>
      <c r="G14" s="31">
        <v>650786.6</v>
      </c>
      <c r="H14" s="31">
        <v>608593</v>
      </c>
      <c r="I14" s="86">
        <v>583596</v>
      </c>
    </row>
    <row r="15" spans="1:9" s="29" customFormat="1" ht="58.5" customHeight="1" hidden="1">
      <c r="A15" s="7" t="s">
        <v>30</v>
      </c>
      <c r="B15" s="87" t="s">
        <v>31</v>
      </c>
      <c r="C15" s="68"/>
      <c r="D15" s="68"/>
      <c r="E15" s="68"/>
      <c r="F15" s="47" t="s">
        <v>30</v>
      </c>
      <c r="G15" s="32">
        <v>400</v>
      </c>
      <c r="H15" s="32">
        <v>400</v>
      </c>
      <c r="I15" s="88">
        <v>400</v>
      </c>
    </row>
    <row r="16" spans="1:9" s="29" customFormat="1" ht="123.75" customHeight="1" hidden="1">
      <c r="A16" s="7" t="s">
        <v>32</v>
      </c>
      <c r="B16" s="87" t="s">
        <v>136</v>
      </c>
      <c r="C16" s="68"/>
      <c r="D16" s="68"/>
      <c r="E16" s="68"/>
      <c r="F16" s="47" t="s">
        <v>32</v>
      </c>
      <c r="G16" s="32">
        <v>210192</v>
      </c>
      <c r="H16" s="32">
        <v>210192</v>
      </c>
      <c r="I16" s="88">
        <v>210192</v>
      </c>
    </row>
    <row r="17" spans="1:9" s="29" customFormat="1" ht="111.75" customHeight="1" hidden="1">
      <c r="A17" s="7" t="s">
        <v>33</v>
      </c>
      <c r="B17" s="87" t="s">
        <v>137</v>
      </c>
      <c r="C17" s="68"/>
      <c r="D17" s="68"/>
      <c r="E17" s="68"/>
      <c r="F17" s="47" t="s">
        <v>33</v>
      </c>
      <c r="G17" s="32">
        <v>1900</v>
      </c>
      <c r="H17" s="32">
        <v>1900</v>
      </c>
      <c r="I17" s="88">
        <v>1900</v>
      </c>
    </row>
    <row r="18" spans="1:9" s="29" customFormat="1" ht="57" customHeight="1" hidden="1">
      <c r="A18" s="7" t="s">
        <v>34</v>
      </c>
      <c r="B18" s="87" t="s">
        <v>61</v>
      </c>
      <c r="C18" s="68"/>
      <c r="D18" s="68"/>
      <c r="E18" s="68"/>
      <c r="F18" s="47" t="s">
        <v>34</v>
      </c>
      <c r="G18" s="32">
        <v>200</v>
      </c>
      <c r="H18" s="32">
        <v>200</v>
      </c>
      <c r="I18" s="88">
        <v>200</v>
      </c>
    </row>
    <row r="19" spans="1:9" s="29" customFormat="1" ht="266.25" customHeight="1" hidden="1">
      <c r="A19" s="7" t="s">
        <v>35</v>
      </c>
      <c r="B19" s="87" t="s">
        <v>138</v>
      </c>
      <c r="C19" s="68"/>
      <c r="D19" s="68"/>
      <c r="E19" s="68"/>
      <c r="F19" s="47" t="s">
        <v>35</v>
      </c>
      <c r="G19" s="32">
        <v>50</v>
      </c>
      <c r="H19" s="32">
        <v>50</v>
      </c>
      <c r="I19" s="88">
        <v>50</v>
      </c>
    </row>
    <row r="20" spans="1:9" s="33" customFormat="1" ht="28.5" customHeight="1">
      <c r="A20" s="8" t="s">
        <v>36</v>
      </c>
      <c r="B20" s="89" t="s">
        <v>37</v>
      </c>
      <c r="C20" s="69"/>
      <c r="D20" s="69"/>
      <c r="E20" s="69"/>
      <c r="F20" s="48" t="s">
        <v>36</v>
      </c>
      <c r="G20" s="30">
        <f>G21+G24</f>
        <v>65059.2</v>
      </c>
      <c r="H20" s="30">
        <f>H21+H24</f>
        <v>61022</v>
      </c>
      <c r="I20" s="84">
        <f>I21+I24</f>
        <v>62243</v>
      </c>
    </row>
    <row r="21" spans="1:9" s="29" customFormat="1" ht="48.75" customHeight="1">
      <c r="A21" s="9" t="s">
        <v>114</v>
      </c>
      <c r="B21" s="90" t="s">
        <v>164</v>
      </c>
      <c r="C21" s="70"/>
      <c r="D21" s="70"/>
      <c r="E21" s="70"/>
      <c r="F21" s="49" t="s">
        <v>114</v>
      </c>
      <c r="G21" s="34">
        <v>29462.6</v>
      </c>
      <c r="H21" s="34">
        <v>25779</v>
      </c>
      <c r="I21" s="91">
        <v>26295</v>
      </c>
    </row>
    <row r="22" spans="1:9" s="29" customFormat="1" ht="61.5" customHeight="1" hidden="1">
      <c r="A22" s="7" t="s">
        <v>38</v>
      </c>
      <c r="B22" s="87" t="s">
        <v>39</v>
      </c>
      <c r="C22" s="68"/>
      <c r="D22" s="68"/>
      <c r="E22" s="68"/>
      <c r="F22" s="47" t="s">
        <v>38</v>
      </c>
      <c r="G22" s="35">
        <v>10771</v>
      </c>
      <c r="H22" s="35"/>
      <c r="I22" s="92"/>
    </row>
    <row r="23" spans="1:9" s="29" customFormat="1" ht="57.75" customHeight="1" hidden="1">
      <c r="A23" s="7" t="s">
        <v>40</v>
      </c>
      <c r="B23" s="87" t="s">
        <v>41</v>
      </c>
      <c r="C23" s="68"/>
      <c r="D23" s="68"/>
      <c r="E23" s="68"/>
      <c r="F23" s="47" t="s">
        <v>40</v>
      </c>
      <c r="G23" s="32">
        <v>2000</v>
      </c>
      <c r="H23" s="32"/>
      <c r="I23" s="88"/>
    </row>
    <row r="24" spans="1:9" s="29" customFormat="1" ht="35.25" customHeight="1">
      <c r="A24" s="9" t="s">
        <v>62</v>
      </c>
      <c r="B24" s="90" t="s">
        <v>42</v>
      </c>
      <c r="C24" s="70"/>
      <c r="D24" s="70"/>
      <c r="E24" s="70"/>
      <c r="F24" s="49" t="s">
        <v>62</v>
      </c>
      <c r="G24" s="34">
        <v>35596.6</v>
      </c>
      <c r="H24" s="34">
        <v>35243</v>
      </c>
      <c r="I24" s="91">
        <v>35948</v>
      </c>
    </row>
    <row r="25" spans="1:9" s="29" customFormat="1" ht="22.5" customHeight="1">
      <c r="A25" s="8" t="s">
        <v>43</v>
      </c>
      <c r="B25" s="89" t="s">
        <v>44</v>
      </c>
      <c r="C25" s="69"/>
      <c r="D25" s="69"/>
      <c r="E25" s="69"/>
      <c r="F25" s="48" t="s">
        <v>43</v>
      </c>
      <c r="G25" s="30">
        <f>G26+G27+G30</f>
        <v>78792.5</v>
      </c>
      <c r="H25" s="30">
        <f>H26+H27+H30</f>
        <v>77216</v>
      </c>
      <c r="I25" s="84">
        <f>I26+I27+I30</f>
        <v>78760</v>
      </c>
    </row>
    <row r="26" spans="1:9" s="29" customFormat="1" ht="23.25" customHeight="1">
      <c r="A26" s="9" t="s">
        <v>63</v>
      </c>
      <c r="B26" s="90" t="s">
        <v>132</v>
      </c>
      <c r="C26" s="70"/>
      <c r="D26" s="70"/>
      <c r="E26" s="70"/>
      <c r="F26" s="49" t="s">
        <v>133</v>
      </c>
      <c r="G26" s="110">
        <v>16000</v>
      </c>
      <c r="H26" s="34">
        <v>4967</v>
      </c>
      <c r="I26" s="91">
        <v>5066</v>
      </c>
    </row>
    <row r="27" spans="1:9" s="29" customFormat="1" ht="27" customHeight="1">
      <c r="A27" s="6" t="s">
        <v>64</v>
      </c>
      <c r="B27" s="85" t="s">
        <v>65</v>
      </c>
      <c r="C27" s="67"/>
      <c r="D27" s="67"/>
      <c r="E27" s="67"/>
      <c r="F27" s="46" t="s">
        <v>64</v>
      </c>
      <c r="G27" s="31">
        <v>58749.5</v>
      </c>
      <c r="H27" s="31">
        <v>64256</v>
      </c>
      <c r="I27" s="86">
        <v>65541</v>
      </c>
    </row>
    <row r="28" spans="1:9" s="29" customFormat="1" ht="27" customHeight="1" hidden="1">
      <c r="A28" s="9" t="s">
        <v>115</v>
      </c>
      <c r="B28" s="90" t="s">
        <v>66</v>
      </c>
      <c r="C28" s="70"/>
      <c r="D28" s="70"/>
      <c r="E28" s="70"/>
      <c r="F28" s="49" t="s">
        <v>115</v>
      </c>
      <c r="G28" s="34">
        <v>34300</v>
      </c>
      <c r="H28" s="34"/>
      <c r="I28" s="91"/>
    </row>
    <row r="29" spans="1:9" s="29" customFormat="1" ht="27" customHeight="1" hidden="1">
      <c r="A29" s="9" t="s">
        <v>116</v>
      </c>
      <c r="B29" s="90" t="s">
        <v>67</v>
      </c>
      <c r="C29" s="70"/>
      <c r="D29" s="70"/>
      <c r="E29" s="70"/>
      <c r="F29" s="49" t="s">
        <v>116</v>
      </c>
      <c r="G29" s="34">
        <v>14699</v>
      </c>
      <c r="H29" s="34"/>
      <c r="I29" s="91"/>
    </row>
    <row r="30" spans="1:9" s="29" customFormat="1" ht="27" customHeight="1">
      <c r="A30" s="9" t="s">
        <v>68</v>
      </c>
      <c r="B30" s="90" t="s">
        <v>45</v>
      </c>
      <c r="C30" s="70"/>
      <c r="D30" s="70"/>
      <c r="E30" s="70"/>
      <c r="F30" s="49" t="s">
        <v>68</v>
      </c>
      <c r="G30" s="34">
        <v>4043</v>
      </c>
      <c r="H30" s="34">
        <v>7993</v>
      </c>
      <c r="I30" s="91">
        <v>8153</v>
      </c>
    </row>
    <row r="31" spans="1:9" s="29" customFormat="1" ht="69" customHeight="1" hidden="1">
      <c r="A31" s="9" t="s">
        <v>117</v>
      </c>
      <c r="B31" s="90" t="s">
        <v>69</v>
      </c>
      <c r="C31" s="70"/>
      <c r="D31" s="70"/>
      <c r="E31" s="70"/>
      <c r="F31" s="49" t="s">
        <v>117</v>
      </c>
      <c r="G31" s="34">
        <v>6480</v>
      </c>
      <c r="H31" s="34">
        <v>6480</v>
      </c>
      <c r="I31" s="91">
        <v>6480</v>
      </c>
    </row>
    <row r="32" spans="1:9" s="29" customFormat="1" ht="89.25" customHeight="1" hidden="1">
      <c r="A32" s="9" t="s">
        <v>118</v>
      </c>
      <c r="B32" s="90" t="s">
        <v>71</v>
      </c>
      <c r="C32" s="70"/>
      <c r="D32" s="70"/>
      <c r="E32" s="70"/>
      <c r="F32" s="49" t="s">
        <v>118</v>
      </c>
      <c r="G32" s="34">
        <v>0</v>
      </c>
      <c r="H32" s="34">
        <v>0</v>
      </c>
      <c r="I32" s="91">
        <v>0</v>
      </c>
    </row>
    <row r="33" spans="1:9" s="29" customFormat="1" ht="76.5" customHeight="1" hidden="1">
      <c r="A33" s="9" t="s">
        <v>119</v>
      </c>
      <c r="B33" s="90" t="s">
        <v>70</v>
      </c>
      <c r="C33" s="70"/>
      <c r="D33" s="70"/>
      <c r="E33" s="70"/>
      <c r="F33" s="49" t="s">
        <v>119</v>
      </c>
      <c r="G33" s="34">
        <v>0</v>
      </c>
      <c r="H33" s="34">
        <v>0</v>
      </c>
      <c r="I33" s="91">
        <v>0</v>
      </c>
    </row>
    <row r="34" spans="1:9" s="33" customFormat="1" ht="24.75" customHeight="1">
      <c r="A34" s="8" t="s">
        <v>46</v>
      </c>
      <c r="B34" s="89" t="s">
        <v>165</v>
      </c>
      <c r="C34" s="69"/>
      <c r="D34" s="69"/>
      <c r="E34" s="69"/>
      <c r="F34" s="48" t="s">
        <v>46</v>
      </c>
      <c r="G34" s="36">
        <v>14097.5</v>
      </c>
      <c r="H34" s="36">
        <v>5662</v>
      </c>
      <c r="I34" s="93">
        <v>5829</v>
      </c>
    </row>
    <row r="35" spans="1:9" s="29" customFormat="1" ht="66" customHeight="1" hidden="1">
      <c r="A35" s="9" t="s">
        <v>47</v>
      </c>
      <c r="B35" s="90" t="s">
        <v>48</v>
      </c>
      <c r="C35" s="70"/>
      <c r="D35" s="70"/>
      <c r="E35" s="70"/>
      <c r="F35" s="49" t="s">
        <v>47</v>
      </c>
      <c r="G35" s="34">
        <v>1000</v>
      </c>
      <c r="H35" s="34">
        <v>1000</v>
      </c>
      <c r="I35" s="91">
        <v>1000</v>
      </c>
    </row>
    <row r="36" spans="1:9" s="29" customFormat="1" ht="123" customHeight="1" hidden="1">
      <c r="A36" s="9" t="s">
        <v>49</v>
      </c>
      <c r="B36" s="85" t="s">
        <v>140</v>
      </c>
      <c r="C36" s="67"/>
      <c r="D36" s="67"/>
      <c r="E36" s="67"/>
      <c r="F36" s="49" t="s">
        <v>49</v>
      </c>
      <c r="G36" s="31">
        <v>3500</v>
      </c>
      <c r="H36" s="31">
        <v>3500</v>
      </c>
      <c r="I36" s="86">
        <v>3500</v>
      </c>
    </row>
    <row r="37" spans="1:9" s="29" customFormat="1" ht="39.75" customHeight="1" hidden="1">
      <c r="A37" s="9" t="s">
        <v>121</v>
      </c>
      <c r="B37" s="85" t="s">
        <v>139</v>
      </c>
      <c r="C37" s="67"/>
      <c r="D37" s="67"/>
      <c r="E37" s="67"/>
      <c r="F37" s="49" t="s">
        <v>121</v>
      </c>
      <c r="G37" s="31">
        <v>0</v>
      </c>
      <c r="H37" s="31">
        <v>0</v>
      </c>
      <c r="I37" s="86">
        <v>0</v>
      </c>
    </row>
    <row r="38" spans="1:9" s="33" customFormat="1" ht="51.75" customHeight="1">
      <c r="A38" s="13"/>
      <c r="B38" s="94" t="s">
        <v>163</v>
      </c>
      <c r="C38" s="71"/>
      <c r="D38" s="71"/>
      <c r="E38" s="71"/>
      <c r="F38" s="44" t="s">
        <v>50</v>
      </c>
      <c r="G38" s="36">
        <v>7</v>
      </c>
      <c r="H38" s="36">
        <v>0</v>
      </c>
      <c r="I38" s="93">
        <v>0</v>
      </c>
    </row>
    <row r="39" spans="1:9" s="33" customFormat="1" ht="39" customHeight="1">
      <c r="A39" s="13"/>
      <c r="B39" s="82" t="s">
        <v>173</v>
      </c>
      <c r="C39" s="66"/>
      <c r="D39" s="66"/>
      <c r="E39" s="66"/>
      <c r="F39" s="45" t="s">
        <v>176</v>
      </c>
      <c r="G39" s="30">
        <f>G41+G63+G65+G66+G69+G86+G87</f>
        <v>148451.50000000003</v>
      </c>
      <c r="H39" s="30">
        <f>H41+H63+H65+H66+H69+H86+H87</f>
        <v>102298.01</v>
      </c>
      <c r="I39" s="84">
        <f>I41+I63+I65+I66+I69+I86+I87</f>
        <v>97629.01</v>
      </c>
    </row>
    <row r="40" spans="1:9" s="33" customFormat="1" ht="15" customHeight="1">
      <c r="A40" s="13"/>
      <c r="B40" s="82" t="s">
        <v>147</v>
      </c>
      <c r="C40" s="66"/>
      <c r="D40" s="66"/>
      <c r="E40" s="66"/>
      <c r="F40" s="45"/>
      <c r="G40" s="30"/>
      <c r="H40" s="30"/>
      <c r="I40" s="84"/>
    </row>
    <row r="41" spans="1:9" s="33" customFormat="1" ht="48" customHeight="1">
      <c r="A41" s="8" t="s">
        <v>50</v>
      </c>
      <c r="B41" s="89" t="s">
        <v>184</v>
      </c>
      <c r="C41" s="69"/>
      <c r="D41" s="69"/>
      <c r="E41" s="69"/>
      <c r="F41" s="48" t="s">
        <v>146</v>
      </c>
      <c r="G41" s="30">
        <f>G50+G51+G53+G59+G61</f>
        <v>68232.8</v>
      </c>
      <c r="H41" s="30">
        <f>H50+H51+H53+H59+H59+H61</f>
        <v>64729</v>
      </c>
      <c r="I41" s="84">
        <f>I50+I51+I53+I59+I59+I61</f>
        <v>64643</v>
      </c>
    </row>
    <row r="42" spans="1:9" s="29" customFormat="1" ht="42.75" customHeight="1" hidden="1">
      <c r="A42" s="9" t="s">
        <v>120</v>
      </c>
      <c r="B42" s="90" t="s">
        <v>72</v>
      </c>
      <c r="C42" s="70"/>
      <c r="D42" s="70"/>
      <c r="E42" s="70"/>
      <c r="F42" s="49" t="s">
        <v>120</v>
      </c>
      <c r="G42" s="31">
        <v>0</v>
      </c>
      <c r="H42" s="31">
        <v>0</v>
      </c>
      <c r="I42" s="86">
        <v>0</v>
      </c>
    </row>
    <row r="43" spans="1:9" s="29" customFormat="1" ht="39.75" customHeight="1" hidden="1">
      <c r="A43" s="9" t="s">
        <v>51</v>
      </c>
      <c r="B43" s="90" t="s">
        <v>52</v>
      </c>
      <c r="C43" s="70"/>
      <c r="D43" s="70"/>
      <c r="E43" s="70"/>
      <c r="F43" s="49" t="s">
        <v>51</v>
      </c>
      <c r="G43" s="34">
        <f>G44+G45+G46</f>
        <v>0</v>
      </c>
      <c r="H43" s="34">
        <f>H44+H45+H46</f>
        <v>0</v>
      </c>
      <c r="I43" s="91">
        <f>I44+I45+I46</f>
        <v>0</v>
      </c>
    </row>
    <row r="44" spans="1:9" s="29" customFormat="1" ht="24.75" customHeight="1" hidden="1">
      <c r="A44" s="9" t="s">
        <v>53</v>
      </c>
      <c r="B44" s="90" t="s">
        <v>54</v>
      </c>
      <c r="C44" s="70"/>
      <c r="D44" s="70"/>
      <c r="E44" s="70"/>
      <c r="F44" s="49" t="s">
        <v>53</v>
      </c>
      <c r="G44" s="34">
        <v>0</v>
      </c>
      <c r="H44" s="34">
        <v>0</v>
      </c>
      <c r="I44" s="91">
        <v>0</v>
      </c>
    </row>
    <row r="45" spans="1:9" s="29" customFormat="1" ht="61.5" customHeight="1" hidden="1">
      <c r="A45" s="9" t="s">
        <v>55</v>
      </c>
      <c r="B45" s="90" t="s">
        <v>56</v>
      </c>
      <c r="C45" s="70"/>
      <c r="D45" s="70"/>
      <c r="E45" s="70"/>
      <c r="F45" s="49" t="s">
        <v>55</v>
      </c>
      <c r="G45" s="34">
        <v>0</v>
      </c>
      <c r="H45" s="34">
        <v>0</v>
      </c>
      <c r="I45" s="91">
        <v>0</v>
      </c>
    </row>
    <row r="46" spans="1:9" s="29" customFormat="1" ht="24.75" customHeight="1" hidden="1" thickBot="1">
      <c r="A46" s="6" t="s">
        <v>57</v>
      </c>
      <c r="B46" s="85" t="s">
        <v>58</v>
      </c>
      <c r="C46" s="67"/>
      <c r="D46" s="67"/>
      <c r="E46" s="67"/>
      <c r="F46" s="46" t="s">
        <v>57</v>
      </c>
      <c r="G46" s="31">
        <v>0</v>
      </c>
      <c r="H46" s="31">
        <v>0</v>
      </c>
      <c r="I46" s="86">
        <v>0</v>
      </c>
    </row>
    <row r="47" spans="1:9" s="29" customFormat="1" ht="24.75" customHeight="1" hidden="1" thickBot="1" thickTop="1">
      <c r="A47" s="10"/>
      <c r="B47" s="95" t="s">
        <v>0</v>
      </c>
      <c r="C47" s="72"/>
      <c r="D47" s="72"/>
      <c r="E47" s="72"/>
      <c r="F47" s="50"/>
      <c r="G47" s="37" t="e">
        <f>SUM(G51+G53+G59+G61+G63+G66+G69+#REF!+G48)</f>
        <v>#REF!</v>
      </c>
      <c r="H47" s="37" t="e">
        <f>SUM(H51+H53+H59+H61+H63+H66+H69+#REF!+H48)</f>
        <v>#REF!</v>
      </c>
      <c r="I47" s="96" t="e">
        <f>SUM(I51+I53+I59+I61+I63+I66+I69+#REF!+I48)</f>
        <v>#REF!</v>
      </c>
    </row>
    <row r="48" spans="1:9" s="29" customFormat="1" ht="90.75" customHeight="1" hidden="1" thickTop="1">
      <c r="A48" s="11" t="s">
        <v>59</v>
      </c>
      <c r="B48" s="85" t="s">
        <v>60</v>
      </c>
      <c r="C48" s="67"/>
      <c r="D48" s="67"/>
      <c r="E48" s="67"/>
      <c r="F48" s="46" t="s">
        <v>59</v>
      </c>
      <c r="G48" s="31">
        <v>0</v>
      </c>
      <c r="H48" s="31">
        <v>0</v>
      </c>
      <c r="I48" s="86">
        <v>0</v>
      </c>
    </row>
    <row r="49" spans="1:9" s="29" customFormat="1" ht="49.5" customHeight="1" hidden="1">
      <c r="A49" s="6" t="s">
        <v>73</v>
      </c>
      <c r="B49" s="85" t="s">
        <v>74</v>
      </c>
      <c r="C49" s="67"/>
      <c r="D49" s="67"/>
      <c r="E49" s="67"/>
      <c r="F49" s="46" t="s">
        <v>73</v>
      </c>
      <c r="G49" s="31">
        <v>40</v>
      </c>
      <c r="H49" s="31">
        <v>40</v>
      </c>
      <c r="I49" s="86">
        <v>40</v>
      </c>
    </row>
    <row r="50" spans="1:9" s="29" customFormat="1" ht="99.75" customHeight="1">
      <c r="A50" s="6"/>
      <c r="B50" s="97" t="s">
        <v>188</v>
      </c>
      <c r="C50" s="73"/>
      <c r="D50" s="73"/>
      <c r="E50" s="73"/>
      <c r="F50" s="46" t="s">
        <v>59</v>
      </c>
      <c r="G50" s="31">
        <v>1</v>
      </c>
      <c r="H50" s="31">
        <v>0</v>
      </c>
      <c r="I50" s="86">
        <v>0</v>
      </c>
    </row>
    <row r="51" spans="1:9" s="29" customFormat="1" ht="51.75" customHeight="1">
      <c r="A51" s="8" t="s">
        <v>1</v>
      </c>
      <c r="B51" s="85" t="s">
        <v>2</v>
      </c>
      <c r="C51" s="67"/>
      <c r="D51" s="67"/>
      <c r="E51" s="67"/>
      <c r="F51" s="46" t="s">
        <v>1</v>
      </c>
      <c r="G51" s="31">
        <v>15.8</v>
      </c>
      <c r="H51" s="31">
        <v>0</v>
      </c>
      <c r="I51" s="86">
        <v>0</v>
      </c>
    </row>
    <row r="52" spans="1:9" s="29" customFormat="1" ht="57.75" customHeight="1" hidden="1">
      <c r="A52" s="6" t="s">
        <v>75</v>
      </c>
      <c r="B52" s="85" t="s">
        <v>76</v>
      </c>
      <c r="C52" s="67"/>
      <c r="D52" s="67"/>
      <c r="E52" s="67"/>
      <c r="F52" s="46" t="s">
        <v>75</v>
      </c>
      <c r="G52" s="31">
        <v>900</v>
      </c>
      <c r="H52" s="31">
        <v>900</v>
      </c>
      <c r="I52" s="86">
        <v>900</v>
      </c>
    </row>
    <row r="53" spans="1:9" s="29" customFormat="1" ht="109.5" customHeight="1">
      <c r="A53" s="8" t="s">
        <v>3</v>
      </c>
      <c r="B53" s="85" t="s">
        <v>185</v>
      </c>
      <c r="C53" s="67"/>
      <c r="D53" s="67"/>
      <c r="E53" s="67"/>
      <c r="F53" s="46" t="s">
        <v>3</v>
      </c>
      <c r="G53" s="31">
        <v>63510</v>
      </c>
      <c r="H53" s="31">
        <v>60000</v>
      </c>
      <c r="I53" s="86">
        <v>60000</v>
      </c>
    </row>
    <row r="54" spans="1:9" s="29" customFormat="1" ht="87" customHeight="1" hidden="1">
      <c r="A54" s="6" t="s">
        <v>4</v>
      </c>
      <c r="B54" s="85" t="s">
        <v>5</v>
      </c>
      <c r="C54" s="67"/>
      <c r="D54" s="67"/>
      <c r="E54" s="67"/>
      <c r="F54" s="46" t="s">
        <v>4</v>
      </c>
      <c r="G54" s="31">
        <f>G55+G56</f>
        <v>18700</v>
      </c>
      <c r="H54" s="31"/>
      <c r="I54" s="86"/>
    </row>
    <row r="55" spans="1:9" s="29" customFormat="1" ht="82.5" customHeight="1" hidden="1">
      <c r="A55" s="12" t="s">
        <v>77</v>
      </c>
      <c r="B55" s="98" t="s">
        <v>78</v>
      </c>
      <c r="C55" s="74"/>
      <c r="D55" s="74"/>
      <c r="E55" s="74"/>
      <c r="F55" s="51" t="s">
        <v>77</v>
      </c>
      <c r="G55" s="35">
        <v>18640</v>
      </c>
      <c r="H55" s="35"/>
      <c r="I55" s="92"/>
    </row>
    <row r="56" spans="1:9" s="29" customFormat="1" ht="96.75" customHeight="1" hidden="1">
      <c r="A56" s="12" t="s">
        <v>79</v>
      </c>
      <c r="B56" s="98" t="s">
        <v>80</v>
      </c>
      <c r="C56" s="74"/>
      <c r="D56" s="74"/>
      <c r="E56" s="74"/>
      <c r="F56" s="51" t="s">
        <v>79</v>
      </c>
      <c r="G56" s="35">
        <v>60</v>
      </c>
      <c r="H56" s="35"/>
      <c r="I56" s="92"/>
    </row>
    <row r="57" spans="1:9" s="29" customFormat="1" ht="71.25" customHeight="1" hidden="1">
      <c r="A57" s="6" t="s">
        <v>123</v>
      </c>
      <c r="B57" s="85" t="s">
        <v>122</v>
      </c>
      <c r="C57" s="67"/>
      <c r="D57" s="67"/>
      <c r="E57" s="67"/>
      <c r="F57" s="46" t="s">
        <v>123</v>
      </c>
      <c r="G57" s="31">
        <f>G58</f>
        <v>0</v>
      </c>
      <c r="H57" s="31"/>
      <c r="I57" s="86"/>
    </row>
    <row r="58" spans="1:9" s="29" customFormat="1" ht="49.5" customHeight="1" hidden="1">
      <c r="A58" s="12" t="s">
        <v>124</v>
      </c>
      <c r="B58" s="98" t="s">
        <v>125</v>
      </c>
      <c r="C58" s="74"/>
      <c r="D58" s="74"/>
      <c r="E58" s="74"/>
      <c r="F58" s="51" t="s">
        <v>124</v>
      </c>
      <c r="G58" s="35">
        <v>0</v>
      </c>
      <c r="H58" s="35"/>
      <c r="I58" s="92"/>
    </row>
    <row r="59" spans="1:9" s="29" customFormat="1" ht="49.5" customHeight="1">
      <c r="A59" s="8" t="s">
        <v>6</v>
      </c>
      <c r="B59" s="85" t="s">
        <v>7</v>
      </c>
      <c r="C59" s="67"/>
      <c r="D59" s="67"/>
      <c r="E59" s="67"/>
      <c r="F59" s="46" t="s">
        <v>6</v>
      </c>
      <c r="G59" s="31">
        <v>105</v>
      </c>
      <c r="H59" s="31">
        <v>0</v>
      </c>
      <c r="I59" s="86">
        <v>0</v>
      </c>
    </row>
    <row r="60" spans="1:9" s="29" customFormat="1" ht="67.5" customHeight="1" hidden="1">
      <c r="A60" s="6" t="s">
        <v>81</v>
      </c>
      <c r="B60" s="90" t="s">
        <v>82</v>
      </c>
      <c r="C60" s="70"/>
      <c r="D60" s="70"/>
      <c r="E60" s="70"/>
      <c r="F60" s="46" t="s">
        <v>81</v>
      </c>
      <c r="G60" s="31">
        <v>108</v>
      </c>
      <c r="H60" s="31">
        <v>108</v>
      </c>
      <c r="I60" s="86">
        <v>108</v>
      </c>
    </row>
    <row r="61" spans="1:9" s="29" customFormat="1" ht="124.5" customHeight="1">
      <c r="A61" s="8" t="s">
        <v>8</v>
      </c>
      <c r="B61" s="99" t="s">
        <v>186</v>
      </c>
      <c r="C61" s="75"/>
      <c r="D61" s="75"/>
      <c r="E61" s="75"/>
      <c r="F61" s="46" t="s">
        <v>144</v>
      </c>
      <c r="G61" s="31">
        <v>4601</v>
      </c>
      <c r="H61" s="31">
        <v>4729</v>
      </c>
      <c r="I61" s="86">
        <v>4643</v>
      </c>
    </row>
    <row r="62" spans="1:9" s="29" customFormat="1" ht="69.75" customHeight="1" hidden="1">
      <c r="A62" s="9" t="s">
        <v>83</v>
      </c>
      <c r="B62" s="90" t="s">
        <v>84</v>
      </c>
      <c r="C62" s="70"/>
      <c r="D62" s="70"/>
      <c r="E62" s="70"/>
      <c r="F62" s="49" t="s">
        <v>83</v>
      </c>
      <c r="G62" s="34">
        <v>14000</v>
      </c>
      <c r="H62" s="34">
        <v>14000</v>
      </c>
      <c r="I62" s="91">
        <v>14000</v>
      </c>
    </row>
    <row r="63" spans="1:9" s="33" customFormat="1" ht="36" customHeight="1">
      <c r="A63" s="13" t="s">
        <v>9</v>
      </c>
      <c r="B63" s="100" t="s">
        <v>10</v>
      </c>
      <c r="C63" s="76"/>
      <c r="D63" s="76"/>
      <c r="E63" s="76"/>
      <c r="F63" s="44" t="s">
        <v>9</v>
      </c>
      <c r="G63" s="38">
        <v>3117.1</v>
      </c>
      <c r="H63" s="38">
        <v>3043.01</v>
      </c>
      <c r="I63" s="101">
        <v>3043.01</v>
      </c>
    </row>
    <row r="64" spans="1:9" s="29" customFormat="1" ht="24.75" customHeight="1" hidden="1">
      <c r="A64" s="9" t="s">
        <v>11</v>
      </c>
      <c r="B64" s="90" t="s">
        <v>12</v>
      </c>
      <c r="C64" s="70"/>
      <c r="D64" s="70"/>
      <c r="E64" s="70"/>
      <c r="F64" s="49" t="s">
        <v>11</v>
      </c>
      <c r="G64" s="34">
        <v>8086</v>
      </c>
      <c r="H64" s="34">
        <v>8086</v>
      </c>
      <c r="I64" s="91">
        <v>8086</v>
      </c>
    </row>
    <row r="65" spans="1:9" s="33" customFormat="1" ht="36" customHeight="1">
      <c r="A65" s="13"/>
      <c r="B65" s="100" t="s">
        <v>187</v>
      </c>
      <c r="C65" s="76"/>
      <c r="D65" s="76"/>
      <c r="E65" s="76"/>
      <c r="F65" s="44" t="s">
        <v>156</v>
      </c>
      <c r="G65" s="38">
        <v>1511.7</v>
      </c>
      <c r="H65" s="38">
        <v>0</v>
      </c>
      <c r="I65" s="101">
        <v>0</v>
      </c>
    </row>
    <row r="66" spans="1:9" s="33" customFormat="1" ht="36" customHeight="1">
      <c r="A66" s="13" t="s">
        <v>15</v>
      </c>
      <c r="B66" s="100" t="s">
        <v>16</v>
      </c>
      <c r="C66" s="76"/>
      <c r="D66" s="76"/>
      <c r="E66" s="76"/>
      <c r="F66" s="44" t="s">
        <v>15</v>
      </c>
      <c r="G66" s="38">
        <v>59796</v>
      </c>
      <c r="H66" s="38">
        <f>17029+3397+600</f>
        <v>21026</v>
      </c>
      <c r="I66" s="101">
        <f>14775+868+600</f>
        <v>16243</v>
      </c>
    </row>
    <row r="67" spans="1:9" s="29" customFormat="1" ht="42.75" customHeight="1" hidden="1">
      <c r="A67" s="9" t="s">
        <v>85</v>
      </c>
      <c r="B67" s="90" t="s">
        <v>86</v>
      </c>
      <c r="C67" s="70"/>
      <c r="D67" s="70"/>
      <c r="E67" s="70"/>
      <c r="F67" s="49" t="s">
        <v>85</v>
      </c>
      <c r="G67" s="34">
        <v>0</v>
      </c>
      <c r="H67" s="34">
        <v>0</v>
      </c>
      <c r="I67" s="91">
        <v>0</v>
      </c>
    </row>
    <row r="68" spans="1:9" s="29" customFormat="1" ht="83.25" customHeight="1" hidden="1">
      <c r="A68" s="6" t="s">
        <v>87</v>
      </c>
      <c r="B68" s="90" t="s">
        <v>88</v>
      </c>
      <c r="C68" s="70"/>
      <c r="D68" s="70"/>
      <c r="E68" s="70"/>
      <c r="F68" s="46" t="s">
        <v>87</v>
      </c>
      <c r="G68" s="34">
        <v>1800</v>
      </c>
      <c r="H68" s="34">
        <v>1800</v>
      </c>
      <c r="I68" s="91">
        <v>1800</v>
      </c>
    </row>
    <row r="69" spans="1:9" s="33" customFormat="1" ht="31.5" customHeight="1" thickBot="1">
      <c r="A69" s="8" t="s">
        <v>17</v>
      </c>
      <c r="B69" s="89" t="s">
        <v>18</v>
      </c>
      <c r="C69" s="69"/>
      <c r="D69" s="69"/>
      <c r="E69" s="69"/>
      <c r="F69" s="48" t="s">
        <v>17</v>
      </c>
      <c r="G69" s="36">
        <v>15862.7</v>
      </c>
      <c r="H69" s="36">
        <v>13500</v>
      </c>
      <c r="I69" s="93">
        <v>13700</v>
      </c>
    </row>
    <row r="70" spans="1:9" s="29" customFormat="1" ht="96.75" customHeight="1" hidden="1">
      <c r="A70" s="9" t="s">
        <v>19</v>
      </c>
      <c r="B70" s="90" t="s">
        <v>89</v>
      </c>
      <c r="C70" s="70"/>
      <c r="D70" s="70"/>
      <c r="E70" s="70"/>
      <c r="F70" s="49" t="s">
        <v>19</v>
      </c>
      <c r="G70" s="34">
        <v>100</v>
      </c>
      <c r="H70" s="34">
        <v>100</v>
      </c>
      <c r="I70" s="91">
        <v>100</v>
      </c>
    </row>
    <row r="71" spans="1:9" s="29" customFormat="1" ht="84.75" customHeight="1" hidden="1">
      <c r="A71" s="9" t="s">
        <v>20</v>
      </c>
      <c r="B71" s="90" t="s">
        <v>21</v>
      </c>
      <c r="C71" s="70"/>
      <c r="D71" s="70"/>
      <c r="E71" s="70"/>
      <c r="F71" s="49" t="s">
        <v>20</v>
      </c>
      <c r="G71" s="34">
        <v>10</v>
      </c>
      <c r="H71" s="34">
        <v>10</v>
      </c>
      <c r="I71" s="91">
        <v>10</v>
      </c>
    </row>
    <row r="72" spans="1:9" s="29" customFormat="1" ht="81" customHeight="1" hidden="1">
      <c r="A72" s="9" t="s">
        <v>22</v>
      </c>
      <c r="B72" s="90" t="s">
        <v>23</v>
      </c>
      <c r="C72" s="70"/>
      <c r="D72" s="70"/>
      <c r="E72" s="70"/>
      <c r="F72" s="49" t="s">
        <v>22</v>
      </c>
      <c r="G72" s="34">
        <v>200</v>
      </c>
      <c r="H72" s="34">
        <v>200</v>
      </c>
      <c r="I72" s="91">
        <v>200</v>
      </c>
    </row>
    <row r="73" spans="1:9" s="29" customFormat="1" ht="49.5" customHeight="1" hidden="1">
      <c r="A73" s="9" t="s">
        <v>90</v>
      </c>
      <c r="B73" s="90" t="s">
        <v>91</v>
      </c>
      <c r="C73" s="70"/>
      <c r="D73" s="70"/>
      <c r="E73" s="70"/>
      <c r="F73" s="49" t="s">
        <v>90</v>
      </c>
      <c r="G73" s="34">
        <v>500</v>
      </c>
      <c r="H73" s="34">
        <v>500</v>
      </c>
      <c r="I73" s="91">
        <v>500</v>
      </c>
    </row>
    <row r="74" spans="1:9" s="29" customFormat="1" ht="77.25" customHeight="1" hidden="1">
      <c r="A74" s="9" t="s">
        <v>92</v>
      </c>
      <c r="B74" s="90" t="s">
        <v>93</v>
      </c>
      <c r="C74" s="70"/>
      <c r="D74" s="70"/>
      <c r="E74" s="70"/>
      <c r="F74" s="49" t="s">
        <v>92</v>
      </c>
      <c r="G74" s="34">
        <v>5</v>
      </c>
      <c r="H74" s="34">
        <v>5</v>
      </c>
      <c r="I74" s="91">
        <v>5</v>
      </c>
    </row>
    <row r="75" spans="1:9" s="29" customFormat="1" ht="54.75" customHeight="1" hidden="1">
      <c r="A75" s="9" t="s">
        <v>100</v>
      </c>
      <c r="B75" s="90" t="s">
        <v>94</v>
      </c>
      <c r="C75" s="70"/>
      <c r="D75" s="70"/>
      <c r="E75" s="70"/>
      <c r="F75" s="49" t="s">
        <v>100</v>
      </c>
      <c r="G75" s="34">
        <v>0</v>
      </c>
      <c r="H75" s="34">
        <v>0</v>
      </c>
      <c r="I75" s="91">
        <v>0</v>
      </c>
    </row>
    <row r="76" spans="1:9" s="29" customFormat="1" ht="60.75" customHeight="1" hidden="1">
      <c r="A76" s="9" t="s">
        <v>128</v>
      </c>
      <c r="B76" s="90" t="s">
        <v>129</v>
      </c>
      <c r="C76" s="70"/>
      <c r="D76" s="70"/>
      <c r="E76" s="70"/>
      <c r="F76" s="49" t="s">
        <v>128</v>
      </c>
      <c r="G76" s="34">
        <v>0</v>
      </c>
      <c r="H76" s="34">
        <v>0</v>
      </c>
      <c r="I76" s="91">
        <v>0</v>
      </c>
    </row>
    <row r="77" spans="1:9" s="29" customFormat="1" ht="54.75" customHeight="1" hidden="1">
      <c r="A77" s="9" t="s">
        <v>126</v>
      </c>
      <c r="B77" s="90" t="s">
        <v>127</v>
      </c>
      <c r="C77" s="70"/>
      <c r="D77" s="70"/>
      <c r="E77" s="70"/>
      <c r="F77" s="49" t="s">
        <v>126</v>
      </c>
      <c r="G77" s="34">
        <v>0</v>
      </c>
      <c r="H77" s="34">
        <v>0</v>
      </c>
      <c r="I77" s="91">
        <v>0</v>
      </c>
    </row>
    <row r="78" spans="1:9" s="29" customFormat="1" ht="58.5" customHeight="1" hidden="1">
      <c r="A78" s="9" t="s">
        <v>101</v>
      </c>
      <c r="B78" s="90" t="s">
        <v>95</v>
      </c>
      <c r="C78" s="70"/>
      <c r="D78" s="70"/>
      <c r="E78" s="70"/>
      <c r="F78" s="49" t="s">
        <v>101</v>
      </c>
      <c r="G78" s="34">
        <v>0</v>
      </c>
      <c r="H78" s="34">
        <v>0</v>
      </c>
      <c r="I78" s="91">
        <v>0</v>
      </c>
    </row>
    <row r="79" spans="1:9" s="29" customFormat="1" ht="48" customHeight="1" hidden="1">
      <c r="A79" s="9" t="s">
        <v>102</v>
      </c>
      <c r="B79" s="90" t="s">
        <v>96</v>
      </c>
      <c r="C79" s="70"/>
      <c r="D79" s="70"/>
      <c r="E79" s="70"/>
      <c r="F79" s="49" t="s">
        <v>102</v>
      </c>
      <c r="G79" s="34">
        <v>0</v>
      </c>
      <c r="H79" s="34">
        <v>0</v>
      </c>
      <c r="I79" s="91">
        <v>0</v>
      </c>
    </row>
    <row r="80" spans="1:9" s="29" customFormat="1" ht="97.5" customHeight="1" hidden="1">
      <c r="A80" s="9" t="s">
        <v>103</v>
      </c>
      <c r="B80" s="90" t="s">
        <v>97</v>
      </c>
      <c r="C80" s="70"/>
      <c r="D80" s="70"/>
      <c r="E80" s="70"/>
      <c r="F80" s="49" t="s">
        <v>103</v>
      </c>
      <c r="G80" s="34">
        <v>0</v>
      </c>
      <c r="H80" s="34">
        <v>0</v>
      </c>
      <c r="I80" s="91">
        <v>0</v>
      </c>
    </row>
    <row r="81" spans="1:9" s="29" customFormat="1" ht="42" customHeight="1" hidden="1">
      <c r="A81" s="9" t="s">
        <v>104</v>
      </c>
      <c r="B81" s="90" t="s">
        <v>98</v>
      </c>
      <c r="C81" s="70"/>
      <c r="D81" s="70"/>
      <c r="E81" s="70"/>
      <c r="F81" s="49" t="s">
        <v>104</v>
      </c>
      <c r="G81" s="34">
        <v>0</v>
      </c>
      <c r="H81" s="34">
        <v>0</v>
      </c>
      <c r="I81" s="91">
        <v>0</v>
      </c>
    </row>
    <row r="82" spans="1:9" s="29" customFormat="1" ht="57.75" customHeight="1" hidden="1">
      <c r="A82" s="9" t="s">
        <v>105</v>
      </c>
      <c r="B82" s="90" t="s">
        <v>99</v>
      </c>
      <c r="C82" s="70"/>
      <c r="D82" s="70"/>
      <c r="E82" s="70"/>
      <c r="F82" s="49" t="s">
        <v>105</v>
      </c>
      <c r="G82" s="34">
        <v>5879</v>
      </c>
      <c r="H82" s="34">
        <v>5879</v>
      </c>
      <c r="I82" s="91">
        <v>5879</v>
      </c>
    </row>
    <row r="83" spans="1:9" s="29" customFormat="1" ht="45.75" customHeight="1" hidden="1">
      <c r="A83" s="9" t="s">
        <v>106</v>
      </c>
      <c r="B83" s="90" t="s">
        <v>107</v>
      </c>
      <c r="C83" s="70"/>
      <c r="D83" s="70"/>
      <c r="E83" s="70"/>
      <c r="F83" s="49" t="s">
        <v>106</v>
      </c>
      <c r="G83" s="34">
        <v>0</v>
      </c>
      <c r="H83" s="34">
        <v>0</v>
      </c>
      <c r="I83" s="91">
        <v>0</v>
      </c>
    </row>
    <row r="84" spans="1:9" s="29" customFormat="1" ht="39.75" customHeight="1" hidden="1" thickBot="1">
      <c r="A84" s="14" t="s">
        <v>108</v>
      </c>
      <c r="B84" s="90" t="s">
        <v>109</v>
      </c>
      <c r="C84" s="70"/>
      <c r="D84" s="70"/>
      <c r="E84" s="70"/>
      <c r="F84" s="49" t="s">
        <v>108</v>
      </c>
      <c r="G84" s="34">
        <v>1000</v>
      </c>
      <c r="H84" s="34">
        <v>1000</v>
      </c>
      <c r="I84" s="91">
        <v>1000</v>
      </c>
    </row>
    <row r="85" spans="1:9" s="29" customFormat="1" ht="24.75" customHeight="1" hidden="1" thickBot="1" thickTop="1">
      <c r="A85" s="15"/>
      <c r="B85" s="100" t="s">
        <v>24</v>
      </c>
      <c r="C85" s="76"/>
      <c r="D85" s="76"/>
      <c r="E85" s="76"/>
      <c r="F85" s="49"/>
      <c r="G85" s="38">
        <f>SUM(G11)</f>
        <v>808742.7999999999</v>
      </c>
      <c r="H85" s="38">
        <f>SUM(H11)</f>
        <v>752493</v>
      </c>
      <c r="I85" s="101">
        <f>SUM(I11)</f>
        <v>730428</v>
      </c>
    </row>
    <row r="86" spans="1:9" s="29" customFormat="1" ht="81.75" customHeight="1" thickBot="1" thickTop="1">
      <c r="A86" s="15"/>
      <c r="B86" s="102" t="s">
        <v>161</v>
      </c>
      <c r="C86" s="77"/>
      <c r="D86" s="77"/>
      <c r="E86" s="77"/>
      <c r="F86" s="44" t="s">
        <v>159</v>
      </c>
      <c r="G86" s="38">
        <v>731</v>
      </c>
      <c r="H86" s="38">
        <v>0</v>
      </c>
      <c r="I86" s="101">
        <v>0</v>
      </c>
    </row>
    <row r="87" spans="1:9" s="29" customFormat="1" ht="54" customHeight="1" thickBot="1" thickTop="1">
      <c r="A87" s="15"/>
      <c r="B87" s="102" t="s">
        <v>162</v>
      </c>
      <c r="C87" s="77"/>
      <c r="D87" s="77"/>
      <c r="E87" s="77"/>
      <c r="F87" s="44" t="s">
        <v>160</v>
      </c>
      <c r="G87" s="38">
        <v>-799.8</v>
      </c>
      <c r="H87" s="38">
        <v>0</v>
      </c>
      <c r="I87" s="101">
        <v>0</v>
      </c>
    </row>
    <row r="88" spans="1:9" s="29" customFormat="1" ht="54" customHeight="1" thickBot="1" thickTop="1">
      <c r="A88" s="15"/>
      <c r="B88" s="102" t="s">
        <v>178</v>
      </c>
      <c r="C88" s="77"/>
      <c r="D88" s="77"/>
      <c r="E88" s="77"/>
      <c r="F88" s="48" t="s">
        <v>25</v>
      </c>
      <c r="G88" s="106">
        <f>G89+G100</f>
        <v>1704129.7</v>
      </c>
      <c r="H88" s="106">
        <f>H89+H100</f>
        <v>1289240.4</v>
      </c>
      <c r="I88" s="106">
        <f>I89+I100</f>
        <v>1337831.8</v>
      </c>
    </row>
    <row r="89" spans="1:9" s="29" customFormat="1" ht="42" customHeight="1" thickBot="1" thickTop="1">
      <c r="A89" s="10" t="s">
        <v>25</v>
      </c>
      <c r="B89" s="89" t="s">
        <v>166</v>
      </c>
      <c r="C89" s="69"/>
      <c r="D89" s="69"/>
      <c r="E89" s="69"/>
      <c r="F89" s="48" t="s">
        <v>158</v>
      </c>
      <c r="G89" s="30">
        <f>G93+G97+G98+G99</f>
        <v>1689705.8</v>
      </c>
      <c r="H89" s="30">
        <f>H93+H97+H98+H99</f>
        <v>1289240.4</v>
      </c>
      <c r="I89" s="84">
        <f>I93+I97+I98+I99</f>
        <v>1337831.8</v>
      </c>
    </row>
    <row r="90" spans="1:9" s="29" customFormat="1" ht="74.25" customHeight="1" hidden="1" thickTop="1">
      <c r="A90" s="6" t="s">
        <v>112</v>
      </c>
      <c r="B90" s="85" t="s">
        <v>110</v>
      </c>
      <c r="C90" s="67"/>
      <c r="D90" s="67"/>
      <c r="E90" s="67"/>
      <c r="F90" s="46" t="s">
        <v>112</v>
      </c>
      <c r="G90" s="31">
        <v>0</v>
      </c>
      <c r="H90" s="31">
        <v>0</v>
      </c>
      <c r="I90" s="86">
        <v>0</v>
      </c>
    </row>
    <row r="91" spans="1:9" s="29" customFormat="1" ht="34.5" customHeight="1" hidden="1">
      <c r="A91" s="6" t="s">
        <v>113</v>
      </c>
      <c r="B91" s="85" t="s">
        <v>111</v>
      </c>
      <c r="C91" s="67"/>
      <c r="D91" s="67"/>
      <c r="E91" s="67"/>
      <c r="F91" s="46" t="s">
        <v>113</v>
      </c>
      <c r="G91" s="31">
        <v>198867</v>
      </c>
      <c r="H91" s="31">
        <v>198867</v>
      </c>
      <c r="I91" s="86">
        <v>198867</v>
      </c>
    </row>
    <row r="92" spans="1:9" s="29" customFormat="1" ht="16.5" customHeight="1" thickTop="1">
      <c r="A92" s="6"/>
      <c r="B92" s="97" t="s">
        <v>147</v>
      </c>
      <c r="C92" s="73"/>
      <c r="D92" s="73"/>
      <c r="E92" s="73"/>
      <c r="F92" s="46"/>
      <c r="G92" s="31"/>
      <c r="H92" s="31"/>
      <c r="I92" s="86"/>
    </row>
    <row r="93" spans="1:9" s="29" customFormat="1" ht="47.25" customHeight="1">
      <c r="A93" s="6"/>
      <c r="B93" s="97" t="s">
        <v>148</v>
      </c>
      <c r="C93" s="73"/>
      <c r="D93" s="73"/>
      <c r="E93" s="73"/>
      <c r="F93" s="46" t="s">
        <v>149</v>
      </c>
      <c r="G93" s="31">
        <f>G95+G96</f>
        <v>783117.3</v>
      </c>
      <c r="H93" s="31">
        <f>H95+H96</f>
        <v>744759</v>
      </c>
      <c r="I93" s="31">
        <f>I95+I96</f>
        <v>784631</v>
      </c>
    </row>
    <row r="94" spans="1:9" s="29" customFormat="1" ht="19.5" customHeight="1">
      <c r="A94" s="6"/>
      <c r="B94" s="97" t="s">
        <v>147</v>
      </c>
      <c r="C94" s="73"/>
      <c r="D94" s="73"/>
      <c r="E94" s="73"/>
      <c r="F94" s="46"/>
      <c r="G94" s="31"/>
      <c r="H94" s="31"/>
      <c r="I94" s="109"/>
    </row>
    <row r="95" spans="1:9" s="29" customFormat="1" ht="47.25" customHeight="1">
      <c r="A95" s="6"/>
      <c r="B95" s="107" t="s">
        <v>179</v>
      </c>
      <c r="C95" s="73"/>
      <c r="D95" s="73"/>
      <c r="E95" s="73"/>
      <c r="F95" s="108" t="s">
        <v>181</v>
      </c>
      <c r="G95" s="31">
        <v>700295</v>
      </c>
      <c r="H95" s="31">
        <v>744759</v>
      </c>
      <c r="I95" s="86">
        <v>784631</v>
      </c>
    </row>
    <row r="96" spans="1:9" s="29" customFormat="1" ht="47.25" customHeight="1">
      <c r="A96" s="6"/>
      <c r="B96" s="107" t="s">
        <v>180</v>
      </c>
      <c r="C96" s="73"/>
      <c r="D96" s="73"/>
      <c r="E96" s="73"/>
      <c r="F96" s="108" t="s">
        <v>182</v>
      </c>
      <c r="G96" s="31">
        <v>82822.3</v>
      </c>
      <c r="H96" s="31">
        <v>0</v>
      </c>
      <c r="I96" s="86">
        <v>0</v>
      </c>
    </row>
    <row r="97" spans="1:9" s="29" customFormat="1" ht="39" customHeight="1">
      <c r="A97" s="6"/>
      <c r="B97" s="97" t="s">
        <v>167</v>
      </c>
      <c r="C97" s="73"/>
      <c r="D97" s="73"/>
      <c r="E97" s="73"/>
      <c r="F97" s="46" t="s">
        <v>150</v>
      </c>
      <c r="G97" s="31">
        <v>353701.6</v>
      </c>
      <c r="H97" s="31">
        <v>29872.4</v>
      </c>
      <c r="I97" s="86">
        <v>33387.1</v>
      </c>
    </row>
    <row r="98" spans="1:9" s="29" customFormat="1" ht="39.75" customHeight="1">
      <c r="A98" s="6"/>
      <c r="B98" s="97" t="s">
        <v>151</v>
      </c>
      <c r="C98" s="73"/>
      <c r="D98" s="73"/>
      <c r="E98" s="73"/>
      <c r="F98" s="46" t="s">
        <v>152</v>
      </c>
      <c r="G98" s="31">
        <v>524788.8</v>
      </c>
      <c r="H98" s="31">
        <v>514609</v>
      </c>
      <c r="I98" s="86">
        <v>519813.7</v>
      </c>
    </row>
    <row r="99" spans="1:9" s="29" customFormat="1" ht="24.75" customHeight="1">
      <c r="A99" s="6"/>
      <c r="B99" s="97" t="s">
        <v>153</v>
      </c>
      <c r="C99" s="73"/>
      <c r="D99" s="73"/>
      <c r="E99" s="73"/>
      <c r="F99" s="46" t="s">
        <v>154</v>
      </c>
      <c r="G99" s="31">
        <v>28098.1</v>
      </c>
      <c r="H99" s="31">
        <v>0</v>
      </c>
      <c r="I99" s="86">
        <v>0</v>
      </c>
    </row>
    <row r="100" spans="1:9" s="29" customFormat="1" ht="24.75" customHeight="1">
      <c r="A100" s="6"/>
      <c r="B100" s="94" t="s">
        <v>143</v>
      </c>
      <c r="C100" s="71"/>
      <c r="D100" s="71"/>
      <c r="E100" s="71"/>
      <c r="F100" s="48" t="s">
        <v>175</v>
      </c>
      <c r="G100" s="36">
        <v>14423.9</v>
      </c>
      <c r="H100" s="36">
        <v>0</v>
      </c>
      <c r="I100" s="93">
        <v>0</v>
      </c>
    </row>
    <row r="101" spans="1:9" s="29" customFormat="1" ht="62.25" customHeight="1">
      <c r="A101" s="6"/>
      <c r="B101" s="94" t="s">
        <v>155</v>
      </c>
      <c r="C101" s="71"/>
      <c r="D101" s="71"/>
      <c r="E101" s="71"/>
      <c r="F101" s="48" t="s">
        <v>157</v>
      </c>
      <c r="G101" s="30">
        <f>G103+G104</f>
        <v>103811.1</v>
      </c>
      <c r="H101" s="30">
        <f>H103+H104</f>
        <v>91259</v>
      </c>
      <c r="I101" s="84">
        <f>I103+I104</f>
        <v>97355</v>
      </c>
    </row>
    <row r="102" spans="1:9" s="29" customFormat="1" ht="17.25" customHeight="1">
      <c r="A102" s="6"/>
      <c r="B102" s="97" t="s">
        <v>147</v>
      </c>
      <c r="C102" s="73"/>
      <c r="D102" s="73"/>
      <c r="E102" s="73"/>
      <c r="F102" s="46"/>
      <c r="G102" s="36"/>
      <c r="H102" s="36"/>
      <c r="I102" s="93"/>
    </row>
    <row r="103" spans="1:9" s="29" customFormat="1" ht="29.25" customHeight="1" thickBot="1">
      <c r="A103" s="18"/>
      <c r="B103" s="85" t="s">
        <v>134</v>
      </c>
      <c r="C103" s="67"/>
      <c r="D103" s="67"/>
      <c r="E103" s="67"/>
      <c r="F103" s="46" t="s">
        <v>135</v>
      </c>
      <c r="G103" s="31">
        <v>92007.8</v>
      </c>
      <c r="H103" s="31">
        <v>91259</v>
      </c>
      <c r="I103" s="86">
        <v>97355</v>
      </c>
    </row>
    <row r="104" spans="1:9" s="29" customFormat="1" ht="37.5" customHeight="1" thickBot="1" thickTop="1">
      <c r="A104" s="18"/>
      <c r="B104" s="97" t="s">
        <v>142</v>
      </c>
      <c r="C104" s="73"/>
      <c r="D104" s="73"/>
      <c r="E104" s="73"/>
      <c r="F104" s="46" t="s">
        <v>141</v>
      </c>
      <c r="G104" s="31">
        <v>11803.3</v>
      </c>
      <c r="H104" s="31">
        <v>0</v>
      </c>
      <c r="I104" s="86">
        <v>0</v>
      </c>
    </row>
    <row r="105" spans="1:11" s="29" customFormat="1" ht="33" customHeight="1" thickBot="1" thickTop="1">
      <c r="A105" s="16"/>
      <c r="B105" s="103" t="s">
        <v>26</v>
      </c>
      <c r="C105" s="104"/>
      <c r="D105" s="104"/>
      <c r="E105" s="104"/>
      <c r="F105" s="52"/>
      <c r="G105" s="39">
        <f>G10+G89+G100+G101</f>
        <v>2765135.1</v>
      </c>
      <c r="H105" s="39">
        <f>H10+H89+H100+H101</f>
        <v>2235290.41</v>
      </c>
      <c r="I105" s="105">
        <f>I10+I89+I100+I101</f>
        <v>2263243.81</v>
      </c>
      <c r="J105" s="63" t="e">
        <f>#REF!+J89+J100+J101</f>
        <v>#REF!</v>
      </c>
      <c r="K105" s="39" t="e">
        <f>#REF!+K89+K100+K101</f>
        <v>#REF!</v>
      </c>
    </row>
    <row r="106" spans="2:9" ht="27" customHeight="1" thickTop="1">
      <c r="B106" s="40"/>
      <c r="C106" s="40"/>
      <c r="D106" s="40"/>
      <c r="E106" s="40"/>
      <c r="F106" s="53"/>
      <c r="G106" s="40"/>
      <c r="H106" s="40"/>
      <c r="I106" s="40"/>
    </row>
    <row r="107" spans="6:9" ht="27" customHeight="1">
      <c r="F107" s="54"/>
      <c r="G107" s="28"/>
      <c r="H107" s="28"/>
      <c r="I107" s="28"/>
    </row>
    <row r="108" spans="6:9" ht="27" customHeight="1">
      <c r="F108" s="54"/>
      <c r="G108" s="28"/>
      <c r="H108" s="28"/>
      <c r="I108" s="28"/>
    </row>
    <row r="109" spans="6:9" ht="27" customHeight="1">
      <c r="F109" s="54"/>
      <c r="G109" s="28"/>
      <c r="H109" s="28"/>
      <c r="I109" s="28"/>
    </row>
    <row r="110" spans="6:9" ht="27" customHeight="1">
      <c r="F110" s="54"/>
      <c r="G110" s="28"/>
      <c r="H110" s="28"/>
      <c r="I110" s="28"/>
    </row>
    <row r="111" spans="6:9" ht="27" customHeight="1">
      <c r="F111" s="54"/>
      <c r="G111" s="28"/>
      <c r="H111" s="28"/>
      <c r="I111" s="28"/>
    </row>
    <row r="112" spans="6:9" ht="27" customHeight="1">
      <c r="F112" s="54"/>
      <c r="G112" s="28"/>
      <c r="H112" s="28"/>
      <c r="I112" s="28"/>
    </row>
    <row r="113" spans="6:9" ht="27" customHeight="1">
      <c r="F113" s="54"/>
      <c r="G113" s="28"/>
      <c r="H113" s="28"/>
      <c r="I113" s="28"/>
    </row>
    <row r="114" spans="6:9" ht="27" customHeight="1">
      <c r="F114" s="54"/>
      <c r="G114" s="28"/>
      <c r="H114" s="28"/>
      <c r="I114" s="28"/>
    </row>
    <row r="115" spans="6:9" ht="27" customHeight="1">
      <c r="F115" s="54"/>
      <c r="G115" s="28"/>
      <c r="H115" s="28"/>
      <c r="I115" s="28"/>
    </row>
    <row r="116" spans="6:9" ht="27" customHeight="1">
      <c r="F116" s="54"/>
      <c r="G116" s="28"/>
      <c r="H116" s="28"/>
      <c r="I116" s="28"/>
    </row>
    <row r="117" spans="6:9" ht="27" customHeight="1">
      <c r="F117" s="54"/>
      <c r="G117" s="28"/>
      <c r="H117" s="28"/>
      <c r="I117" s="28"/>
    </row>
    <row r="118" spans="6:9" ht="27" customHeight="1">
      <c r="F118" s="54"/>
      <c r="G118" s="28"/>
      <c r="H118" s="28"/>
      <c r="I118" s="28"/>
    </row>
    <row r="119" spans="6:9" ht="27" customHeight="1">
      <c r="F119" s="54"/>
      <c r="G119" s="28"/>
      <c r="H119" s="28"/>
      <c r="I119" s="28"/>
    </row>
    <row r="120" spans="6:9" ht="27" customHeight="1">
      <c r="F120" s="54"/>
      <c r="G120" s="28"/>
      <c r="H120" s="28"/>
      <c r="I120" s="28"/>
    </row>
    <row r="121" spans="6:9" ht="27" customHeight="1">
      <c r="F121" s="54"/>
      <c r="G121" s="28"/>
      <c r="H121" s="28"/>
      <c r="I121" s="28"/>
    </row>
    <row r="122" spans="6:9" ht="27" customHeight="1">
      <c r="F122" s="54"/>
      <c r="G122" s="28"/>
      <c r="H122" s="28"/>
      <c r="I122" s="28"/>
    </row>
    <row r="123" spans="6:9" ht="27" customHeight="1">
      <c r="F123" s="54"/>
      <c r="G123" s="28"/>
      <c r="H123" s="28"/>
      <c r="I123" s="28"/>
    </row>
    <row r="124" spans="6:9" ht="27" customHeight="1">
      <c r="F124" s="54"/>
      <c r="G124" s="28"/>
      <c r="H124" s="28"/>
      <c r="I124" s="28"/>
    </row>
    <row r="125" spans="6:9" ht="27" customHeight="1">
      <c r="F125" s="54"/>
      <c r="G125" s="28"/>
      <c r="H125" s="28"/>
      <c r="I125" s="28"/>
    </row>
    <row r="126" spans="6:9" ht="27" customHeight="1">
      <c r="F126" s="54"/>
      <c r="G126" s="28"/>
      <c r="H126" s="28"/>
      <c r="I126" s="28"/>
    </row>
    <row r="127" spans="6:9" ht="27" customHeight="1">
      <c r="F127" s="54"/>
      <c r="G127" s="28"/>
      <c r="H127" s="28"/>
      <c r="I127" s="28"/>
    </row>
    <row r="128" spans="6:9" ht="27" customHeight="1">
      <c r="F128" s="54"/>
      <c r="G128" s="28"/>
      <c r="H128" s="28"/>
      <c r="I128" s="28"/>
    </row>
    <row r="129" spans="6:9" ht="27" customHeight="1">
      <c r="F129" s="54"/>
      <c r="G129" s="28"/>
      <c r="H129" s="28"/>
      <c r="I129" s="28"/>
    </row>
    <row r="130" spans="6:9" ht="27" customHeight="1">
      <c r="F130" s="54"/>
      <c r="G130" s="28"/>
      <c r="H130" s="28"/>
      <c r="I130" s="28"/>
    </row>
    <row r="131" spans="6:9" ht="27" customHeight="1">
      <c r="F131" s="54"/>
      <c r="G131" s="28"/>
      <c r="H131" s="28"/>
      <c r="I131" s="28"/>
    </row>
    <row r="132" spans="6:9" ht="27" customHeight="1">
      <c r="F132" s="54"/>
      <c r="G132" s="28"/>
      <c r="H132" s="28"/>
      <c r="I132" s="28"/>
    </row>
    <row r="133" spans="6:9" ht="27" customHeight="1">
      <c r="F133" s="54"/>
      <c r="G133" s="28"/>
      <c r="H133" s="28"/>
      <c r="I133" s="28"/>
    </row>
    <row r="134" spans="6:9" ht="27" customHeight="1">
      <c r="F134" s="54"/>
      <c r="G134" s="28"/>
      <c r="H134" s="28"/>
      <c r="I134" s="28"/>
    </row>
    <row r="135" spans="6:9" ht="27" customHeight="1">
      <c r="F135" s="54"/>
      <c r="G135" s="28"/>
      <c r="H135" s="28"/>
      <c r="I135" s="28"/>
    </row>
    <row r="136" spans="6:9" ht="27" customHeight="1">
      <c r="F136" s="54"/>
      <c r="G136" s="28"/>
      <c r="H136" s="28"/>
      <c r="I136" s="28"/>
    </row>
    <row r="137" spans="6:9" ht="27" customHeight="1">
      <c r="F137" s="54"/>
      <c r="G137" s="28"/>
      <c r="H137" s="28"/>
      <c r="I137" s="28"/>
    </row>
    <row r="138" spans="6:9" ht="27" customHeight="1">
      <c r="F138" s="54"/>
      <c r="G138" s="28"/>
      <c r="H138" s="28"/>
      <c r="I138" s="28"/>
    </row>
    <row r="139" spans="6:9" ht="27" customHeight="1">
      <c r="F139" s="54"/>
      <c r="G139" s="28"/>
      <c r="H139" s="28"/>
      <c r="I139" s="28"/>
    </row>
    <row r="140" spans="6:9" ht="27" customHeight="1">
      <c r="F140" s="54"/>
      <c r="G140" s="28"/>
      <c r="H140" s="28"/>
      <c r="I140" s="28"/>
    </row>
    <row r="141" spans="6:9" ht="27" customHeight="1">
      <c r="F141" s="54"/>
      <c r="G141" s="28"/>
      <c r="H141" s="28"/>
      <c r="I141" s="28"/>
    </row>
    <row r="142" spans="6:9" ht="27" customHeight="1">
      <c r="F142" s="54"/>
      <c r="G142" s="28"/>
      <c r="H142" s="28"/>
      <c r="I142" s="28"/>
    </row>
    <row r="143" spans="6:9" ht="27" customHeight="1">
      <c r="F143" s="54"/>
      <c r="G143" s="28"/>
      <c r="H143" s="28"/>
      <c r="I143" s="28"/>
    </row>
    <row r="144" spans="6:9" ht="27" customHeight="1">
      <c r="F144" s="54"/>
      <c r="G144" s="28"/>
      <c r="H144" s="28"/>
      <c r="I144" s="28"/>
    </row>
    <row r="145" spans="6:9" ht="27" customHeight="1">
      <c r="F145" s="54"/>
      <c r="G145" s="28"/>
      <c r="H145" s="28"/>
      <c r="I145" s="28"/>
    </row>
    <row r="146" spans="6:9" ht="27" customHeight="1">
      <c r="F146" s="54"/>
      <c r="G146" s="28"/>
      <c r="H146" s="28"/>
      <c r="I146" s="28"/>
    </row>
    <row r="147" spans="6:9" ht="27" customHeight="1">
      <c r="F147" s="54"/>
      <c r="G147" s="28"/>
      <c r="H147" s="28"/>
      <c r="I147" s="28"/>
    </row>
    <row r="148" spans="6:9" ht="27" customHeight="1">
      <c r="F148" s="54"/>
      <c r="G148" s="28"/>
      <c r="H148" s="28"/>
      <c r="I148" s="28"/>
    </row>
    <row r="149" spans="6:9" ht="27" customHeight="1">
      <c r="F149" s="54"/>
      <c r="G149" s="28"/>
      <c r="H149" s="28"/>
      <c r="I149" s="28"/>
    </row>
    <row r="150" spans="6:9" ht="27" customHeight="1">
      <c r="F150" s="54"/>
      <c r="G150" s="28"/>
      <c r="H150" s="28"/>
      <c r="I150" s="28"/>
    </row>
    <row r="151" spans="6:9" ht="27" customHeight="1">
      <c r="F151" s="54"/>
      <c r="G151" s="28"/>
      <c r="H151" s="28"/>
      <c r="I151" s="28"/>
    </row>
    <row r="152" spans="6:9" ht="27" customHeight="1">
      <c r="F152" s="54"/>
      <c r="G152" s="28"/>
      <c r="H152" s="28"/>
      <c r="I152" s="28"/>
    </row>
    <row r="153" spans="6:9" ht="27" customHeight="1">
      <c r="F153" s="54"/>
      <c r="G153" s="28"/>
      <c r="H153" s="28"/>
      <c r="I153" s="28"/>
    </row>
    <row r="154" spans="6:9" ht="27" customHeight="1">
      <c r="F154" s="54"/>
      <c r="G154" s="28"/>
      <c r="H154" s="28"/>
      <c r="I154" s="28"/>
    </row>
    <row r="155" spans="6:9" ht="27" customHeight="1">
      <c r="F155" s="54"/>
      <c r="G155" s="28"/>
      <c r="H155" s="28"/>
      <c r="I155" s="28"/>
    </row>
    <row r="156" spans="6:9" ht="27" customHeight="1">
      <c r="F156" s="54"/>
      <c r="G156" s="28"/>
      <c r="H156" s="28"/>
      <c r="I156" s="28"/>
    </row>
    <row r="157" spans="6:9" ht="27" customHeight="1">
      <c r="F157" s="54"/>
      <c r="G157" s="28"/>
      <c r="H157" s="28"/>
      <c r="I157" s="28"/>
    </row>
    <row r="158" spans="6:9" ht="27" customHeight="1">
      <c r="F158" s="54"/>
      <c r="G158" s="28"/>
      <c r="H158" s="28"/>
      <c r="I158" s="28"/>
    </row>
    <row r="159" spans="6:9" ht="27" customHeight="1">
      <c r="F159" s="54"/>
      <c r="G159" s="28"/>
      <c r="H159" s="28"/>
      <c r="I159" s="28"/>
    </row>
    <row r="160" spans="6:9" ht="27" customHeight="1">
      <c r="F160" s="54"/>
      <c r="G160" s="28"/>
      <c r="H160" s="28"/>
      <c r="I160" s="28"/>
    </row>
    <row r="161" spans="6:9" ht="27" customHeight="1">
      <c r="F161" s="54"/>
      <c r="G161" s="28"/>
      <c r="H161" s="28"/>
      <c r="I161" s="28"/>
    </row>
    <row r="162" spans="6:9" ht="27" customHeight="1">
      <c r="F162" s="54"/>
      <c r="G162" s="28"/>
      <c r="H162" s="28"/>
      <c r="I162" s="28"/>
    </row>
    <row r="163" spans="6:9" ht="27" customHeight="1">
      <c r="F163" s="54"/>
      <c r="G163" s="28"/>
      <c r="H163" s="28"/>
      <c r="I163" s="28"/>
    </row>
    <row r="164" spans="6:9" ht="27" customHeight="1">
      <c r="F164" s="54"/>
      <c r="G164" s="28"/>
      <c r="H164" s="28"/>
      <c r="I164" s="28"/>
    </row>
    <row r="165" spans="6:9" ht="27" customHeight="1">
      <c r="F165" s="54"/>
      <c r="G165" s="28"/>
      <c r="H165" s="28"/>
      <c r="I165" s="28"/>
    </row>
    <row r="166" spans="6:9" ht="27" customHeight="1">
      <c r="F166" s="54"/>
      <c r="G166" s="28"/>
      <c r="H166" s="28"/>
      <c r="I166" s="28"/>
    </row>
    <row r="167" spans="6:9" ht="27" customHeight="1">
      <c r="F167" s="54"/>
      <c r="G167" s="28"/>
      <c r="H167" s="28"/>
      <c r="I167" s="28"/>
    </row>
    <row r="168" spans="6:9" ht="27" customHeight="1">
      <c r="F168" s="54"/>
      <c r="G168" s="28"/>
      <c r="H168" s="28"/>
      <c r="I168" s="28"/>
    </row>
    <row r="169" spans="6:9" ht="27" customHeight="1">
      <c r="F169" s="54"/>
      <c r="G169" s="28"/>
      <c r="H169" s="28"/>
      <c r="I169" s="28"/>
    </row>
    <row r="170" spans="6:9" ht="27" customHeight="1">
      <c r="F170" s="54"/>
      <c r="G170" s="28"/>
      <c r="H170" s="28"/>
      <c r="I170" s="28"/>
    </row>
    <row r="171" spans="6:9" ht="27" customHeight="1">
      <c r="F171" s="54"/>
      <c r="G171" s="28"/>
      <c r="H171" s="28"/>
      <c r="I171" s="28"/>
    </row>
    <row r="172" spans="6:9" ht="27" customHeight="1">
      <c r="F172" s="54"/>
      <c r="G172" s="28"/>
      <c r="H172" s="28"/>
      <c r="I172" s="28"/>
    </row>
    <row r="173" spans="6:9" ht="27" customHeight="1">
      <c r="F173" s="54"/>
      <c r="G173" s="28"/>
      <c r="H173" s="28"/>
      <c r="I173" s="28"/>
    </row>
    <row r="174" spans="6:9" ht="27" customHeight="1">
      <c r="F174" s="54"/>
      <c r="G174" s="28"/>
      <c r="H174" s="28"/>
      <c r="I174" s="28"/>
    </row>
    <row r="175" spans="6:9" ht="27" customHeight="1">
      <c r="F175" s="54"/>
      <c r="G175" s="28"/>
      <c r="H175" s="28"/>
      <c r="I175" s="28"/>
    </row>
    <row r="176" spans="6:9" ht="27" customHeight="1">
      <c r="F176" s="54"/>
      <c r="G176" s="28"/>
      <c r="H176" s="28"/>
      <c r="I176" s="28"/>
    </row>
    <row r="177" spans="6:9" ht="27" customHeight="1">
      <c r="F177" s="54"/>
      <c r="G177" s="28"/>
      <c r="H177" s="28"/>
      <c r="I177" s="28"/>
    </row>
    <row r="178" spans="6:9" ht="27" customHeight="1">
      <c r="F178" s="54"/>
      <c r="G178" s="28"/>
      <c r="H178" s="28"/>
      <c r="I178" s="28"/>
    </row>
    <row r="179" spans="6:9" ht="27" customHeight="1">
      <c r="F179" s="54"/>
      <c r="G179" s="28"/>
      <c r="H179" s="28"/>
      <c r="I179" s="28"/>
    </row>
    <row r="180" spans="6:9" ht="27" customHeight="1">
      <c r="F180" s="54"/>
      <c r="G180" s="28"/>
      <c r="H180" s="28"/>
      <c r="I180" s="28"/>
    </row>
    <row r="181" spans="6:9" ht="27" customHeight="1">
      <c r="F181" s="54"/>
      <c r="G181" s="28"/>
      <c r="H181" s="28"/>
      <c r="I181" s="28"/>
    </row>
    <row r="182" spans="6:9" ht="27" customHeight="1">
      <c r="F182" s="54"/>
      <c r="G182" s="28"/>
      <c r="H182" s="28"/>
      <c r="I182" s="28"/>
    </row>
    <row r="183" spans="6:9" ht="27" customHeight="1">
      <c r="F183" s="54"/>
      <c r="G183" s="28"/>
      <c r="H183" s="28"/>
      <c r="I183" s="28"/>
    </row>
    <row r="184" spans="6:9" ht="27" customHeight="1">
      <c r="F184" s="54"/>
      <c r="G184" s="28"/>
      <c r="H184" s="28"/>
      <c r="I184" s="28"/>
    </row>
    <row r="185" spans="6:9" ht="27" customHeight="1">
      <c r="F185" s="54"/>
      <c r="G185" s="28"/>
      <c r="H185" s="28"/>
      <c r="I185" s="28"/>
    </row>
    <row r="186" spans="6:9" ht="27" customHeight="1">
      <c r="F186" s="54"/>
      <c r="G186" s="28"/>
      <c r="H186" s="28"/>
      <c r="I186" s="28"/>
    </row>
    <row r="187" spans="6:9" ht="27" customHeight="1">
      <c r="F187" s="54"/>
      <c r="G187" s="28"/>
      <c r="H187" s="28"/>
      <c r="I187" s="28"/>
    </row>
    <row r="188" spans="6:9" ht="27" customHeight="1">
      <c r="F188" s="54"/>
      <c r="G188" s="28"/>
      <c r="H188" s="28"/>
      <c r="I188" s="28"/>
    </row>
    <row r="189" spans="6:9" ht="27" customHeight="1">
      <c r="F189" s="54"/>
      <c r="G189" s="28"/>
      <c r="H189" s="28"/>
      <c r="I189" s="28"/>
    </row>
    <row r="190" spans="6:9" ht="27" customHeight="1">
      <c r="F190" s="54"/>
      <c r="G190" s="28"/>
      <c r="H190" s="28"/>
      <c r="I190" s="28"/>
    </row>
    <row r="191" spans="6:9" ht="27" customHeight="1">
      <c r="F191" s="54"/>
      <c r="G191" s="28"/>
      <c r="H191" s="28"/>
      <c r="I191" s="28"/>
    </row>
    <row r="192" spans="6:9" ht="27" customHeight="1">
      <c r="F192" s="54"/>
      <c r="G192" s="28"/>
      <c r="H192" s="28"/>
      <c r="I192" s="28"/>
    </row>
    <row r="193" spans="6:9" ht="27" customHeight="1">
      <c r="F193" s="54"/>
      <c r="G193" s="28"/>
      <c r="H193" s="28"/>
      <c r="I193" s="28"/>
    </row>
    <row r="194" spans="6:9" ht="27" customHeight="1">
      <c r="F194" s="54"/>
      <c r="G194" s="28"/>
      <c r="H194" s="28"/>
      <c r="I194" s="28"/>
    </row>
    <row r="195" spans="6:9" ht="27" customHeight="1">
      <c r="F195" s="54"/>
      <c r="G195" s="28"/>
      <c r="H195" s="28"/>
      <c r="I195" s="28"/>
    </row>
    <row r="196" spans="6:9" ht="27" customHeight="1">
      <c r="F196" s="54"/>
      <c r="G196" s="28"/>
      <c r="H196" s="28"/>
      <c r="I196" s="28"/>
    </row>
    <row r="197" spans="6:9" ht="27" customHeight="1">
      <c r="F197" s="54"/>
      <c r="G197" s="28"/>
      <c r="H197" s="28"/>
      <c r="I197" s="28"/>
    </row>
    <row r="198" spans="6:9" ht="27" customHeight="1">
      <c r="F198" s="54"/>
      <c r="G198" s="28"/>
      <c r="H198" s="28"/>
      <c r="I198" s="28"/>
    </row>
    <row r="199" spans="6:9" ht="27" customHeight="1">
      <c r="F199" s="54"/>
      <c r="G199" s="28"/>
      <c r="H199" s="28"/>
      <c r="I199" s="28"/>
    </row>
    <row r="200" spans="6:9" ht="27" customHeight="1">
      <c r="F200" s="54"/>
      <c r="G200" s="28"/>
      <c r="H200" s="28"/>
      <c r="I200" s="28"/>
    </row>
    <row r="201" spans="6:9" ht="27" customHeight="1">
      <c r="F201" s="54"/>
      <c r="G201" s="28"/>
      <c r="H201" s="28"/>
      <c r="I201" s="28"/>
    </row>
    <row r="202" spans="6:9" ht="27" customHeight="1">
      <c r="F202" s="54"/>
      <c r="G202" s="28"/>
      <c r="H202" s="28"/>
      <c r="I202" s="28"/>
    </row>
    <row r="203" spans="6:9" ht="27" customHeight="1">
      <c r="F203" s="54"/>
      <c r="G203" s="28"/>
      <c r="H203" s="28"/>
      <c r="I203" s="28"/>
    </row>
    <row r="204" spans="6:9" ht="27" customHeight="1">
      <c r="F204" s="54"/>
      <c r="G204" s="28"/>
      <c r="H204" s="28"/>
      <c r="I204" s="28"/>
    </row>
    <row r="205" spans="6:9" ht="27" customHeight="1">
      <c r="F205" s="54"/>
      <c r="G205" s="28"/>
      <c r="H205" s="28"/>
      <c r="I205" s="28"/>
    </row>
    <row r="206" spans="6:9" ht="27" customHeight="1">
      <c r="F206" s="54"/>
      <c r="G206" s="28"/>
      <c r="H206" s="28"/>
      <c r="I206" s="28"/>
    </row>
    <row r="207" spans="6:9" ht="27" customHeight="1">
      <c r="F207" s="54"/>
      <c r="G207" s="28"/>
      <c r="H207" s="28"/>
      <c r="I207" s="28"/>
    </row>
    <row r="208" spans="6:9" ht="27" customHeight="1">
      <c r="F208" s="54"/>
      <c r="G208" s="28"/>
      <c r="H208" s="28"/>
      <c r="I208" s="28"/>
    </row>
    <row r="209" spans="6:9" ht="27" customHeight="1">
      <c r="F209" s="54"/>
      <c r="G209" s="28"/>
      <c r="H209" s="28"/>
      <c r="I209" s="28"/>
    </row>
    <row r="210" spans="6:9" ht="27" customHeight="1">
      <c r="F210" s="54"/>
      <c r="G210" s="28"/>
      <c r="H210" s="28"/>
      <c r="I210" s="28"/>
    </row>
    <row r="211" spans="6:9" ht="27" customHeight="1">
      <c r="F211" s="54"/>
      <c r="G211" s="28"/>
      <c r="H211" s="28"/>
      <c r="I211" s="28"/>
    </row>
    <row r="212" spans="6:9" ht="27" customHeight="1">
      <c r="F212" s="54"/>
      <c r="G212" s="28"/>
      <c r="H212" s="28"/>
      <c r="I212" s="28"/>
    </row>
    <row r="213" spans="6:9" ht="27" customHeight="1">
      <c r="F213" s="54"/>
      <c r="G213" s="28"/>
      <c r="H213" s="28"/>
      <c r="I213" s="28"/>
    </row>
    <row r="214" spans="6:9" ht="27" customHeight="1">
      <c r="F214" s="54"/>
      <c r="G214" s="28"/>
      <c r="H214" s="28"/>
      <c r="I214" s="28"/>
    </row>
    <row r="215" spans="6:9" ht="27" customHeight="1">
      <c r="F215" s="54"/>
      <c r="G215" s="28"/>
      <c r="H215" s="28"/>
      <c r="I215" s="28"/>
    </row>
    <row r="216" spans="6:9" ht="27" customHeight="1">
      <c r="F216" s="54"/>
      <c r="G216" s="28"/>
      <c r="H216" s="28"/>
      <c r="I216" s="28"/>
    </row>
    <row r="217" spans="6:9" ht="27" customHeight="1">
      <c r="F217" s="54"/>
      <c r="G217" s="28"/>
      <c r="H217" s="28"/>
      <c r="I217" s="28"/>
    </row>
    <row r="218" spans="6:9" ht="27" customHeight="1">
      <c r="F218" s="54"/>
      <c r="G218" s="28"/>
      <c r="H218" s="28"/>
      <c r="I218" s="28"/>
    </row>
    <row r="219" spans="6:9" ht="27" customHeight="1">
      <c r="F219" s="54"/>
      <c r="G219" s="28"/>
      <c r="H219" s="28"/>
      <c r="I219" s="28"/>
    </row>
    <row r="220" spans="6:9" ht="27" customHeight="1">
      <c r="F220" s="54"/>
      <c r="G220" s="28"/>
      <c r="H220" s="28"/>
      <c r="I220" s="28"/>
    </row>
    <row r="221" spans="6:9" ht="27" customHeight="1">
      <c r="F221" s="54"/>
      <c r="G221" s="28"/>
      <c r="H221" s="28"/>
      <c r="I221" s="28"/>
    </row>
    <row r="222" spans="6:9" ht="27" customHeight="1">
      <c r="F222" s="54"/>
      <c r="G222" s="28"/>
      <c r="H222" s="28"/>
      <c r="I222" s="28"/>
    </row>
    <row r="223" spans="6:9" ht="27" customHeight="1">
      <c r="F223" s="54"/>
      <c r="G223" s="28"/>
      <c r="H223" s="28"/>
      <c r="I223" s="28"/>
    </row>
    <row r="224" spans="6:9" ht="27" customHeight="1">
      <c r="F224" s="54"/>
      <c r="G224" s="28"/>
      <c r="H224" s="28"/>
      <c r="I224" s="28"/>
    </row>
    <row r="225" spans="6:9" ht="27" customHeight="1">
      <c r="F225" s="54"/>
      <c r="G225" s="28"/>
      <c r="H225" s="28"/>
      <c r="I225" s="28"/>
    </row>
    <row r="226" spans="6:9" ht="27" customHeight="1">
      <c r="F226" s="54"/>
      <c r="G226" s="28"/>
      <c r="H226" s="28"/>
      <c r="I226" s="28"/>
    </row>
    <row r="227" spans="6:9" ht="27" customHeight="1">
      <c r="F227" s="54"/>
      <c r="G227" s="28"/>
      <c r="H227" s="28"/>
      <c r="I227" s="28"/>
    </row>
    <row r="228" spans="6:9" ht="27" customHeight="1">
      <c r="F228" s="54"/>
      <c r="G228" s="28"/>
      <c r="H228" s="28"/>
      <c r="I228" s="28"/>
    </row>
    <row r="229" spans="6:9" ht="27" customHeight="1">
      <c r="F229" s="54"/>
      <c r="G229" s="28"/>
      <c r="H229" s="28"/>
      <c r="I229" s="28"/>
    </row>
    <row r="230" spans="6:9" ht="27" customHeight="1">
      <c r="F230" s="54"/>
      <c r="G230" s="28"/>
      <c r="H230" s="28"/>
      <c r="I230" s="28"/>
    </row>
    <row r="231" spans="6:9" ht="27" customHeight="1">
      <c r="F231" s="54"/>
      <c r="G231" s="28"/>
      <c r="H231" s="28"/>
      <c r="I231" s="28"/>
    </row>
    <row r="232" spans="6:9" ht="27" customHeight="1">
      <c r="F232" s="54"/>
      <c r="G232" s="28"/>
      <c r="H232" s="28"/>
      <c r="I232" s="28"/>
    </row>
    <row r="233" spans="6:9" ht="27" customHeight="1">
      <c r="F233" s="54"/>
      <c r="G233" s="28"/>
      <c r="H233" s="28"/>
      <c r="I233" s="28"/>
    </row>
    <row r="234" spans="6:9" ht="27" customHeight="1">
      <c r="F234" s="54"/>
      <c r="G234" s="28"/>
      <c r="H234" s="28"/>
      <c r="I234" s="28"/>
    </row>
    <row r="235" spans="6:9" ht="27" customHeight="1">
      <c r="F235" s="54"/>
      <c r="G235" s="28"/>
      <c r="H235" s="28"/>
      <c r="I235" s="28"/>
    </row>
    <row r="236" spans="6:9" ht="27" customHeight="1">
      <c r="F236" s="54"/>
      <c r="G236" s="28"/>
      <c r="H236" s="28"/>
      <c r="I236" s="28"/>
    </row>
    <row r="237" spans="6:9" ht="27" customHeight="1">
      <c r="F237" s="54"/>
      <c r="G237" s="28"/>
      <c r="H237" s="28"/>
      <c r="I237" s="28"/>
    </row>
    <row r="238" spans="6:9" ht="27" customHeight="1">
      <c r="F238" s="54"/>
      <c r="G238" s="28"/>
      <c r="H238" s="28"/>
      <c r="I238" s="28"/>
    </row>
    <row r="239" spans="6:9" ht="27" customHeight="1">
      <c r="F239" s="54"/>
      <c r="G239" s="28"/>
      <c r="H239" s="28"/>
      <c r="I239" s="28"/>
    </row>
    <row r="240" spans="6:9" ht="27" customHeight="1">
      <c r="F240" s="54"/>
      <c r="G240" s="28"/>
      <c r="H240" s="28"/>
      <c r="I240" s="28"/>
    </row>
    <row r="241" spans="6:9" ht="27" customHeight="1">
      <c r="F241" s="54"/>
      <c r="G241" s="28"/>
      <c r="H241" s="28"/>
      <c r="I241" s="28"/>
    </row>
    <row r="242" spans="6:9" ht="27" customHeight="1">
      <c r="F242" s="54"/>
      <c r="G242" s="28"/>
      <c r="H242" s="28"/>
      <c r="I242" s="28"/>
    </row>
    <row r="243" spans="6:9" ht="27" customHeight="1">
      <c r="F243" s="54"/>
      <c r="G243" s="28"/>
      <c r="H243" s="28"/>
      <c r="I243" s="28"/>
    </row>
    <row r="244" spans="6:9" ht="27" customHeight="1">
      <c r="F244" s="54"/>
      <c r="G244" s="28"/>
      <c r="H244" s="28"/>
      <c r="I244" s="28"/>
    </row>
    <row r="245" spans="6:9" ht="27" customHeight="1">
      <c r="F245" s="54"/>
      <c r="G245" s="28"/>
      <c r="H245" s="28"/>
      <c r="I245" s="28"/>
    </row>
    <row r="246" spans="6:9" ht="27" customHeight="1">
      <c r="F246" s="54"/>
      <c r="G246" s="28"/>
      <c r="H246" s="28"/>
      <c r="I246" s="28"/>
    </row>
    <row r="247" spans="6:9" ht="27" customHeight="1">
      <c r="F247" s="54"/>
      <c r="G247" s="28"/>
      <c r="H247" s="28"/>
      <c r="I247" s="28"/>
    </row>
    <row r="248" spans="6:9" ht="27" customHeight="1">
      <c r="F248" s="54"/>
      <c r="G248" s="28"/>
      <c r="H248" s="28"/>
      <c r="I248" s="28"/>
    </row>
    <row r="249" spans="6:9" ht="27" customHeight="1">
      <c r="F249" s="54"/>
      <c r="G249" s="28"/>
      <c r="H249" s="28"/>
      <c r="I249" s="28"/>
    </row>
    <row r="250" spans="6:9" ht="27" customHeight="1">
      <c r="F250" s="54"/>
      <c r="G250" s="28"/>
      <c r="H250" s="28"/>
      <c r="I250" s="28"/>
    </row>
    <row r="251" spans="6:9" ht="27" customHeight="1">
      <c r="F251" s="54"/>
      <c r="G251" s="28"/>
      <c r="H251" s="28"/>
      <c r="I251" s="28"/>
    </row>
    <row r="252" spans="6:9" ht="27" customHeight="1">
      <c r="F252" s="54"/>
      <c r="G252" s="28"/>
      <c r="H252" s="28"/>
      <c r="I252" s="28"/>
    </row>
    <row r="253" spans="6:9" ht="27" customHeight="1">
      <c r="F253" s="54"/>
      <c r="G253" s="28"/>
      <c r="H253" s="28"/>
      <c r="I253" s="28"/>
    </row>
    <row r="254" spans="6:9" ht="27" customHeight="1">
      <c r="F254" s="54"/>
      <c r="G254" s="28"/>
      <c r="H254" s="28"/>
      <c r="I254" s="28"/>
    </row>
    <row r="255" spans="6:9" ht="27" customHeight="1">
      <c r="F255" s="54"/>
      <c r="G255" s="28"/>
      <c r="H255" s="28"/>
      <c r="I255" s="28"/>
    </row>
    <row r="256" spans="6:9" ht="27" customHeight="1">
      <c r="F256" s="54"/>
      <c r="G256" s="28"/>
      <c r="H256" s="28"/>
      <c r="I256" s="28"/>
    </row>
    <row r="257" spans="6:9" ht="27" customHeight="1">
      <c r="F257" s="54"/>
      <c r="G257" s="28"/>
      <c r="H257" s="28"/>
      <c r="I257" s="28"/>
    </row>
    <row r="258" spans="6:9" ht="27" customHeight="1">
      <c r="F258" s="54"/>
      <c r="G258" s="28"/>
      <c r="H258" s="28"/>
      <c r="I258" s="28"/>
    </row>
    <row r="259" spans="6:9" ht="27" customHeight="1">
      <c r="F259" s="54"/>
      <c r="G259" s="28"/>
      <c r="H259" s="28"/>
      <c r="I259" s="28"/>
    </row>
    <row r="260" spans="6:9" ht="27" customHeight="1">
      <c r="F260" s="54"/>
      <c r="G260" s="28"/>
      <c r="H260" s="28"/>
      <c r="I260" s="28"/>
    </row>
    <row r="261" spans="6:9" ht="27" customHeight="1">
      <c r="F261" s="54"/>
      <c r="G261" s="28"/>
      <c r="H261" s="28"/>
      <c r="I261" s="28"/>
    </row>
    <row r="262" spans="6:9" ht="27" customHeight="1">
      <c r="F262" s="54"/>
      <c r="G262" s="28"/>
      <c r="H262" s="28"/>
      <c r="I262" s="28"/>
    </row>
    <row r="263" spans="6:9" ht="27" customHeight="1">
      <c r="F263" s="54"/>
      <c r="G263" s="28"/>
      <c r="H263" s="28"/>
      <c r="I263" s="28"/>
    </row>
    <row r="264" spans="6:9" ht="27" customHeight="1">
      <c r="F264" s="54"/>
      <c r="G264" s="28"/>
      <c r="H264" s="28"/>
      <c r="I264" s="28"/>
    </row>
    <row r="265" spans="6:9" ht="27" customHeight="1">
      <c r="F265" s="54"/>
      <c r="G265" s="28"/>
      <c r="H265" s="28"/>
      <c r="I265" s="28"/>
    </row>
    <row r="266" spans="6:9" ht="27" customHeight="1">
      <c r="F266" s="54"/>
      <c r="G266" s="28"/>
      <c r="H266" s="28"/>
      <c r="I266" s="28"/>
    </row>
    <row r="267" spans="6:9" ht="27" customHeight="1">
      <c r="F267" s="54"/>
      <c r="G267" s="28"/>
      <c r="H267" s="28"/>
      <c r="I267" s="28"/>
    </row>
    <row r="268" spans="6:9" ht="27" customHeight="1">
      <c r="F268" s="54"/>
      <c r="G268" s="28"/>
      <c r="H268" s="28"/>
      <c r="I268" s="28"/>
    </row>
    <row r="269" spans="6:9" ht="27" customHeight="1">
      <c r="F269" s="54"/>
      <c r="G269" s="28"/>
      <c r="H269" s="28"/>
      <c r="I269" s="28"/>
    </row>
    <row r="270" spans="6:9" ht="27" customHeight="1">
      <c r="F270" s="54"/>
      <c r="G270" s="28"/>
      <c r="H270" s="28"/>
      <c r="I270" s="28"/>
    </row>
    <row r="271" spans="6:9" ht="27" customHeight="1">
      <c r="F271" s="54"/>
      <c r="G271" s="28"/>
      <c r="H271" s="28"/>
      <c r="I271" s="28"/>
    </row>
    <row r="272" spans="6:9" ht="27" customHeight="1">
      <c r="F272" s="54"/>
      <c r="G272" s="28"/>
      <c r="H272" s="28"/>
      <c r="I272" s="28"/>
    </row>
    <row r="273" spans="6:9" ht="27" customHeight="1">
      <c r="F273" s="54"/>
      <c r="G273" s="28"/>
      <c r="H273" s="28"/>
      <c r="I273" s="28"/>
    </row>
    <row r="274" spans="6:9" ht="27" customHeight="1">
      <c r="F274" s="54"/>
      <c r="G274" s="28"/>
      <c r="H274" s="28"/>
      <c r="I274" s="28"/>
    </row>
    <row r="275" spans="6:9" ht="27" customHeight="1">
      <c r="F275" s="54"/>
      <c r="G275" s="28"/>
      <c r="H275" s="28"/>
      <c r="I275" s="28"/>
    </row>
    <row r="276" spans="6:9" ht="27" customHeight="1">
      <c r="F276" s="54"/>
      <c r="G276" s="28"/>
      <c r="H276" s="28"/>
      <c r="I276" s="28"/>
    </row>
    <row r="277" spans="6:9" ht="27" customHeight="1">
      <c r="F277" s="54"/>
      <c r="G277" s="28"/>
      <c r="H277" s="28"/>
      <c r="I277" s="28"/>
    </row>
    <row r="278" spans="6:9" ht="27" customHeight="1">
      <c r="F278" s="54"/>
      <c r="G278" s="28"/>
      <c r="H278" s="28"/>
      <c r="I278" s="28"/>
    </row>
    <row r="279" spans="6:9" ht="27" customHeight="1">
      <c r="F279" s="54"/>
      <c r="G279" s="28"/>
      <c r="H279" s="28"/>
      <c r="I279" s="28"/>
    </row>
    <row r="280" spans="6:9" ht="27" customHeight="1">
      <c r="F280" s="54"/>
      <c r="G280" s="28"/>
      <c r="H280" s="28"/>
      <c r="I280" s="28"/>
    </row>
    <row r="281" spans="6:9" ht="27" customHeight="1">
      <c r="F281" s="54"/>
      <c r="G281" s="28"/>
      <c r="H281" s="28"/>
      <c r="I281" s="28"/>
    </row>
    <row r="282" spans="6:9" ht="27" customHeight="1">
      <c r="F282" s="54"/>
      <c r="G282" s="28"/>
      <c r="H282" s="28"/>
      <c r="I282" s="28"/>
    </row>
    <row r="283" spans="6:9" ht="27" customHeight="1">
      <c r="F283" s="54"/>
      <c r="G283" s="28"/>
      <c r="H283" s="28"/>
      <c r="I283" s="28"/>
    </row>
    <row r="284" spans="6:9" ht="27" customHeight="1">
      <c r="F284" s="54"/>
      <c r="G284" s="28"/>
      <c r="H284" s="28"/>
      <c r="I284" s="28"/>
    </row>
    <row r="285" spans="6:9" ht="27" customHeight="1">
      <c r="F285" s="54"/>
      <c r="G285" s="28"/>
      <c r="H285" s="28"/>
      <c r="I285" s="28"/>
    </row>
    <row r="286" spans="6:9" ht="27" customHeight="1">
      <c r="F286" s="54"/>
      <c r="G286" s="28"/>
      <c r="H286" s="28"/>
      <c r="I286" s="28"/>
    </row>
    <row r="287" spans="6:9" ht="27" customHeight="1">
      <c r="F287" s="54"/>
      <c r="G287" s="28"/>
      <c r="H287" s="28"/>
      <c r="I287" s="28"/>
    </row>
    <row r="288" spans="6:9" ht="27" customHeight="1">
      <c r="F288" s="54"/>
      <c r="G288" s="28"/>
      <c r="H288" s="28"/>
      <c r="I288" s="28"/>
    </row>
    <row r="289" spans="6:9" ht="27" customHeight="1">
      <c r="F289" s="54"/>
      <c r="G289" s="28"/>
      <c r="H289" s="28"/>
      <c r="I289" s="28"/>
    </row>
    <row r="290" spans="6:9" ht="27" customHeight="1">
      <c r="F290" s="54"/>
      <c r="G290" s="28"/>
      <c r="H290" s="28"/>
      <c r="I290" s="28"/>
    </row>
    <row r="291" spans="6:9" ht="27" customHeight="1">
      <c r="F291" s="54"/>
      <c r="G291" s="28"/>
      <c r="H291" s="28"/>
      <c r="I291" s="28"/>
    </row>
    <row r="292" spans="6:9" ht="27" customHeight="1">
      <c r="F292" s="54"/>
      <c r="G292" s="28"/>
      <c r="H292" s="28"/>
      <c r="I292" s="28"/>
    </row>
    <row r="293" spans="6:9" ht="27" customHeight="1">
      <c r="F293" s="54"/>
      <c r="G293" s="28"/>
      <c r="H293" s="28"/>
      <c r="I293" s="28"/>
    </row>
    <row r="294" spans="6:9" ht="27" customHeight="1">
      <c r="F294" s="54"/>
      <c r="G294" s="28"/>
      <c r="H294" s="28"/>
      <c r="I294" s="28"/>
    </row>
    <row r="295" spans="6:9" ht="27" customHeight="1">
      <c r="F295" s="54"/>
      <c r="G295" s="28"/>
      <c r="H295" s="28"/>
      <c r="I295" s="28"/>
    </row>
    <row r="296" spans="6:9" ht="27" customHeight="1">
      <c r="F296" s="54"/>
      <c r="G296" s="28"/>
      <c r="H296" s="28"/>
      <c r="I296" s="28"/>
    </row>
    <row r="297" spans="6:9" ht="27" customHeight="1">
      <c r="F297" s="54"/>
      <c r="G297" s="28"/>
      <c r="H297" s="28"/>
      <c r="I297" s="28"/>
    </row>
    <row r="298" spans="6:9" ht="27" customHeight="1">
      <c r="F298" s="54"/>
      <c r="G298" s="28"/>
      <c r="H298" s="28"/>
      <c r="I298" s="28"/>
    </row>
  </sheetData>
  <mergeCells count="7">
    <mergeCell ref="B7:B8"/>
    <mergeCell ref="F7:F8"/>
    <mergeCell ref="B5:I5"/>
    <mergeCell ref="H1:I1"/>
    <mergeCell ref="H2:I2"/>
    <mergeCell ref="H3:I3"/>
    <mergeCell ref="G7:I7"/>
  </mergeCells>
  <printOptions/>
  <pageMargins left="0.15748031496062992" right="0.15748031496062992" top="0.2755905511811024" bottom="0.7874015748031497" header="0.15748031496062992" footer="0.15748031496062992"/>
  <pageSetup firstPageNumber="22" useFirstPageNumber="1" horizontalDpi="600" verticalDpi="6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Дядькина Е. Г.</dc:creator>
  <cp:keywords/>
  <dc:description/>
  <cp:lastModifiedBy>Duma2</cp:lastModifiedBy>
  <cp:lastPrinted>2010-11-11T11:39:59Z</cp:lastPrinted>
  <dcterms:created xsi:type="dcterms:W3CDTF">2004-10-07T08:02:20Z</dcterms:created>
  <dcterms:modified xsi:type="dcterms:W3CDTF">2010-11-11T11:40:15Z</dcterms:modified>
  <cp:category/>
  <cp:version/>
  <cp:contentType/>
  <cp:contentStatus/>
</cp:coreProperties>
</file>