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7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7">'10'!$A:$H,'10'!$11:$13</definedName>
    <definedName name="_xlnm.Print_Titles" localSheetId="0">'3'!$10:$13</definedName>
    <definedName name="_xlnm.Print_Titles" localSheetId="2">'5'!$10:$13</definedName>
    <definedName name="_xlnm.Print_Titles" localSheetId="3">'6'!$9:$12</definedName>
    <definedName name="_xlnm.Print_Titles" localSheetId="5">'8'!$6:$7</definedName>
    <definedName name="_xlnm.Print_Titles" localSheetId="6">'9'!$6:$7</definedName>
  </definedNames>
  <calcPr fullCalcOnLoad="1"/>
</workbook>
</file>

<file path=xl/sharedStrings.xml><?xml version="1.0" encoding="utf-8"?>
<sst xmlns="http://schemas.openxmlformats.org/spreadsheetml/2006/main" count="1709" uniqueCount="341">
  <si>
    <t>к решению Думы города</t>
  </si>
  <si>
    <t>Коды</t>
  </si>
  <si>
    <t>Ведомство</t>
  </si>
  <si>
    <t>Ведомственной классификации</t>
  </si>
  <si>
    <t>в том числе за счет субвенций из регионального фонда компенсаций</t>
  </si>
  <si>
    <t>Наименование</t>
  </si>
  <si>
    <t>раздел</t>
  </si>
  <si>
    <t>подраздел</t>
  </si>
  <si>
    <t>целевая статья</t>
  </si>
  <si>
    <t>вид расхода</t>
  </si>
  <si>
    <t>Сумма на год</t>
  </si>
  <si>
    <t>Сумма на  год</t>
  </si>
  <si>
    <t xml:space="preserve"> Дума города Радужный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</si>
  <si>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</si>
  <si>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</si>
  <si>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</si>
  <si>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</si>
  <si>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</si>
  <si>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</si>
  <si>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</si>
  <si>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</si>
  <si>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</si>
  <si>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</si>
  <si>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 Администрация города Радужный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</si>
  <si>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</si>
  <si>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</si>
  <si>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</si>
  <si>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</si>
  <si>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</si>
  <si>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</si>
  <si>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</si>
  <si>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</si>
  <si>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>Региональные целевые программы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</si>
  <si>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ХМАО-Югры" на 2008-2012 годы (бюджет автономного округа)</t>
  </si>
  <si>
    <t xml:space="preserve">  Субвенция на участие в реализации программы " Социально-экономическое развитие коренных малочисленных народов Севера Ханты-Мансийского автономного округа-Югры в 2011-2013 годах" (округ)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</si>
  <si>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</si>
  <si>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</si>
  <si>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</si>
  <si>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</si>
  <si>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</si>
  <si>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</si>
  <si>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Поисковые и аварийно-спасательные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</si>
  <si>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</si>
  <si>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</si>
  <si>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Национальная экономика</t>
  </si>
  <si>
    <t>Сельское хозяйство и рыболовство</t>
  </si>
  <si>
    <t>Программа "Развитие агропромышленного комплекса ХМАО-Югры" в 2011-2013 годах.</t>
  </si>
  <si>
    <t>Мероприятия в области сельскохозяйственного производства</t>
  </si>
  <si>
    <t xml:space="preserve">  Субвенция на реализацию программы "Развитие агропромышленного комплекса ХМАО-Югры" в 2011-2013 годах.</t>
  </si>
  <si>
    <t>Лесное хозяйство</t>
  </si>
  <si>
    <t>Вопросы в области лесных отношений</t>
  </si>
  <si>
    <t>Мероприятия в области охраны, восстановления и использования лесов.</t>
  </si>
  <si>
    <t>Транспорт</t>
  </si>
  <si>
    <t>Отдельные мероприятия в области автомобильного транспорта</t>
  </si>
  <si>
    <t>Субсидии юридическим лицам</t>
  </si>
  <si>
    <t>Дорожное хозяйство (дорожные фонды)</t>
  </si>
  <si>
    <t>Подпрограмма "Автомобильные дороги"</t>
  </si>
  <si>
    <t>Бюджетные инвестиции</t>
  </si>
  <si>
    <t xml:space="preserve">  Подпрограмма "Автомобильные дороги" программы "Развитие транспортной системы ХМАО-Югры" на 2011-2013 годы.</t>
  </si>
  <si>
    <t>Связь и информатика</t>
  </si>
  <si>
    <t>Целевые программы муниципального образования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</si>
  <si>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</si>
  <si>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</si>
  <si>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</si>
  <si>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</si>
  <si>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</si>
  <si>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</si>
  <si>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</si>
  <si>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Программа по капитальному ремонту многоквартирных домов "Наш дом" на 2011-2013 годы и на период до 2020 года</t>
  </si>
  <si>
    <t xml:space="preserve">  Программа по капитальному ремонту многоквартирных домов "Наш дом" на 2011-2013 годы и на период до 2020 года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</si>
  <si>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</si>
  <si>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</si>
  <si>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</si>
  <si>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</si>
  <si>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</si>
  <si>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 xml:space="preserve">  Программа "Модернизация и реформирование жилищно-коммунального комплекса ХМАО-Югры" на 2011-2013 годы</t>
  </si>
  <si>
    <t>Благоустройство</t>
  </si>
  <si>
    <t>Благоустройство.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</si>
  <si>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</si>
  <si>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</si>
  <si>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</si>
  <si>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</si>
  <si>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</si>
  <si>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</si>
  <si>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</si>
  <si>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</si>
  <si>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</si>
  <si>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</si>
  <si>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</si>
  <si>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 xml:space="preserve">Культура и  кинематография </t>
  </si>
  <si>
    <t>Культура</t>
  </si>
  <si>
    <t>Библиотеки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</si>
  <si>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</si>
  <si>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</si>
  <si>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</si>
  <si>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</si>
  <si>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</si>
  <si>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</si>
  <si>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</si>
  <si>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</si>
  <si>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</si>
  <si>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</si>
  <si>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</si>
  <si>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</si>
  <si>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</si>
  <si>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Другие вопросы в области здравоохранения</t>
  </si>
  <si>
    <t>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</si>
  <si>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  Подпрограмма "Развитие материально-технической базы учреждений здравоохранения"  программы "Современное здравоохранение Югры" на 2011-2013 годы. 
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</si>
  <si>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</si>
  <si>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</si>
  <si>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</si>
  <si>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служащих.</t>
  </si>
  <si>
    <t>Социальные выплаты</t>
  </si>
  <si>
    <t>Социальное обеспечение населения</t>
  </si>
  <si>
    <t>Социальная помощь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</si>
  <si>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</si>
  <si>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</si>
  <si>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</si>
  <si>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</si>
  <si>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</si>
  <si>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</si>
  <si>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Подпрограмма "Улучшение жилищных условий отдельных категорий граждан"</t>
  </si>
  <si>
    <t xml:space="preserve">  Субвенция на реализацию подпрограммы "Улучшение жилищных условий отдельных категорий граждан" программы "Улучшение жилищных условий населения ХМАО-Югры" на 2011-2013 годыи на период до 2015 года. 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</si>
  <si>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</si>
  <si>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</si>
  <si>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</si>
  <si>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</si>
  <si>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ФИЗИЧЕСКАЯ КУЛЬТУРА И СПОРТ</t>
  </si>
  <si>
    <t>Массовый спорт</t>
  </si>
  <si>
    <t>Программа Развитие физической культуры и спорта  в ХМАО-Югре" на 2011-2013 годы.</t>
  </si>
  <si>
    <t xml:space="preserve">  Программа "Развитие физической культуры и спорта в Ханты-Мансийском автономном округе-Югре" на 2011-2013 годы 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</si>
  <si>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</si>
  <si>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</si>
  <si>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</si>
  <si>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</si>
  <si>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</si>
  <si>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Другие вопросы в области средств массовой информации</t>
  </si>
  <si>
    <t xml:space="preserve"> Комитет финансов администрации города Радужный</t>
  </si>
  <si>
    <t>Резервные фонды</t>
  </si>
  <si>
    <t>Резервные фонды местных администраций</t>
  </si>
  <si>
    <t>Прочие расходы</t>
  </si>
  <si>
    <t>Условно утвержденные расходы</t>
  </si>
  <si>
    <t>Детские дошкольные учреждения</t>
  </si>
  <si>
    <t>Учреждения культуры и мероприятия в сфере  культуры и кинематографии.</t>
  </si>
  <si>
    <t xml:space="preserve">Физическая культура </t>
  </si>
  <si>
    <t>Центры спортивной подготовки (сборные команды)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</si>
  <si>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</si>
  <si>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</si>
  <si>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</si>
  <si>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</si>
  <si>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Комитет по управлению муниципальным имуществом администрации города Радужный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</si>
  <si>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</si>
  <si>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</si>
  <si>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</si>
  <si>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</si>
  <si>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Охрана окружающей среды</t>
  </si>
  <si>
    <t>Другие вопросы в области охраны окружающей среды</t>
  </si>
  <si>
    <t xml:space="preserve"> Отдел внутренних дел по г. Радужному </t>
  </si>
  <si>
    <t>Органы внутренних дел</t>
  </si>
  <si>
    <t xml:space="preserve"> Управление образования администрации города Радужный</t>
  </si>
  <si>
    <t>Субсидии некоммерческим организациям</t>
  </si>
  <si>
    <t>Ежемесячное денежное вознаграждение за классное руководство из бюджета автономного округа</t>
  </si>
  <si>
    <t>Подпрограмма "Инновационное развитие образования"</t>
  </si>
  <si>
    <t xml:space="preserve">  Субсидии на реализацию подпрограммы "Инновационное развитие образования" программы "Новая школа Югры" на 2010-2013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</si>
  <si>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</si>
  <si>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</si>
  <si>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</si>
  <si>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</si>
  <si>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Подпрограмма "Инновационное развитие образования" программы "Новая школа Югры" на 2010-2013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</si>
  <si>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</si>
  <si>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 xml:space="preserve"> Управление культуры и искусства администрации города Радужный</t>
  </si>
  <si>
    <t>Комплектование книжных фондов библиотек муниципальных образований</t>
  </si>
  <si>
    <t>Музеи и постоянные выставки</t>
  </si>
  <si>
    <t xml:space="preserve"> Комитет по физической культуре и спорту администрации города Радужный</t>
  </si>
  <si>
    <t xml:space="preserve"> Комитет по молодежной политике администрации города Радужный</t>
  </si>
  <si>
    <t>Организационно-воспитательная работа с молодежью</t>
  </si>
  <si>
    <t>ИТОГО:</t>
  </si>
  <si>
    <t>Распределение бюджетных ассигнований по разделам,подразделам,целевым статьям и видам расходов бюджета города в ведомственной структуре расходов на 2012-2013 года</t>
  </si>
  <si>
    <t xml:space="preserve">  Распределение расходов бюджета г.Радужный  по разделам и подразделам классификации расходов бюджетов Российской Федерации на 2012-2013 года</t>
  </si>
  <si>
    <t>Функциональная классификация расходов бюджетов Российской Федерации</t>
  </si>
  <si>
    <t>Наименование показателя</t>
  </si>
  <si>
    <t>Сумма</t>
  </si>
  <si>
    <t>Общеэкономические вопросы</t>
  </si>
  <si>
    <t>ЦСР</t>
  </si>
  <si>
    <t>Рз</t>
  </si>
  <si>
    <t>ПР</t>
  </si>
  <si>
    <t>ВР</t>
  </si>
  <si>
    <t>Вед</t>
  </si>
  <si>
    <t>Сумма на 2011 год (тыс.рублей)</t>
  </si>
  <si>
    <t>А</t>
  </si>
  <si>
    <t>Обеспечение 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выплат.</t>
  </si>
  <si>
    <t/>
  </si>
  <si>
    <t>Функционирование органов в сфере национальной безопасности, правоохранительной деятельности и обороны</t>
  </si>
  <si>
    <t xml:space="preserve">Отдел внутренних дел по г. Радужному </t>
  </si>
  <si>
    <t>Программа Ханты-Мансийского автономного округа-Югры "Содействие занятости населения" на 2011-2013 годы</t>
  </si>
  <si>
    <t>Комитет по молодежной политике администрации города Радужный</t>
  </si>
  <si>
    <t xml:space="preserve">Комплектование книжных фондов библиотек муниципальных образований. </t>
  </si>
  <si>
    <t>Управление культуры и искусства администрации города Радужный</t>
  </si>
  <si>
    <t>Подпрограмма "Библиотечное дело" программы "Культура Югры" на 2011-2013 годы и на перспективу до 2015 года.</t>
  </si>
  <si>
    <t>Подпрограмма "Инновационное развитие образования" программы "Новая школа Югры" на 2010-2013</t>
  </si>
  <si>
    <t>Управление образования администрации города Радужный</t>
  </si>
  <si>
    <t>Приложение № 10</t>
  </si>
  <si>
    <t>ПЕРЕЧЕНЬ</t>
  </si>
  <si>
    <t>СУБСИДИЙ И ОБЪЕМ БЮДЖЕТНЫХ АССИГНОВАНИЙ, НАПРАВЛЯЕМЫХ НА ПРЕДОСТАВЛЕНИЕ СУБСИДИЙ В 2011 ГОДУ</t>
  </si>
  <si>
    <t>Сумма на 2011 год, тыс. рублей</t>
  </si>
  <si>
    <t xml:space="preserve"> Администрация города Радужный</t>
  </si>
  <si>
    <t xml:space="preserve">  Покрытие убытков от эксплуатации пассажирского автотранспорта</t>
  </si>
  <si>
    <t xml:space="preserve">  Возмещение выпадающих доходов по содержанию ветхого и аварийного жилого фонда (непригодного для проживания), муниципального жилого фонда микрорайона "Южный", жилого дома по адресу 5 микрорайон дом 18</t>
  </si>
  <si>
    <t xml:space="preserve">  Капитальный ремонт жилого фонда</t>
  </si>
  <si>
    <t xml:space="preserve">  Содержание аварийно-резервной электростанции</t>
  </si>
  <si>
    <t xml:space="preserve">  Субсидия на содержание бани</t>
  </si>
  <si>
    <t xml:space="preserve">  Возмещение выпадающих доходов по оказанию услуг вывоза жидких бытовых отходов населению, проживающему в ветхом и аварийном жилом фонде ( непригодном для проживания), муниципальном жилом фонде микрорайон "Южный",  жилом фонде СУ-968 и Северо-Западной ком</t>
  </si>
  <si>
    <t xml:space="preserve"> к решению Думы города</t>
  </si>
  <si>
    <t>Источники внутреннего финансирования дефицита бюджета города                                                                                          на 2011 год</t>
  </si>
  <si>
    <t>Код</t>
  </si>
  <si>
    <t>Наименование видов источников внутреннего финансирования дефицита бюджета</t>
  </si>
  <si>
    <t>Сумма  2011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</si>
  <si>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</si>
  <si>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</si>
  <si>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</si>
  <si>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</si>
  <si>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</si>
  <si>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</si>
  <si>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</si>
  <si>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</si>
  <si>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</si>
  <si>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</si>
  <si>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</si>
  <si>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</si>
  <si>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</si>
  <si>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</si>
  <si>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</si>
  <si>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</si>
  <si>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</si>
  <si>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</si>
  <si>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</si>
  <si>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</si>
  <si>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</si>
  <si>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</si>
  <si>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</si>
  <si>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</si>
  <si>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</si>
  <si>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</si>
  <si>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</si>
  <si>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</si>
  <si>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</si>
  <si>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</si>
  <si>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</si>
  <si>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 xml:space="preserve">                                                                                   Приложение № 7</t>
  </si>
  <si>
    <t>Иные виды межбюджетных трансфертов на 2011 год</t>
  </si>
  <si>
    <t>Укрепление материально-технической базы</t>
  </si>
  <si>
    <t>Перечень целевых программ города Радужный на 2011 год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</si>
  <si>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</si>
  <si>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 xml:space="preserve">Городская целевая программа "Развитие субъектов малого и среднего предпринимательства в городе Радужный на 2011-2015 годы 
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</si>
  <si>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
</t>
  </si>
  <si>
    <t xml:space="preserve">Программа " Комплексное развитие системы коммунальной инфраструктуры г. Радужный на 2006-2010 годы" 
</t>
  </si>
  <si>
    <t>Муниципальная программа "Энергосбережение и повышение энергетической эффективности города Радужный на 2010-2015 годы"</t>
  </si>
  <si>
    <t>Городская программа "Комплексное освоение территорий в целях жилищного строительства на 2011-2015 годы"</t>
  </si>
  <si>
    <t>Подпрограмма "Обеспечение жилыми помещениями граждан, проживающих в жилых помещениях, непригодных для проживания"</t>
  </si>
  <si>
    <t xml:space="preserve">Программа "Модернизация и реформирование жилищно-коммунального комплекса города Радужный на 2011-2013 годы" 
</t>
  </si>
  <si>
    <t xml:space="preserve">Программа обеспечения жилыми помещениями граждан, проживающих в жилых помещениях, непригодных для проживания на 2011-2015 годы 
</t>
  </si>
  <si>
    <t>Комитет по управлению муниципальным имуществом администрации города Радужный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</si>
  <si>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фонда".</t>
  </si>
  <si>
    <t>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найма.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</si>
  <si>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годы..</t>
  </si>
  <si>
    <t xml:space="preserve">Целевая программа города Радужный «Новая школа Югры на 2010-2013 годы» </t>
  </si>
  <si>
    <t>Мероприятия в сфере образования</t>
  </si>
  <si>
    <t>Городская целевая программа "Укрепление пожарной безопасности муниципального образования городской округ город Радужный на 2010-2012 годы"</t>
  </si>
  <si>
    <t>Городская целевая программа "Развитие культуры и искусства города Радужный" на 2010-2012 годы.</t>
  </si>
  <si>
    <t>Городская целевая программа "Предупреждение и борьба с заболеваниями социального характера на 2007-2011 год"</t>
  </si>
  <si>
    <t>Целевая программа "Развитие физической культуры и спорта в городском округе город Радужный" на 2011-2013 годы"</t>
  </si>
  <si>
    <t>Комитет по физической культуре и спорту администрации города Радужный</t>
  </si>
  <si>
    <t>Комплексная программа социальной поддержки и социальной помощи для отдельных категорий граждан в городе Радужный на 2010-2012 годы.</t>
  </si>
  <si>
    <t>Распределение расходов бюджета г.Радужный  по разделам и подразделам классификации расходов бюджетов Российской Федерации на 2011 год</t>
  </si>
  <si>
    <t>Сумма на  2011 год, тыс. рублей.</t>
  </si>
  <si>
    <t>в том числе за счет субвенций из регионального</t>
  </si>
  <si>
    <t>фонда компенсаций, тыс. рублей</t>
  </si>
  <si>
    <t>Субвенции бюджетам на осуществление полномочий по подготовке проведения статистических переписей из федерального бюджета.</t>
  </si>
  <si>
    <t xml:space="preserve">  Субсидии на реализацию программы "Совершенствование и реализация сети автомобильных дорог ХМАО-Югры" на 2006-2011 года</t>
  </si>
  <si>
    <t>Подпрограмма "Проектирование и строительство инженерных сетей" программы "Улучшение жилищных условий населения ХМАО-Югры" на 2005-2015 годы</t>
  </si>
  <si>
    <t xml:space="preserve">  Подпрограмма "Проектирование и строительство инженерных сетей".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</si>
  <si>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</si>
  <si>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</si>
  <si>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Подпрограмма "Развитие материально-технической базы учреждений образования  ХМАО-Югры" программы "Развитие материально-технической базы социальной сферы ХМАО-Югры" на 2006-2010 годы</t>
  </si>
  <si>
    <t xml:space="preserve">  Детский сад </t>
  </si>
  <si>
    <t>Программа "Развитие материально-технической базы дошкольных образовательных учреждений в ХМАО-Югре" на 2007-2010 годы</t>
  </si>
  <si>
    <t xml:space="preserve">  Детский сад на 100 мест, 5 мкр.</t>
  </si>
  <si>
    <t xml:space="preserve">  Детский сад на 240 мест в 10 мкр.</t>
  </si>
  <si>
    <t xml:space="preserve">  Детский сад на 240 мест, микрорайон 6. 
 </t>
  </si>
  <si>
    <t xml:space="preserve">Подпрограмма "Обеспечение комплексной безопасности и комфортных условий образовательного процесса" 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</si>
  <si>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№9)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</si>
  <si>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№10)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</si>
  <si>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№16)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</si>
  <si>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№1)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</si>
  <si>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№6)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</si>
  <si>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№15)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</si>
  <si>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№18)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</si>
  <si>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(МДОУ ДСОВ №2)</t>
  </si>
  <si>
    <t xml:space="preserve">Подпрограмма "Развитие материально-технической базы сферы образования" 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</si>
  <si>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</si>
  <si>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№1)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</si>
  <si>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№2)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</si>
  <si>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№3)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</si>
  <si>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№5)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</si>
  <si>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№8)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</si>
  <si>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(МУДОД ГДДТ)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</si>
  <si>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№4)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</si>
  <si>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№6)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</si>
  <si>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МУК "Компьютерная школа")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</si>
  <si>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</si>
  <si>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</si>
  <si>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</si>
  <si>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</si>
  <si>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</si>
  <si>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</si>
  <si>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</si>
  <si>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</si>
  <si>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</si>
  <si>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</si>
  <si>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№9)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</si>
  <si>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№10)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</si>
  <si>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№15)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</si>
  <si>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</si>
  <si>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№18)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</si>
  <si>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ДОД "ГДДТ")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</si>
  <si>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(Компьютерная школа)</t>
  </si>
  <si>
    <t>Подпрограмма "Библиотечное дело"</t>
  </si>
  <si>
    <t xml:space="preserve">  Подпрограмма "Библиотечное дело" программы "Культура Югры" на 2011-2013 годы и на перспективу до 2015 года.</t>
  </si>
  <si>
    <t>Программа "Содействие занятости населения" на 2011-2013 годы</t>
  </si>
  <si>
    <t xml:space="preserve">  Целевая субсидия на исполнение программы Ханты-Мансийского автономного округа-Югры "Содействие занятости населения" на 2011-2013 годы (АУ "ГМЦ "Вектор М")</t>
  </si>
  <si>
    <t>Распределение бюджетных ассигнований по разделам,подразделам,целевым статьям и видам расходов бюджета города в ведомственной структуре расходов на 2011 год</t>
  </si>
  <si>
    <t>Сумма на 2011 год</t>
  </si>
  <si>
    <t>Приложение № 3</t>
  </si>
  <si>
    <t>Приложение № 4</t>
  </si>
  <si>
    <t>Приложение № 5</t>
  </si>
  <si>
    <t>Приложение №6</t>
  </si>
  <si>
    <t>от 31.03.2011 № 126</t>
  </si>
  <si>
    <t xml:space="preserve">от 31.03.2011 № 126    </t>
  </si>
  <si>
    <t>Приложение № 8</t>
  </si>
  <si>
    <t xml:space="preserve">от 31.03.2011 № 126      </t>
  </si>
  <si>
    <t>Приложение №  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</si>
</sst>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0\ 00\ 00"/>
    <numFmt numFmtId="176" formatCode="#,##0.00;[Red]\-#,##0.00;0.00"/>
    <numFmt numFmtId="177" formatCode="#,##0;[Red]\-#,##0;\-"/>
    <numFmt numFmtId="178" formatCode="00\.00\.00"/>
    <numFmt numFmtId="179" formatCode="#,##0.0;[Red]\-#,##0.0;0.0"/>
    <numFmt numFmtId="180" formatCode="0\.00"/>
    <numFmt numFmtId="181" formatCode="#,##0.00;[Red]\-#,##0.00;\-"/>
    <numFmt numFmtId="182" formatCode="#,##0.0;[Red]\-#,##0.0"/>
    <numFmt numFmtId="183" formatCode="#,##0;[Red]\-#,##0;0"/>
    <numFmt numFmtId="184" formatCode="000\.00\.000\.0"/>
    <numFmt numFmtId="185" formatCode="[$-FC19]d\ mmmm\ yyyy\ &quot;г.&quot;"/>
    <numFmt numFmtId="186" formatCode="#,##0.0"/>
    <numFmt numFmtId="187" formatCode="0.0"/>
    <numFmt numFmtId="188" formatCode="_-* #,##0.0_р_._-;\-* #,##0.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#,##0.0_ ;\-#,##0.0\ "/>
    <numFmt numFmtId="197" formatCode="000.0"/>
    <numFmt numFmtId="198" formatCode="0000000"/>
    <numFmt numFmtId="199" formatCode="#,##0.00;[Red]\-#,##0.00"/>
  </numFmts>
  <fonts count="2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0"/>
    </font>
    <font>
      <sz val="9"/>
      <name val="Times New Roman"/>
      <family val="0"/>
    </font>
    <font>
      <b/>
      <sz val="10"/>
      <name val="Arial"/>
      <family val="2"/>
    </font>
    <font>
      <sz val="12"/>
      <name val="Arial Cyr"/>
      <family val="0"/>
    </font>
    <font>
      <i/>
      <sz val="12"/>
      <name val="Times New Roman"/>
      <family val="1"/>
    </font>
    <font>
      <b/>
      <sz val="10"/>
      <name val="Arial Cyr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19" applyFont="1" applyFill="1" applyProtection="1">
      <alignment/>
      <protection hidden="1"/>
    </xf>
    <xf numFmtId="0" fontId="3" fillId="0" borderId="0" xfId="19" applyNumberFormat="1" applyFont="1" applyFill="1" applyAlignment="1" applyProtection="1">
      <alignment/>
      <protection hidden="1"/>
    </xf>
    <xf numFmtId="0" fontId="1" fillId="0" borderId="0" xfId="19">
      <alignment/>
      <protection/>
    </xf>
    <xf numFmtId="0" fontId="2" fillId="0" borderId="0" xfId="19" applyNumberFormat="1" applyFont="1" applyFill="1" applyAlignment="1" applyProtection="1">
      <alignment/>
      <protection hidden="1"/>
    </xf>
    <xf numFmtId="0" fontId="5" fillId="0" borderId="0" xfId="19" applyNumberFormat="1" applyFont="1" applyFill="1" applyAlignment="1" applyProtection="1">
      <alignment/>
      <protection hidden="1"/>
    </xf>
    <xf numFmtId="0" fontId="5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9" applyNumberFormat="1" applyFont="1" applyFill="1" applyBorder="1" applyAlignment="1" applyProtection="1">
      <alignment vertical="center"/>
      <protection hidden="1"/>
    </xf>
    <xf numFmtId="0" fontId="5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9" applyNumberFormat="1" applyFont="1" applyFill="1" applyAlignment="1" applyProtection="1">
      <alignment horizontal="center" vertical="center" wrapText="1"/>
      <protection hidden="1"/>
    </xf>
    <xf numFmtId="0" fontId="5" fillId="0" borderId="4" xfId="19" applyNumberFormat="1" applyFont="1" applyFill="1" applyBorder="1" applyAlignment="1" applyProtection="1">
      <alignment horizontal="centerContinuous"/>
      <protection hidden="1"/>
    </xf>
    <xf numFmtId="0" fontId="5" fillId="0" borderId="1" xfId="19" applyNumberFormat="1" applyFont="1" applyFill="1" applyBorder="1" applyAlignment="1" applyProtection="1">
      <alignment horizontal="centerContinuous" vertical="center"/>
      <protection hidden="1"/>
    </xf>
    <xf numFmtId="0" fontId="5" fillId="0" borderId="3" xfId="19" applyNumberFormat="1" applyFont="1" applyFill="1" applyBorder="1" applyAlignment="1" applyProtection="1">
      <alignment horizontal="center" vertical="center"/>
      <protection hidden="1"/>
    </xf>
    <xf numFmtId="0" fontId="5" fillId="0" borderId="5" xfId="19" applyNumberFormat="1" applyFont="1" applyFill="1" applyBorder="1" applyAlignment="1" applyProtection="1">
      <alignment horizontal="center" vertical="center"/>
      <protection hidden="1"/>
    </xf>
    <xf numFmtId="0" fontId="5" fillId="0" borderId="6" xfId="19" applyNumberFormat="1" applyFont="1" applyFill="1" applyBorder="1" applyAlignment="1" applyProtection="1">
      <alignment horizontal="center" vertical="center"/>
      <protection hidden="1"/>
    </xf>
    <xf numFmtId="0" fontId="5" fillId="0" borderId="7" xfId="19" applyNumberFormat="1" applyFont="1" applyFill="1" applyBorder="1" applyAlignment="1" applyProtection="1">
      <alignment horizontal="center" vertical="center"/>
      <protection hidden="1"/>
    </xf>
    <xf numFmtId="0" fontId="5" fillId="0" borderId="1" xfId="19" applyNumberFormat="1" applyFont="1" applyFill="1" applyBorder="1" applyAlignment="1" applyProtection="1">
      <alignment horizontal="center" vertical="center"/>
      <protection hidden="1"/>
    </xf>
    <xf numFmtId="0" fontId="5" fillId="0" borderId="8" xfId="19" applyNumberFormat="1" applyFont="1" applyFill="1" applyBorder="1" applyAlignment="1" applyProtection="1">
      <alignment horizontal="center" vertical="center"/>
      <protection hidden="1"/>
    </xf>
    <xf numFmtId="0" fontId="2" fillId="0" borderId="9" xfId="19" applyNumberFormat="1" applyFont="1" applyFill="1" applyBorder="1" applyAlignment="1" applyProtection="1">
      <alignment/>
      <protection hidden="1"/>
    </xf>
    <xf numFmtId="172" fontId="5" fillId="2" borderId="10" xfId="19" applyNumberFormat="1" applyFont="1" applyFill="1" applyBorder="1" applyAlignment="1" applyProtection="1">
      <alignment horizontal="center" vertical="center" wrapText="1"/>
      <protection hidden="1"/>
    </xf>
    <xf numFmtId="173" fontId="5" fillId="2" borderId="10" xfId="19" applyNumberFormat="1" applyFont="1" applyFill="1" applyBorder="1" applyAlignment="1" applyProtection="1">
      <alignment horizontal="center" vertical="center"/>
      <protection hidden="1"/>
    </xf>
    <xf numFmtId="173" fontId="5" fillId="2" borderId="11" xfId="19" applyNumberFormat="1" applyFont="1" applyFill="1" applyBorder="1" applyAlignment="1" applyProtection="1">
      <alignment horizontal="center" vertical="center"/>
      <protection hidden="1"/>
    </xf>
    <xf numFmtId="175" fontId="5" fillId="2" borderId="10" xfId="19" applyNumberFormat="1" applyFont="1" applyFill="1" applyBorder="1" applyAlignment="1" applyProtection="1">
      <alignment horizontal="center" vertical="center"/>
      <protection hidden="1"/>
    </xf>
    <xf numFmtId="172" fontId="5" fillId="2" borderId="10" xfId="19" applyNumberFormat="1" applyFont="1" applyFill="1" applyBorder="1" applyAlignment="1" applyProtection="1">
      <alignment horizontal="center" vertical="center"/>
      <protection hidden="1"/>
    </xf>
    <xf numFmtId="179" fontId="5" fillId="2" borderId="10" xfId="19" applyNumberFormat="1" applyFont="1" applyFill="1" applyBorder="1" applyAlignment="1" applyProtection="1">
      <alignment vertical="center"/>
      <protection hidden="1"/>
    </xf>
    <xf numFmtId="179" fontId="5" fillId="2" borderId="11" xfId="19" applyNumberFormat="1" applyFont="1" applyFill="1" applyBorder="1" applyAlignment="1" applyProtection="1">
      <alignment vertical="center"/>
      <protection hidden="1"/>
    </xf>
    <xf numFmtId="179" fontId="5" fillId="2" borderId="12" xfId="19" applyNumberFormat="1" applyFont="1" applyFill="1" applyBorder="1" applyAlignment="1" applyProtection="1">
      <alignment vertical="center"/>
      <protection hidden="1"/>
    </xf>
    <xf numFmtId="172" fontId="2" fillId="2" borderId="13" xfId="19" applyNumberFormat="1" applyFont="1" applyFill="1" applyBorder="1" applyAlignment="1" applyProtection="1">
      <alignment horizontal="center" vertical="center" wrapText="1"/>
      <protection hidden="1"/>
    </xf>
    <xf numFmtId="173" fontId="2" fillId="2" borderId="13" xfId="19" applyNumberFormat="1" applyFont="1" applyFill="1" applyBorder="1" applyAlignment="1" applyProtection="1">
      <alignment horizontal="center" vertical="center"/>
      <protection hidden="1"/>
    </xf>
    <xf numFmtId="173" fontId="2" fillId="2" borderId="14" xfId="19" applyNumberFormat="1" applyFont="1" applyFill="1" applyBorder="1" applyAlignment="1" applyProtection="1">
      <alignment horizontal="center" vertical="center"/>
      <protection hidden="1"/>
    </xf>
    <xf numFmtId="175" fontId="2" fillId="2" borderId="13" xfId="19" applyNumberFormat="1" applyFont="1" applyFill="1" applyBorder="1" applyAlignment="1" applyProtection="1">
      <alignment horizontal="center" vertical="center"/>
      <protection hidden="1"/>
    </xf>
    <xf numFmtId="172" fontId="2" fillId="2" borderId="13" xfId="19" applyNumberFormat="1" applyFont="1" applyFill="1" applyBorder="1" applyAlignment="1" applyProtection="1">
      <alignment horizontal="center" vertical="center"/>
      <protection hidden="1"/>
    </xf>
    <xf numFmtId="179" fontId="2" fillId="2" borderId="13" xfId="19" applyNumberFormat="1" applyFont="1" applyFill="1" applyBorder="1" applyAlignment="1" applyProtection="1">
      <alignment vertical="center"/>
      <protection hidden="1"/>
    </xf>
    <xf numFmtId="179" fontId="2" fillId="2" borderId="14" xfId="19" applyNumberFormat="1" applyFont="1" applyFill="1" applyBorder="1" applyAlignment="1" applyProtection="1">
      <alignment vertical="center"/>
      <protection hidden="1"/>
    </xf>
    <xf numFmtId="179" fontId="2" fillId="2" borderId="15" xfId="19" applyNumberFormat="1" applyFont="1" applyFill="1" applyBorder="1" applyAlignment="1" applyProtection="1">
      <alignment vertical="center"/>
      <protection hidden="1"/>
    </xf>
    <xf numFmtId="172" fontId="5" fillId="2" borderId="13" xfId="19" applyNumberFormat="1" applyFont="1" applyFill="1" applyBorder="1" applyAlignment="1" applyProtection="1">
      <alignment horizontal="center" vertical="center" wrapText="1"/>
      <protection hidden="1"/>
    </xf>
    <xf numFmtId="173" fontId="5" fillId="2" borderId="13" xfId="19" applyNumberFormat="1" applyFont="1" applyFill="1" applyBorder="1" applyAlignment="1" applyProtection="1">
      <alignment horizontal="center" vertical="center"/>
      <protection hidden="1"/>
    </xf>
    <xf numFmtId="173" fontId="5" fillId="2" borderId="14" xfId="19" applyNumberFormat="1" applyFont="1" applyFill="1" applyBorder="1" applyAlignment="1" applyProtection="1">
      <alignment horizontal="center" vertical="center"/>
      <protection hidden="1"/>
    </xf>
    <xf numFmtId="175" fontId="5" fillId="2" borderId="13" xfId="19" applyNumberFormat="1" applyFont="1" applyFill="1" applyBorder="1" applyAlignment="1" applyProtection="1">
      <alignment horizontal="center" vertical="center"/>
      <protection hidden="1"/>
    </xf>
    <xf numFmtId="172" fontId="5" fillId="2" borderId="13" xfId="19" applyNumberFormat="1" applyFont="1" applyFill="1" applyBorder="1" applyAlignment="1" applyProtection="1">
      <alignment horizontal="center" vertical="center"/>
      <protection hidden="1"/>
    </xf>
    <xf numFmtId="179" fontId="5" fillId="2" borderId="13" xfId="19" applyNumberFormat="1" applyFont="1" applyFill="1" applyBorder="1" applyAlignment="1" applyProtection="1">
      <alignment vertical="center"/>
      <protection hidden="1"/>
    </xf>
    <xf numFmtId="179" fontId="5" fillId="2" borderId="14" xfId="19" applyNumberFormat="1" applyFont="1" applyFill="1" applyBorder="1" applyAlignment="1" applyProtection="1">
      <alignment vertical="center"/>
      <protection hidden="1"/>
    </xf>
    <xf numFmtId="179" fontId="5" fillId="2" borderId="15" xfId="19" applyNumberFormat="1" applyFont="1" applyFill="1" applyBorder="1" applyAlignment="1" applyProtection="1">
      <alignment vertical="center"/>
      <protection hidden="1"/>
    </xf>
    <xf numFmtId="172" fontId="2" fillId="2" borderId="16" xfId="19" applyNumberFormat="1" applyFont="1" applyFill="1" applyBorder="1" applyAlignment="1" applyProtection="1">
      <alignment horizontal="center" vertical="center" wrapText="1"/>
      <protection hidden="1"/>
    </xf>
    <xf numFmtId="173" fontId="2" fillId="2" borderId="16" xfId="19" applyNumberFormat="1" applyFont="1" applyFill="1" applyBorder="1" applyAlignment="1" applyProtection="1">
      <alignment horizontal="center" vertical="center"/>
      <protection hidden="1"/>
    </xf>
    <xf numFmtId="173" fontId="2" fillId="2" borderId="17" xfId="19" applyNumberFormat="1" applyFont="1" applyFill="1" applyBorder="1" applyAlignment="1" applyProtection="1">
      <alignment horizontal="center" vertical="center"/>
      <protection hidden="1"/>
    </xf>
    <xf numFmtId="175" fontId="2" fillId="2" borderId="16" xfId="19" applyNumberFormat="1" applyFont="1" applyFill="1" applyBorder="1" applyAlignment="1" applyProtection="1">
      <alignment horizontal="center" vertical="center"/>
      <protection hidden="1"/>
    </xf>
    <xf numFmtId="172" fontId="2" fillId="2" borderId="16" xfId="19" applyNumberFormat="1" applyFont="1" applyFill="1" applyBorder="1" applyAlignment="1" applyProtection="1">
      <alignment horizontal="center" vertical="center"/>
      <protection hidden="1"/>
    </xf>
    <xf numFmtId="179" fontId="2" fillId="2" borderId="16" xfId="19" applyNumberFormat="1" applyFont="1" applyFill="1" applyBorder="1" applyAlignment="1" applyProtection="1">
      <alignment vertical="center"/>
      <protection hidden="1"/>
    </xf>
    <xf numFmtId="179" fontId="2" fillId="2" borderId="17" xfId="19" applyNumberFormat="1" applyFont="1" applyFill="1" applyBorder="1" applyAlignment="1" applyProtection="1">
      <alignment vertical="center"/>
      <protection hidden="1"/>
    </xf>
    <xf numFmtId="179" fontId="2" fillId="2" borderId="18" xfId="19" applyNumberFormat="1" applyFont="1" applyFill="1" applyBorder="1" applyAlignment="1" applyProtection="1">
      <alignment vertical="center"/>
      <protection hidden="1"/>
    </xf>
    <xf numFmtId="0" fontId="6" fillId="0" borderId="0" xfId="19" applyNumberFormat="1" applyFont="1" applyFill="1" applyAlignment="1" applyProtection="1">
      <alignment/>
      <protection hidden="1"/>
    </xf>
    <xf numFmtId="0" fontId="2" fillId="0" borderId="19" xfId="19" applyNumberFormat="1" applyFont="1" applyFill="1" applyBorder="1" applyAlignment="1" applyProtection="1">
      <alignment vertical="center"/>
      <protection hidden="1"/>
    </xf>
    <xf numFmtId="0" fontId="2" fillId="0" borderId="17" xfId="19" applyNumberFormat="1" applyFont="1" applyFill="1" applyBorder="1" applyAlignment="1" applyProtection="1">
      <alignment vertical="center"/>
      <protection hidden="1"/>
    </xf>
    <xf numFmtId="182" fontId="4" fillId="0" borderId="16" xfId="19" applyNumberFormat="1" applyFont="1" applyFill="1" applyBorder="1" applyAlignment="1" applyProtection="1">
      <alignment vertical="center"/>
      <protection hidden="1"/>
    </xf>
    <xf numFmtId="182" fontId="4" fillId="0" borderId="17" xfId="19" applyNumberFormat="1" applyFont="1" applyFill="1" applyBorder="1" applyAlignment="1" applyProtection="1">
      <alignment vertical="center"/>
      <protection hidden="1"/>
    </xf>
    <xf numFmtId="182" fontId="4" fillId="0" borderId="18" xfId="19" applyNumberFormat="1" applyFont="1" applyFill="1" applyBorder="1" applyAlignment="1" applyProtection="1">
      <alignment vertical="center"/>
      <protection hidden="1"/>
    </xf>
    <xf numFmtId="172" fontId="5" fillId="2" borderId="20" xfId="19" applyNumberFormat="1" applyFont="1" applyFill="1" applyBorder="1" applyAlignment="1" applyProtection="1">
      <alignment wrapText="1"/>
      <protection hidden="1"/>
    </xf>
    <xf numFmtId="172" fontId="2" fillId="2" borderId="21" xfId="19" applyNumberFormat="1" applyFont="1" applyFill="1" applyBorder="1" applyAlignment="1" applyProtection="1">
      <alignment wrapText="1"/>
      <protection hidden="1"/>
    </xf>
    <xf numFmtId="172" fontId="5" fillId="2" borderId="21" xfId="19" applyNumberFormat="1" applyFont="1" applyFill="1" applyBorder="1" applyAlignment="1" applyProtection="1">
      <alignment wrapText="1"/>
      <protection hidden="1"/>
    </xf>
    <xf numFmtId="172" fontId="2" fillId="2" borderId="22" xfId="19" applyNumberFormat="1" applyFont="1" applyFill="1" applyBorder="1" applyAlignment="1" applyProtection="1">
      <alignment wrapText="1"/>
      <protection hidden="1"/>
    </xf>
    <xf numFmtId="0" fontId="5" fillId="0" borderId="23" xfId="19" applyNumberFormat="1" applyFont="1" applyFill="1" applyBorder="1" applyAlignment="1" applyProtection="1">
      <alignment/>
      <protection hidden="1"/>
    </xf>
    <xf numFmtId="0" fontId="2" fillId="0" borderId="24" xfId="19" applyNumberFormat="1" applyFont="1" applyFill="1" applyBorder="1" applyAlignment="1" applyProtection="1">
      <alignment/>
      <protection hidden="1"/>
    </xf>
    <xf numFmtId="0" fontId="5" fillId="0" borderId="25" xfId="19" applyNumberFormat="1" applyFont="1" applyFill="1" applyBorder="1" applyAlignment="1" applyProtection="1">
      <alignment horizontal="centerContinuous"/>
      <protection hidden="1"/>
    </xf>
    <xf numFmtId="0" fontId="5" fillId="0" borderId="26" xfId="19" applyNumberFormat="1" applyFont="1" applyFill="1" applyBorder="1" applyAlignment="1" applyProtection="1">
      <alignment horizontal="centerContinuous" vertical="top"/>
      <protection hidden="1"/>
    </xf>
    <xf numFmtId="0" fontId="4" fillId="0" borderId="0" xfId="19" applyNumberFormat="1" applyFont="1" applyFill="1" applyAlignment="1" applyProtection="1">
      <alignment horizontal="center" vertical="center" wrapText="1"/>
      <protection hidden="1"/>
    </xf>
    <xf numFmtId="0" fontId="1" fillId="0" borderId="0" xfId="19" applyProtection="1">
      <alignment/>
      <protection hidden="1"/>
    </xf>
    <xf numFmtId="0" fontId="5" fillId="0" borderId="27" xfId="19" applyNumberFormat="1" applyFont="1" applyFill="1" applyBorder="1" applyAlignment="1" applyProtection="1">
      <alignment horizontal="centerContinuous"/>
      <protection hidden="1"/>
    </xf>
    <xf numFmtId="0" fontId="5" fillId="0" borderId="28" xfId="19" applyNumberFormat="1" applyFont="1" applyFill="1" applyBorder="1" applyAlignment="1" applyProtection="1">
      <alignment horizontal="centerContinuous"/>
      <protection hidden="1"/>
    </xf>
    <xf numFmtId="0" fontId="5" fillId="0" borderId="2" xfId="19" applyNumberFormat="1" applyFont="1" applyFill="1" applyBorder="1" applyAlignment="1" applyProtection="1">
      <alignment/>
      <protection hidden="1"/>
    </xf>
    <xf numFmtId="0" fontId="5" fillId="0" borderId="2" xfId="19" applyNumberFormat="1" applyFont="1" applyFill="1" applyBorder="1" applyAlignment="1" applyProtection="1">
      <alignment horizontal="center" wrapText="1"/>
      <protection hidden="1"/>
    </xf>
    <xf numFmtId="0" fontId="5" fillId="0" borderId="28" xfId="19" applyNumberFormat="1" applyFont="1" applyFill="1" applyBorder="1" applyAlignment="1" applyProtection="1">
      <alignment horizontal="centerContinuous" vertical="top"/>
      <protection hidden="1"/>
    </xf>
    <xf numFmtId="0" fontId="5" fillId="0" borderId="1" xfId="19" applyNumberFormat="1" applyFont="1" applyFill="1" applyBorder="1" applyAlignment="1" applyProtection="1">
      <alignment horizontal="center" vertical="top" wrapText="1"/>
      <protection hidden="1"/>
    </xf>
    <xf numFmtId="0" fontId="1" fillId="0" borderId="0" xfId="19" applyNumberFormat="1" applyFont="1" applyFill="1" applyAlignment="1" applyProtection="1">
      <alignment/>
      <protection hidden="1"/>
    </xf>
    <xf numFmtId="0" fontId="5" fillId="0" borderId="29" xfId="19" applyNumberFormat="1" applyFont="1" applyFill="1" applyBorder="1" applyAlignment="1" applyProtection="1">
      <alignment horizontal="center"/>
      <protection hidden="1"/>
    </xf>
    <xf numFmtId="0" fontId="5" fillId="0" borderId="1" xfId="19" applyNumberFormat="1" applyFont="1" applyFill="1" applyBorder="1" applyAlignment="1" applyProtection="1">
      <alignment horizontal="center"/>
      <protection hidden="1"/>
    </xf>
    <xf numFmtId="0" fontId="5" fillId="0" borderId="8" xfId="19" applyNumberFormat="1" applyFont="1" applyFill="1" applyBorder="1" applyAlignment="1" applyProtection="1">
      <alignment horizontal="center"/>
      <protection hidden="1"/>
    </xf>
    <xf numFmtId="174" fontId="5" fillId="2" borderId="20" xfId="19" applyNumberFormat="1" applyFont="1" applyFill="1" applyBorder="1" applyAlignment="1" applyProtection="1">
      <alignment wrapText="1"/>
      <protection hidden="1"/>
    </xf>
    <xf numFmtId="173" fontId="5" fillId="2" borderId="10" xfId="19" applyNumberFormat="1" applyFont="1" applyFill="1" applyBorder="1" applyAlignment="1" applyProtection="1">
      <alignment horizontal="center"/>
      <protection hidden="1"/>
    </xf>
    <xf numFmtId="173" fontId="5" fillId="2" borderId="11" xfId="19" applyNumberFormat="1" applyFont="1" applyFill="1" applyBorder="1" applyAlignment="1" applyProtection="1">
      <alignment horizontal="center"/>
      <protection hidden="1"/>
    </xf>
    <xf numFmtId="179" fontId="5" fillId="2" borderId="11" xfId="19" applyNumberFormat="1" applyFont="1" applyFill="1" applyBorder="1" applyAlignment="1" applyProtection="1">
      <alignment wrapText="1"/>
      <protection hidden="1"/>
    </xf>
    <xf numFmtId="179" fontId="5" fillId="2" borderId="10" xfId="19" applyNumberFormat="1" applyFont="1" applyFill="1" applyBorder="1" applyAlignment="1" applyProtection="1">
      <alignment wrapText="1"/>
      <protection hidden="1"/>
    </xf>
    <xf numFmtId="179" fontId="5" fillId="2" borderId="12" xfId="19" applyNumberFormat="1" applyFont="1" applyFill="1" applyBorder="1" applyAlignment="1" applyProtection="1">
      <alignment wrapText="1"/>
      <protection hidden="1"/>
    </xf>
    <xf numFmtId="174" fontId="2" fillId="2" borderId="21" xfId="19" applyNumberFormat="1" applyFont="1" applyFill="1" applyBorder="1" applyAlignment="1" applyProtection="1">
      <alignment wrapText="1"/>
      <protection hidden="1"/>
    </xf>
    <xf numFmtId="173" fontId="2" fillId="2" borderId="13" xfId="19" applyNumberFormat="1" applyFont="1" applyFill="1" applyBorder="1" applyAlignment="1" applyProtection="1">
      <alignment horizontal="center"/>
      <protection hidden="1"/>
    </xf>
    <xf numFmtId="173" fontId="2" fillId="2" borderId="14" xfId="19" applyNumberFormat="1" applyFont="1" applyFill="1" applyBorder="1" applyAlignment="1" applyProtection="1">
      <alignment horizontal="center"/>
      <protection hidden="1"/>
    </xf>
    <xf numFmtId="179" fontId="2" fillId="2" borderId="14" xfId="19" applyNumberFormat="1" applyFont="1" applyFill="1" applyBorder="1" applyAlignment="1" applyProtection="1">
      <alignment wrapText="1"/>
      <protection hidden="1"/>
    </xf>
    <xf numFmtId="179" fontId="2" fillId="2" borderId="13" xfId="19" applyNumberFormat="1" applyFont="1" applyFill="1" applyBorder="1" applyAlignment="1" applyProtection="1">
      <alignment wrapText="1"/>
      <protection hidden="1"/>
    </xf>
    <xf numFmtId="179" fontId="2" fillId="2" borderId="15" xfId="19" applyNumberFormat="1" applyFont="1" applyFill="1" applyBorder="1" applyAlignment="1" applyProtection="1">
      <alignment wrapText="1"/>
      <protection hidden="1"/>
    </xf>
    <xf numFmtId="174" fontId="5" fillId="2" borderId="21" xfId="19" applyNumberFormat="1" applyFont="1" applyFill="1" applyBorder="1" applyAlignment="1" applyProtection="1">
      <alignment wrapText="1"/>
      <protection hidden="1"/>
    </xf>
    <xf numFmtId="173" fontId="5" fillId="2" borderId="13" xfId="19" applyNumberFormat="1" applyFont="1" applyFill="1" applyBorder="1" applyAlignment="1" applyProtection="1">
      <alignment horizontal="center"/>
      <protection hidden="1"/>
    </xf>
    <xf numFmtId="173" fontId="5" fillId="2" borderId="14" xfId="19" applyNumberFormat="1" applyFont="1" applyFill="1" applyBorder="1" applyAlignment="1" applyProtection="1">
      <alignment horizontal="center"/>
      <protection hidden="1"/>
    </xf>
    <xf numFmtId="179" fontId="5" fillId="2" borderId="14" xfId="19" applyNumberFormat="1" applyFont="1" applyFill="1" applyBorder="1" applyAlignment="1" applyProtection="1">
      <alignment wrapText="1"/>
      <protection hidden="1"/>
    </xf>
    <xf numFmtId="179" fontId="5" fillId="2" borderId="13" xfId="19" applyNumberFormat="1" applyFont="1" applyFill="1" applyBorder="1" applyAlignment="1" applyProtection="1">
      <alignment wrapText="1"/>
      <protection hidden="1"/>
    </xf>
    <xf numFmtId="179" fontId="5" fillId="2" borderId="15" xfId="19" applyNumberFormat="1" applyFont="1" applyFill="1" applyBorder="1" applyAlignment="1" applyProtection="1">
      <alignment wrapText="1"/>
      <protection hidden="1"/>
    </xf>
    <xf numFmtId="174" fontId="2" fillId="2" borderId="22" xfId="19" applyNumberFormat="1" applyFont="1" applyFill="1" applyBorder="1" applyAlignment="1" applyProtection="1">
      <alignment wrapText="1"/>
      <protection hidden="1"/>
    </xf>
    <xf numFmtId="173" fontId="2" fillId="2" borderId="16" xfId="19" applyNumberFormat="1" applyFont="1" applyFill="1" applyBorder="1" applyAlignment="1" applyProtection="1">
      <alignment horizontal="center"/>
      <protection hidden="1"/>
    </xf>
    <xf numFmtId="173" fontId="2" fillId="2" borderId="17" xfId="19" applyNumberFormat="1" applyFont="1" applyFill="1" applyBorder="1" applyAlignment="1" applyProtection="1">
      <alignment horizontal="center"/>
      <protection hidden="1"/>
    </xf>
    <xf numFmtId="179" fontId="2" fillId="2" borderId="17" xfId="19" applyNumberFormat="1" applyFont="1" applyFill="1" applyBorder="1" applyAlignment="1" applyProtection="1">
      <alignment wrapText="1"/>
      <protection hidden="1"/>
    </xf>
    <xf numFmtId="179" fontId="2" fillId="2" borderId="16" xfId="19" applyNumberFormat="1" applyFont="1" applyFill="1" applyBorder="1" applyAlignment="1" applyProtection="1">
      <alignment wrapText="1"/>
      <protection hidden="1"/>
    </xf>
    <xf numFmtId="179" fontId="2" fillId="2" borderId="18" xfId="19" applyNumberFormat="1" applyFont="1" applyFill="1" applyBorder="1" applyAlignment="1" applyProtection="1">
      <alignment wrapText="1"/>
      <protection hidden="1"/>
    </xf>
    <xf numFmtId="0" fontId="4" fillId="0" borderId="23" xfId="19" applyNumberFormat="1" applyFont="1" applyFill="1" applyBorder="1" applyAlignment="1" applyProtection="1">
      <alignment/>
      <protection hidden="1"/>
    </xf>
    <xf numFmtId="0" fontId="2" fillId="0" borderId="3" xfId="19" applyNumberFormat="1" applyFont="1" applyFill="1" applyBorder="1" applyAlignment="1" applyProtection="1">
      <alignment/>
      <protection hidden="1"/>
    </xf>
    <xf numFmtId="182" fontId="4" fillId="0" borderId="17" xfId="19" applyNumberFormat="1" applyFont="1" applyFill="1" applyBorder="1" applyAlignment="1" applyProtection="1">
      <alignment/>
      <protection hidden="1"/>
    </xf>
    <xf numFmtId="182" fontId="4" fillId="0" borderId="16" xfId="19" applyNumberFormat="1" applyFont="1" applyFill="1" applyBorder="1" applyAlignment="1" applyProtection="1">
      <alignment/>
      <protection hidden="1"/>
    </xf>
    <xf numFmtId="182" fontId="4" fillId="0" borderId="6" xfId="19" applyNumberFormat="1" applyFont="1" applyFill="1" applyBorder="1" applyAlignment="1" applyProtection="1">
      <alignment/>
      <protection hidden="1"/>
    </xf>
    <xf numFmtId="182" fontId="4" fillId="0" borderId="18" xfId="19" applyNumberFormat="1" applyFont="1" applyFill="1" applyBorder="1" applyAlignment="1" applyProtection="1">
      <alignment/>
      <protection hidden="1"/>
    </xf>
    <xf numFmtId="0" fontId="2" fillId="0" borderId="0" xfId="19" applyFont="1" applyFill="1" applyProtection="1">
      <alignment/>
      <protection hidden="1"/>
    </xf>
    <xf numFmtId="0" fontId="2" fillId="0" borderId="0" xfId="19" applyNumberFormat="1" applyFont="1" applyFill="1" applyAlignment="1" applyProtection="1">
      <alignment/>
      <protection hidden="1"/>
    </xf>
    <xf numFmtId="0" fontId="4" fillId="0" borderId="0" xfId="19" applyNumberFormat="1" applyFont="1" applyFill="1" applyAlignment="1" applyProtection="1">
      <alignment horizontal="center" vertical="center" wrapText="1"/>
      <protection hidden="1"/>
    </xf>
    <xf numFmtId="0" fontId="6" fillId="0" borderId="0" xfId="19" applyNumberFormat="1" applyFont="1" applyFill="1" applyAlignment="1" applyProtection="1">
      <alignment/>
      <protection hidden="1"/>
    </xf>
    <xf numFmtId="0" fontId="5" fillId="0" borderId="4" xfId="19" applyNumberFormat="1" applyFont="1" applyFill="1" applyBorder="1" applyAlignment="1" applyProtection="1">
      <alignment horizontal="center" vertical="center"/>
      <protection hidden="1"/>
    </xf>
    <xf numFmtId="0" fontId="5" fillId="0" borderId="30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19" applyNumberFormat="1" applyFont="1" applyFill="1" applyBorder="1" applyAlignment="1" applyProtection="1">
      <alignment horizontal="centerContinuous"/>
      <protection hidden="1"/>
    </xf>
    <xf numFmtId="0" fontId="5" fillId="0" borderId="26" xfId="19" applyNumberFormat="1" applyFont="1" applyFill="1" applyBorder="1" applyAlignment="1" applyProtection="1">
      <alignment horizontal="center"/>
      <protection hidden="1"/>
    </xf>
    <xf numFmtId="0" fontId="5" fillId="0" borderId="30" xfId="19" applyNumberFormat="1" applyFont="1" applyFill="1" applyBorder="1" applyAlignment="1" applyProtection="1">
      <alignment horizontal="center"/>
      <protection hidden="1"/>
    </xf>
    <xf numFmtId="0" fontId="5" fillId="0" borderId="30" xfId="19" applyNumberFormat="1" applyFont="1" applyFill="1" applyBorder="1" applyAlignment="1" applyProtection="1">
      <alignment horizontal="centerContinuous"/>
      <protection hidden="1"/>
    </xf>
    <xf numFmtId="172" fontId="11" fillId="0" borderId="10" xfId="19" applyNumberFormat="1" applyFont="1" applyFill="1" applyBorder="1" applyAlignment="1" applyProtection="1">
      <alignment vertical="center" wrapText="1"/>
      <protection hidden="1"/>
    </xf>
    <xf numFmtId="173" fontId="11" fillId="0" borderId="10" xfId="19" applyNumberFormat="1" applyFont="1" applyFill="1" applyBorder="1" applyAlignment="1" applyProtection="1">
      <alignment vertical="center"/>
      <protection hidden="1"/>
    </xf>
    <xf numFmtId="173" fontId="11" fillId="0" borderId="11" xfId="19" applyNumberFormat="1" applyFont="1" applyFill="1" applyBorder="1" applyAlignment="1" applyProtection="1">
      <alignment vertical="center"/>
      <protection hidden="1"/>
    </xf>
    <xf numFmtId="172" fontId="11" fillId="0" borderId="10" xfId="19" applyNumberFormat="1" applyFont="1" applyFill="1" applyBorder="1" applyAlignment="1" applyProtection="1">
      <alignment vertical="center"/>
      <protection hidden="1"/>
    </xf>
    <xf numFmtId="179" fontId="11" fillId="0" borderId="12" xfId="19" applyNumberFormat="1" applyFont="1" applyFill="1" applyBorder="1" applyAlignment="1" applyProtection="1">
      <alignment vertical="center"/>
      <protection hidden="1"/>
    </xf>
    <xf numFmtId="172" fontId="12" fillId="2" borderId="13" xfId="19" applyNumberFormat="1" applyFont="1" applyFill="1" applyBorder="1" applyAlignment="1" applyProtection="1">
      <alignment vertical="center" wrapText="1"/>
      <protection hidden="1"/>
    </xf>
    <xf numFmtId="173" fontId="12" fillId="2" borderId="13" xfId="19" applyNumberFormat="1" applyFont="1" applyFill="1" applyBorder="1" applyAlignment="1" applyProtection="1">
      <alignment vertical="center"/>
      <protection hidden="1"/>
    </xf>
    <xf numFmtId="173" fontId="12" fillId="2" borderId="14" xfId="19" applyNumberFormat="1" applyFont="1" applyFill="1" applyBorder="1" applyAlignment="1" applyProtection="1">
      <alignment vertical="center"/>
      <protection hidden="1"/>
    </xf>
    <xf numFmtId="172" fontId="12" fillId="2" borderId="13" xfId="19" applyNumberFormat="1" applyFont="1" applyFill="1" applyBorder="1" applyAlignment="1" applyProtection="1">
      <alignment vertical="center"/>
      <protection hidden="1"/>
    </xf>
    <xf numFmtId="179" fontId="12" fillId="2" borderId="15" xfId="19" applyNumberFormat="1" applyFont="1" applyFill="1" applyBorder="1" applyAlignment="1" applyProtection="1">
      <alignment vertical="center"/>
      <protection hidden="1"/>
    </xf>
    <xf numFmtId="172" fontId="6" fillId="2" borderId="13" xfId="19" applyNumberFormat="1" applyFont="1" applyFill="1" applyBorder="1" applyAlignment="1" applyProtection="1">
      <alignment vertical="center" wrapText="1"/>
      <protection hidden="1"/>
    </xf>
    <xf numFmtId="173" fontId="6" fillId="2" borderId="13" xfId="19" applyNumberFormat="1" applyFont="1" applyFill="1" applyBorder="1" applyAlignment="1" applyProtection="1">
      <alignment vertical="center"/>
      <protection hidden="1"/>
    </xf>
    <xf numFmtId="173" fontId="6" fillId="2" borderId="14" xfId="19" applyNumberFormat="1" applyFont="1" applyFill="1" applyBorder="1" applyAlignment="1" applyProtection="1">
      <alignment vertical="center"/>
      <protection hidden="1"/>
    </xf>
    <xf numFmtId="172" fontId="6" fillId="2" borderId="13" xfId="19" applyNumberFormat="1" applyFont="1" applyFill="1" applyBorder="1" applyAlignment="1" applyProtection="1">
      <alignment vertical="center"/>
      <protection hidden="1"/>
    </xf>
    <xf numFmtId="179" fontId="6" fillId="2" borderId="15" xfId="19" applyNumberFormat="1" applyFont="1" applyFill="1" applyBorder="1" applyAlignment="1" applyProtection="1">
      <alignment vertical="center"/>
      <protection hidden="1"/>
    </xf>
    <xf numFmtId="172" fontId="13" fillId="2" borderId="13" xfId="19" applyNumberFormat="1" applyFont="1" applyFill="1" applyBorder="1" applyAlignment="1" applyProtection="1">
      <alignment vertical="center" wrapText="1"/>
      <protection hidden="1"/>
    </xf>
    <xf numFmtId="173" fontId="13" fillId="2" borderId="13" xfId="19" applyNumberFormat="1" applyFont="1" applyFill="1" applyBorder="1" applyAlignment="1" applyProtection="1">
      <alignment vertical="center"/>
      <protection hidden="1"/>
    </xf>
    <xf numFmtId="173" fontId="13" fillId="2" borderId="14" xfId="19" applyNumberFormat="1" applyFont="1" applyFill="1" applyBorder="1" applyAlignment="1" applyProtection="1">
      <alignment vertical="center"/>
      <protection hidden="1"/>
    </xf>
    <xf numFmtId="172" fontId="13" fillId="2" borderId="13" xfId="19" applyNumberFormat="1" applyFont="1" applyFill="1" applyBorder="1" applyAlignment="1" applyProtection="1">
      <alignment vertical="center"/>
      <protection hidden="1"/>
    </xf>
    <xf numFmtId="179" fontId="13" fillId="2" borderId="15" xfId="19" applyNumberFormat="1" applyFont="1" applyFill="1" applyBorder="1" applyAlignment="1" applyProtection="1">
      <alignment vertical="center"/>
      <protection hidden="1"/>
    </xf>
    <xf numFmtId="172" fontId="14" fillId="2" borderId="13" xfId="19" applyNumberFormat="1" applyFont="1" applyFill="1" applyBorder="1" applyAlignment="1" applyProtection="1">
      <alignment vertical="center" wrapText="1"/>
      <protection hidden="1"/>
    </xf>
    <xf numFmtId="173" fontId="14" fillId="2" borderId="13" xfId="19" applyNumberFormat="1" applyFont="1" applyFill="1" applyBorder="1" applyAlignment="1" applyProtection="1">
      <alignment vertical="center"/>
      <protection hidden="1"/>
    </xf>
    <xf numFmtId="173" fontId="14" fillId="2" borderId="14" xfId="19" applyNumberFormat="1" applyFont="1" applyFill="1" applyBorder="1" applyAlignment="1" applyProtection="1">
      <alignment vertical="center"/>
      <protection hidden="1"/>
    </xf>
    <xf numFmtId="172" fontId="14" fillId="2" borderId="13" xfId="19" applyNumberFormat="1" applyFont="1" applyFill="1" applyBorder="1" applyAlignment="1" applyProtection="1">
      <alignment vertical="center"/>
      <protection hidden="1"/>
    </xf>
    <xf numFmtId="179" fontId="14" fillId="2" borderId="15" xfId="19" applyNumberFormat="1" applyFont="1" applyFill="1" applyBorder="1" applyAlignment="1" applyProtection="1">
      <alignment vertical="center"/>
      <protection hidden="1"/>
    </xf>
    <xf numFmtId="172" fontId="11" fillId="0" borderId="13" xfId="19" applyNumberFormat="1" applyFont="1" applyFill="1" applyBorder="1" applyAlignment="1" applyProtection="1">
      <alignment vertical="center" wrapText="1"/>
      <protection hidden="1"/>
    </xf>
    <xf numFmtId="173" fontId="11" fillId="0" borderId="13" xfId="19" applyNumberFormat="1" applyFont="1" applyFill="1" applyBorder="1" applyAlignment="1" applyProtection="1">
      <alignment vertical="center"/>
      <protection hidden="1"/>
    </xf>
    <xf numFmtId="173" fontId="11" fillId="0" borderId="14" xfId="19" applyNumberFormat="1" applyFont="1" applyFill="1" applyBorder="1" applyAlignment="1" applyProtection="1">
      <alignment vertical="center"/>
      <protection hidden="1"/>
    </xf>
    <xf numFmtId="172" fontId="11" fillId="0" borderId="13" xfId="19" applyNumberFormat="1" applyFont="1" applyFill="1" applyBorder="1" applyAlignment="1" applyProtection="1">
      <alignment vertical="center"/>
      <protection hidden="1"/>
    </xf>
    <xf numFmtId="179" fontId="11" fillId="0" borderId="15" xfId="19" applyNumberFormat="1" applyFont="1" applyFill="1" applyBorder="1" applyAlignment="1" applyProtection="1">
      <alignment vertical="center"/>
      <protection hidden="1"/>
    </xf>
    <xf numFmtId="172" fontId="14" fillId="2" borderId="16" xfId="19" applyNumberFormat="1" applyFont="1" applyFill="1" applyBorder="1" applyAlignment="1" applyProtection="1">
      <alignment vertical="center" wrapText="1"/>
      <protection hidden="1"/>
    </xf>
    <xf numFmtId="173" fontId="14" fillId="2" borderId="16" xfId="19" applyNumberFormat="1" applyFont="1" applyFill="1" applyBorder="1" applyAlignment="1" applyProtection="1">
      <alignment vertical="center"/>
      <protection hidden="1"/>
    </xf>
    <xf numFmtId="173" fontId="14" fillId="2" borderId="17" xfId="19" applyNumberFormat="1" applyFont="1" applyFill="1" applyBorder="1" applyAlignment="1" applyProtection="1">
      <alignment vertical="center"/>
      <protection hidden="1"/>
    </xf>
    <xf numFmtId="172" fontId="14" fillId="2" borderId="16" xfId="19" applyNumberFormat="1" applyFont="1" applyFill="1" applyBorder="1" applyAlignment="1" applyProtection="1">
      <alignment vertical="center"/>
      <protection hidden="1"/>
    </xf>
    <xf numFmtId="179" fontId="14" fillId="2" borderId="18" xfId="19" applyNumberFormat="1" applyFont="1" applyFill="1" applyBorder="1" applyAlignment="1" applyProtection="1">
      <alignment vertical="center"/>
      <protection hidden="1"/>
    </xf>
    <xf numFmtId="0" fontId="11" fillId="0" borderId="4" xfId="19" applyNumberFormat="1" applyFont="1" applyFill="1" applyBorder="1" applyAlignment="1" applyProtection="1">
      <alignment horizontal="center"/>
      <protection hidden="1"/>
    </xf>
    <xf numFmtId="0" fontId="2" fillId="0" borderId="30" xfId="19" applyNumberFormat="1" applyFont="1" applyFill="1" applyBorder="1" applyAlignment="1" applyProtection="1">
      <alignment/>
      <protection hidden="1"/>
    </xf>
    <xf numFmtId="182" fontId="11" fillId="0" borderId="30" xfId="19" applyNumberFormat="1" applyFont="1" applyFill="1" applyBorder="1" applyAlignment="1" applyProtection="1">
      <alignment/>
      <protection hidden="1"/>
    </xf>
    <xf numFmtId="0" fontId="15" fillId="0" borderId="0" xfId="19" applyNumberFormat="1" applyFont="1" applyFill="1" applyAlignment="1" applyProtection="1">
      <alignment horizontal="center" vertical="center" wrapText="1"/>
      <protection hidden="1"/>
    </xf>
    <xf numFmtId="0" fontId="6" fillId="0" borderId="33" xfId="19" applyNumberFormat="1" applyFont="1" applyFill="1" applyBorder="1" applyAlignment="1" applyProtection="1">
      <alignment horizontal="centerContinuous"/>
      <protection hidden="1"/>
    </xf>
    <xf numFmtId="0" fontId="6" fillId="0" borderId="27" xfId="19" applyNumberFormat="1" applyFont="1" applyFill="1" applyBorder="1" applyAlignment="1" applyProtection="1">
      <alignment horizontal="centerContinuous"/>
      <protection hidden="1"/>
    </xf>
    <xf numFmtId="0" fontId="6" fillId="0" borderId="34" xfId="19" applyNumberFormat="1" applyFont="1" applyFill="1" applyBorder="1" applyAlignment="1" applyProtection="1">
      <alignment/>
      <protection hidden="1"/>
    </xf>
    <xf numFmtId="0" fontId="6" fillId="0" borderId="0" xfId="19" applyNumberFormat="1" applyFont="1" applyFill="1" applyAlignment="1" applyProtection="1">
      <alignment horizontal="centerContinuous" vertical="top"/>
      <protection hidden="1"/>
    </xf>
    <xf numFmtId="0" fontId="6" fillId="0" borderId="28" xfId="19" applyNumberFormat="1" applyFont="1" applyFill="1" applyBorder="1" applyAlignment="1" applyProtection="1">
      <alignment horizontal="centerContinuous" vertical="top"/>
      <protection hidden="1"/>
    </xf>
    <xf numFmtId="0" fontId="6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19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9" applyNumberFormat="1" applyFont="1" applyFill="1" applyBorder="1" applyAlignment="1" applyProtection="1">
      <alignment horizontal="center" vertical="top" wrapText="1"/>
      <protection hidden="1"/>
    </xf>
    <xf numFmtId="0" fontId="6" fillId="0" borderId="4" xfId="19" applyNumberFormat="1" applyFont="1" applyFill="1" applyBorder="1" applyAlignment="1" applyProtection="1">
      <alignment horizontal="centerContinuous"/>
      <protection hidden="1"/>
    </xf>
    <xf numFmtId="0" fontId="6" fillId="0" borderId="6" xfId="19" applyNumberFormat="1" applyFont="1" applyFill="1" applyBorder="1" applyAlignment="1" applyProtection="1">
      <alignment horizontal="center"/>
      <protection hidden="1"/>
    </xf>
    <xf numFmtId="0" fontId="6" fillId="0" borderId="29" xfId="19" applyNumberFormat="1" applyFont="1" applyFill="1" applyBorder="1" applyAlignment="1" applyProtection="1">
      <alignment horizontal="center"/>
      <protection hidden="1"/>
    </xf>
    <xf numFmtId="0" fontId="6" fillId="0" borderId="3" xfId="19" applyNumberFormat="1" applyFont="1" applyFill="1" applyBorder="1" applyAlignment="1" applyProtection="1">
      <alignment horizontal="center"/>
      <protection hidden="1"/>
    </xf>
    <xf numFmtId="0" fontId="6" fillId="0" borderId="1" xfId="19" applyNumberFormat="1" applyFont="1" applyFill="1" applyBorder="1" applyAlignment="1" applyProtection="1">
      <alignment horizontal="center"/>
      <protection hidden="1"/>
    </xf>
    <xf numFmtId="0" fontId="13" fillId="0" borderId="9" xfId="19" applyNumberFormat="1" applyFont="1" applyFill="1" applyBorder="1" applyAlignment="1" applyProtection="1">
      <alignment/>
      <protection hidden="1"/>
    </xf>
    <xf numFmtId="172" fontId="4" fillId="2" borderId="10" xfId="19" applyNumberFormat="1" applyFont="1" applyFill="1" applyBorder="1" applyAlignment="1" applyProtection="1">
      <alignment/>
      <protection hidden="1"/>
    </xf>
    <xf numFmtId="173" fontId="4" fillId="2" borderId="10" xfId="19" applyNumberFormat="1" applyFont="1" applyFill="1" applyBorder="1" applyAlignment="1" applyProtection="1">
      <alignment/>
      <protection hidden="1"/>
    </xf>
    <xf numFmtId="179" fontId="4" fillId="2" borderId="12" xfId="19" applyNumberFormat="1" applyFont="1" applyFill="1" applyBorder="1" applyAlignment="1" applyProtection="1">
      <alignment/>
      <protection hidden="1"/>
    </xf>
    <xf numFmtId="172" fontId="5" fillId="2" borderId="13" xfId="19" applyNumberFormat="1" applyFont="1" applyFill="1" applyBorder="1" applyAlignment="1" applyProtection="1">
      <alignment/>
      <protection hidden="1"/>
    </xf>
    <xf numFmtId="173" fontId="5" fillId="2" borderId="13" xfId="19" applyNumberFormat="1" applyFont="1" applyFill="1" applyBorder="1" applyAlignment="1" applyProtection="1">
      <alignment/>
      <protection hidden="1"/>
    </xf>
    <xf numFmtId="179" fontId="5" fillId="2" borderId="15" xfId="19" applyNumberFormat="1" applyFont="1" applyFill="1" applyBorder="1" applyAlignment="1" applyProtection="1">
      <alignment/>
      <protection hidden="1"/>
    </xf>
    <xf numFmtId="172" fontId="16" fillId="2" borderId="13" xfId="19" applyNumberFormat="1" applyFont="1" applyFill="1" applyBorder="1" applyAlignment="1" applyProtection="1">
      <alignment/>
      <protection hidden="1"/>
    </xf>
    <xf numFmtId="173" fontId="16" fillId="2" borderId="13" xfId="19" applyNumberFormat="1" applyFont="1" applyFill="1" applyBorder="1" applyAlignment="1" applyProtection="1">
      <alignment/>
      <protection hidden="1"/>
    </xf>
    <xf numFmtId="179" fontId="16" fillId="2" borderId="15" xfId="19" applyNumberFormat="1" applyFont="1" applyFill="1" applyBorder="1" applyAlignment="1" applyProtection="1">
      <alignment/>
      <protection hidden="1"/>
    </xf>
    <xf numFmtId="0" fontId="2" fillId="0" borderId="19" xfId="19" applyNumberFormat="1" applyFont="1" applyFill="1" applyBorder="1" applyAlignment="1" applyProtection="1">
      <alignment/>
      <protection hidden="1"/>
    </xf>
    <xf numFmtId="0" fontId="2" fillId="0" borderId="23" xfId="19" applyNumberFormat="1" applyFont="1" applyFill="1" applyBorder="1" applyAlignment="1" applyProtection="1">
      <alignment/>
      <protection hidden="1"/>
    </xf>
    <xf numFmtId="0" fontId="17" fillId="0" borderId="4" xfId="19" applyFont="1" applyBorder="1">
      <alignment/>
      <protection/>
    </xf>
    <xf numFmtId="0" fontId="2" fillId="0" borderId="7" xfId="19" applyNumberFormat="1" applyFont="1" applyFill="1" applyBorder="1" applyAlignment="1" applyProtection="1">
      <alignment/>
      <protection hidden="1"/>
    </xf>
    <xf numFmtId="179" fontId="17" fillId="0" borderId="30" xfId="19" applyNumberFormat="1" applyFont="1" applyBorder="1">
      <alignment/>
      <protection/>
    </xf>
    <xf numFmtId="0" fontId="15" fillId="0" borderId="0" xfId="0" applyFont="1" applyAlignment="1">
      <alignment horizontal="right" vertical="top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/>
    </xf>
    <xf numFmtId="0" fontId="4" fillId="0" borderId="14" xfId="0" applyFont="1" applyBorder="1" applyAlignment="1">
      <alignment vertical="top" wrapText="1"/>
    </xf>
    <xf numFmtId="186" fontId="4" fillId="0" borderId="15" xfId="0" applyNumberFormat="1" applyFont="1" applyBorder="1" applyAlignment="1">
      <alignment horizontal="right" vertical="center" wrapText="1"/>
    </xf>
    <xf numFmtId="0" fontId="5" fillId="0" borderId="18" xfId="19" applyNumberFormat="1" applyFont="1" applyFill="1" applyBorder="1" applyAlignment="1" applyProtection="1">
      <alignment horizontal="center" vertical="center" wrapText="1"/>
      <protection hidden="1"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top" wrapText="1"/>
    </xf>
    <xf numFmtId="49" fontId="2" fillId="0" borderId="21" xfId="0" applyNumberFormat="1" applyFont="1" applyBorder="1" applyAlignment="1">
      <alignment/>
    </xf>
    <xf numFmtId="0" fontId="19" fillId="0" borderId="14" xfId="0" applyFont="1" applyBorder="1" applyAlignment="1">
      <alignment vertical="top" wrapText="1"/>
    </xf>
    <xf numFmtId="186" fontId="3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49" fontId="5" fillId="0" borderId="22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186" fontId="4" fillId="0" borderId="18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78" fontId="11" fillId="0" borderId="35" xfId="19" applyNumberFormat="1" applyFont="1" applyFill="1" applyBorder="1" applyAlignment="1" applyProtection="1">
      <alignment vertical="center" wrapText="1"/>
      <protection hidden="1"/>
    </xf>
    <xf numFmtId="198" fontId="11" fillId="0" borderId="10" xfId="19" applyNumberFormat="1" applyFont="1" applyFill="1" applyBorder="1" applyAlignment="1" applyProtection="1">
      <alignment vertical="center" wrapText="1"/>
      <protection hidden="1"/>
    </xf>
    <xf numFmtId="178" fontId="12" fillId="2" borderId="36" xfId="19" applyNumberFormat="1" applyFont="1" applyFill="1" applyBorder="1" applyAlignment="1" applyProtection="1">
      <alignment vertical="center" wrapText="1"/>
      <protection hidden="1"/>
    </xf>
    <xf numFmtId="198" fontId="12" fillId="2" borderId="13" xfId="19" applyNumberFormat="1" applyFont="1" applyFill="1" applyBorder="1" applyAlignment="1" applyProtection="1">
      <alignment vertical="center" wrapText="1"/>
      <protection hidden="1"/>
    </xf>
    <xf numFmtId="178" fontId="6" fillId="2" borderId="36" xfId="19" applyNumberFormat="1" applyFont="1" applyFill="1" applyBorder="1" applyAlignment="1" applyProtection="1">
      <alignment vertical="center" wrapText="1"/>
      <protection hidden="1"/>
    </xf>
    <xf numFmtId="198" fontId="6" fillId="2" borderId="13" xfId="19" applyNumberFormat="1" applyFont="1" applyFill="1" applyBorder="1" applyAlignment="1" applyProtection="1">
      <alignment vertical="center" wrapText="1"/>
      <protection hidden="1"/>
    </xf>
    <xf numFmtId="178" fontId="13" fillId="2" borderId="36" xfId="19" applyNumberFormat="1" applyFont="1" applyFill="1" applyBorder="1" applyAlignment="1" applyProtection="1">
      <alignment vertical="center" wrapText="1"/>
      <protection hidden="1"/>
    </xf>
    <xf numFmtId="198" fontId="13" fillId="2" borderId="13" xfId="19" applyNumberFormat="1" applyFont="1" applyFill="1" applyBorder="1" applyAlignment="1" applyProtection="1">
      <alignment vertical="center" wrapText="1"/>
      <protection hidden="1"/>
    </xf>
    <xf numFmtId="178" fontId="14" fillId="2" borderId="36" xfId="19" applyNumberFormat="1" applyFont="1" applyFill="1" applyBorder="1" applyAlignment="1" applyProtection="1">
      <alignment vertical="center" wrapText="1"/>
      <protection hidden="1"/>
    </xf>
    <xf numFmtId="198" fontId="14" fillId="2" borderId="13" xfId="19" applyNumberFormat="1" applyFont="1" applyFill="1" applyBorder="1" applyAlignment="1" applyProtection="1">
      <alignment vertical="center" wrapText="1"/>
      <protection hidden="1"/>
    </xf>
    <xf numFmtId="178" fontId="11" fillId="0" borderId="36" xfId="19" applyNumberFormat="1" applyFont="1" applyFill="1" applyBorder="1" applyAlignment="1" applyProtection="1">
      <alignment vertical="center" wrapText="1"/>
      <protection hidden="1"/>
    </xf>
    <xf numFmtId="198" fontId="11" fillId="0" borderId="13" xfId="19" applyNumberFormat="1" applyFont="1" applyFill="1" applyBorder="1" applyAlignment="1" applyProtection="1">
      <alignment vertical="center" wrapText="1"/>
      <protection hidden="1"/>
    </xf>
    <xf numFmtId="178" fontId="14" fillId="2" borderId="23" xfId="19" applyNumberFormat="1" applyFont="1" applyFill="1" applyBorder="1" applyAlignment="1" applyProtection="1">
      <alignment vertical="center" wrapText="1"/>
      <protection hidden="1"/>
    </xf>
    <xf numFmtId="198" fontId="14" fillId="2" borderId="16" xfId="19" applyNumberFormat="1" applyFont="1" applyFill="1" applyBorder="1" applyAlignment="1" applyProtection="1">
      <alignment vertical="center" wrapText="1"/>
      <protection hidden="1"/>
    </xf>
    <xf numFmtId="0" fontId="22" fillId="0" borderId="0" xfId="19" applyNumberFormat="1" applyFont="1" applyFill="1" applyAlignment="1" applyProtection="1">
      <alignment/>
      <protection hidden="1"/>
    </xf>
    <xf numFmtId="0" fontId="1" fillId="0" borderId="0" xfId="19" applyFont="1" applyFill="1" applyProtection="1">
      <alignment/>
      <protection hidden="1"/>
    </xf>
    <xf numFmtId="0" fontId="17" fillId="0" borderId="4" xfId="19" applyNumberFormat="1" applyFont="1" applyFill="1" applyBorder="1" applyAlignment="1" applyProtection="1">
      <alignment horizontal="center" vertical="center"/>
      <protection hidden="1"/>
    </xf>
    <xf numFmtId="0" fontId="5" fillId="0" borderId="31" xfId="19" applyNumberFormat="1" applyFont="1" applyFill="1" applyBorder="1" applyAlignment="1" applyProtection="1">
      <alignment/>
      <protection hidden="1"/>
    </xf>
    <xf numFmtId="0" fontId="17" fillId="0" borderId="30" xfId="19" applyNumberFormat="1" applyFont="1" applyFill="1" applyBorder="1" applyAlignment="1" applyProtection="1">
      <alignment horizontal="center" vertical="center" wrapText="1"/>
      <protection hidden="1"/>
    </xf>
    <xf numFmtId="0" fontId="17" fillId="0" borderId="31" xfId="19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19" applyNumberFormat="1" applyFont="1" applyFill="1" applyBorder="1" applyAlignment="1" applyProtection="1">
      <alignment horizontal="center" vertical="center" wrapText="1"/>
      <protection hidden="1"/>
    </xf>
    <xf numFmtId="0" fontId="17" fillId="0" borderId="32" xfId="19" applyNumberFormat="1" applyFont="1" applyFill="1" applyBorder="1" applyAlignment="1" applyProtection="1">
      <alignment horizontal="centerContinuous"/>
      <protection hidden="1"/>
    </xf>
    <xf numFmtId="0" fontId="17" fillId="0" borderId="26" xfId="19" applyNumberFormat="1" applyFont="1" applyFill="1" applyBorder="1" applyAlignment="1" applyProtection="1">
      <alignment horizontal="center"/>
      <protection hidden="1"/>
    </xf>
    <xf numFmtId="0" fontId="17" fillId="0" borderId="30" xfId="19" applyNumberFormat="1" applyFont="1" applyFill="1" applyBorder="1" applyAlignment="1" applyProtection="1">
      <alignment horizontal="center"/>
      <protection hidden="1"/>
    </xf>
    <xf numFmtId="0" fontId="17" fillId="0" borderId="30" xfId="19" applyNumberFormat="1" applyFont="1" applyFill="1" applyBorder="1" applyAlignment="1" applyProtection="1">
      <alignment horizontal="centerContinuous"/>
      <protection hidden="1"/>
    </xf>
    <xf numFmtId="198" fontId="23" fillId="0" borderId="10" xfId="19" applyNumberFormat="1" applyFont="1" applyFill="1" applyBorder="1" applyAlignment="1" applyProtection="1">
      <alignment vertical="center" wrapText="1"/>
      <protection hidden="1"/>
    </xf>
    <xf numFmtId="173" fontId="23" fillId="0" borderId="10" xfId="19" applyNumberFormat="1" applyFont="1" applyFill="1" applyBorder="1" applyAlignment="1" applyProtection="1">
      <alignment vertical="center"/>
      <protection hidden="1"/>
    </xf>
    <xf numFmtId="173" fontId="23" fillId="0" borderId="11" xfId="19" applyNumberFormat="1" applyFont="1" applyFill="1" applyBorder="1" applyAlignment="1" applyProtection="1">
      <alignment vertical="center"/>
      <protection hidden="1"/>
    </xf>
    <xf numFmtId="172" fontId="23" fillId="0" borderId="10" xfId="19" applyNumberFormat="1" applyFont="1" applyFill="1" applyBorder="1" applyAlignment="1" applyProtection="1">
      <alignment vertical="center"/>
      <protection hidden="1"/>
    </xf>
    <xf numFmtId="172" fontId="23" fillId="0" borderId="10" xfId="19" applyNumberFormat="1" applyFont="1" applyFill="1" applyBorder="1" applyAlignment="1" applyProtection="1">
      <alignment vertical="center" wrapText="1"/>
      <protection hidden="1"/>
    </xf>
    <xf numFmtId="179" fontId="23" fillId="0" borderId="12" xfId="19" applyNumberFormat="1" applyFont="1" applyFill="1" applyBorder="1" applyAlignment="1" applyProtection="1">
      <alignment vertical="center"/>
      <protection hidden="1"/>
    </xf>
    <xf numFmtId="198" fontId="25" fillId="2" borderId="13" xfId="19" applyNumberFormat="1" applyFont="1" applyFill="1" applyBorder="1" applyAlignment="1" applyProtection="1">
      <alignment vertical="center" wrapText="1"/>
      <protection hidden="1"/>
    </xf>
    <xf numFmtId="173" fontId="25" fillId="2" borderId="13" xfId="19" applyNumberFormat="1" applyFont="1" applyFill="1" applyBorder="1" applyAlignment="1" applyProtection="1">
      <alignment vertical="center"/>
      <protection hidden="1"/>
    </xf>
    <xf numFmtId="173" fontId="25" fillId="2" borderId="14" xfId="19" applyNumberFormat="1" applyFont="1" applyFill="1" applyBorder="1" applyAlignment="1" applyProtection="1">
      <alignment vertical="center"/>
      <protection hidden="1"/>
    </xf>
    <xf numFmtId="172" fontId="25" fillId="2" borderId="13" xfId="19" applyNumberFormat="1" applyFont="1" applyFill="1" applyBorder="1" applyAlignment="1" applyProtection="1">
      <alignment vertical="center"/>
      <protection hidden="1"/>
    </xf>
    <xf numFmtId="172" fontId="25" fillId="2" borderId="13" xfId="19" applyNumberFormat="1" applyFont="1" applyFill="1" applyBorder="1" applyAlignment="1" applyProtection="1">
      <alignment vertical="center" wrapText="1"/>
      <protection hidden="1"/>
    </xf>
    <xf numFmtId="179" fontId="25" fillId="2" borderId="15" xfId="19" applyNumberFormat="1" applyFont="1" applyFill="1" applyBorder="1" applyAlignment="1" applyProtection="1">
      <alignment vertical="center"/>
      <protection hidden="1"/>
    </xf>
    <xf numFmtId="198" fontId="22" fillId="2" borderId="13" xfId="19" applyNumberFormat="1" applyFont="1" applyFill="1" applyBorder="1" applyAlignment="1" applyProtection="1">
      <alignment vertical="center" wrapText="1"/>
      <protection hidden="1"/>
    </xf>
    <xf numFmtId="173" fontId="22" fillId="2" borderId="13" xfId="19" applyNumberFormat="1" applyFont="1" applyFill="1" applyBorder="1" applyAlignment="1" applyProtection="1">
      <alignment vertical="center"/>
      <protection hidden="1"/>
    </xf>
    <xf numFmtId="173" fontId="22" fillId="2" borderId="14" xfId="19" applyNumberFormat="1" applyFont="1" applyFill="1" applyBorder="1" applyAlignment="1" applyProtection="1">
      <alignment vertical="center"/>
      <protection hidden="1"/>
    </xf>
    <xf numFmtId="172" fontId="22" fillId="2" borderId="13" xfId="19" applyNumberFormat="1" applyFont="1" applyFill="1" applyBorder="1" applyAlignment="1" applyProtection="1">
      <alignment vertical="center"/>
      <protection hidden="1"/>
    </xf>
    <xf numFmtId="172" fontId="22" fillId="2" borderId="13" xfId="19" applyNumberFormat="1" applyFont="1" applyFill="1" applyBorder="1" applyAlignment="1" applyProtection="1">
      <alignment vertical="center" wrapText="1"/>
      <protection hidden="1"/>
    </xf>
    <xf numFmtId="179" fontId="22" fillId="2" borderId="15" xfId="19" applyNumberFormat="1" applyFont="1" applyFill="1" applyBorder="1" applyAlignment="1" applyProtection="1">
      <alignment vertical="center"/>
      <protection hidden="1"/>
    </xf>
    <xf numFmtId="198" fontId="24" fillId="2" borderId="13" xfId="19" applyNumberFormat="1" applyFont="1" applyFill="1" applyBorder="1" applyAlignment="1" applyProtection="1">
      <alignment vertical="center" wrapText="1"/>
      <protection hidden="1"/>
    </xf>
    <xf numFmtId="173" fontId="24" fillId="2" borderId="13" xfId="19" applyNumberFormat="1" applyFont="1" applyFill="1" applyBorder="1" applyAlignment="1" applyProtection="1">
      <alignment vertical="center"/>
      <protection hidden="1"/>
    </xf>
    <xf numFmtId="173" fontId="24" fillId="2" borderId="14" xfId="19" applyNumberFormat="1" applyFont="1" applyFill="1" applyBorder="1" applyAlignment="1" applyProtection="1">
      <alignment vertical="center"/>
      <protection hidden="1"/>
    </xf>
    <xf numFmtId="172" fontId="24" fillId="2" borderId="13" xfId="19" applyNumberFormat="1" applyFont="1" applyFill="1" applyBorder="1" applyAlignment="1" applyProtection="1">
      <alignment vertical="center"/>
      <protection hidden="1"/>
    </xf>
    <xf numFmtId="172" fontId="24" fillId="2" borderId="13" xfId="19" applyNumberFormat="1" applyFont="1" applyFill="1" applyBorder="1" applyAlignment="1" applyProtection="1">
      <alignment vertical="center" wrapText="1"/>
      <protection hidden="1"/>
    </xf>
    <xf numFmtId="179" fontId="24" fillId="2" borderId="15" xfId="19" applyNumberFormat="1" applyFont="1" applyFill="1" applyBorder="1" applyAlignment="1" applyProtection="1">
      <alignment vertical="center"/>
      <protection hidden="1"/>
    </xf>
    <xf numFmtId="198" fontId="26" fillId="2" borderId="13" xfId="19" applyNumberFormat="1" applyFont="1" applyFill="1" applyBorder="1" applyAlignment="1" applyProtection="1">
      <alignment vertical="center" wrapText="1"/>
      <protection hidden="1"/>
    </xf>
    <xf numFmtId="173" fontId="26" fillId="2" borderId="13" xfId="19" applyNumberFormat="1" applyFont="1" applyFill="1" applyBorder="1" applyAlignment="1" applyProtection="1">
      <alignment vertical="center"/>
      <protection hidden="1"/>
    </xf>
    <xf numFmtId="173" fontId="26" fillId="2" borderId="14" xfId="19" applyNumberFormat="1" applyFont="1" applyFill="1" applyBorder="1" applyAlignment="1" applyProtection="1">
      <alignment vertical="center"/>
      <protection hidden="1"/>
    </xf>
    <xf numFmtId="172" fontId="26" fillId="2" borderId="13" xfId="19" applyNumberFormat="1" applyFont="1" applyFill="1" applyBorder="1" applyAlignment="1" applyProtection="1">
      <alignment vertical="center"/>
      <protection hidden="1"/>
    </xf>
    <xf numFmtId="172" fontId="26" fillId="2" borderId="13" xfId="19" applyNumberFormat="1" applyFont="1" applyFill="1" applyBorder="1" applyAlignment="1" applyProtection="1">
      <alignment vertical="center" wrapText="1"/>
      <protection hidden="1"/>
    </xf>
    <xf numFmtId="179" fontId="26" fillId="2" borderId="15" xfId="19" applyNumberFormat="1" applyFont="1" applyFill="1" applyBorder="1" applyAlignment="1" applyProtection="1">
      <alignment vertical="center"/>
      <protection hidden="1"/>
    </xf>
    <xf numFmtId="198" fontId="23" fillId="0" borderId="13" xfId="19" applyNumberFormat="1" applyFont="1" applyFill="1" applyBorder="1" applyAlignment="1" applyProtection="1">
      <alignment vertical="center" wrapText="1"/>
      <protection hidden="1"/>
    </xf>
    <xf numFmtId="173" fontId="23" fillId="0" borderId="13" xfId="19" applyNumberFormat="1" applyFont="1" applyFill="1" applyBorder="1" applyAlignment="1" applyProtection="1">
      <alignment vertical="center"/>
      <protection hidden="1"/>
    </xf>
    <xf numFmtId="173" fontId="23" fillId="0" borderId="14" xfId="19" applyNumberFormat="1" applyFont="1" applyFill="1" applyBorder="1" applyAlignment="1" applyProtection="1">
      <alignment vertical="center"/>
      <protection hidden="1"/>
    </xf>
    <xf numFmtId="172" fontId="23" fillId="0" borderId="13" xfId="19" applyNumberFormat="1" applyFont="1" applyFill="1" applyBorder="1" applyAlignment="1" applyProtection="1">
      <alignment vertical="center"/>
      <protection hidden="1"/>
    </xf>
    <xf numFmtId="172" fontId="23" fillId="0" borderId="13" xfId="19" applyNumberFormat="1" applyFont="1" applyFill="1" applyBorder="1" applyAlignment="1" applyProtection="1">
      <alignment vertical="center" wrapText="1"/>
      <protection hidden="1"/>
    </xf>
    <xf numFmtId="179" fontId="23" fillId="0" borderId="15" xfId="19" applyNumberFormat="1" applyFont="1" applyFill="1" applyBorder="1" applyAlignment="1" applyProtection="1">
      <alignment vertical="center"/>
      <protection hidden="1"/>
    </xf>
    <xf numFmtId="198" fontId="26" fillId="2" borderId="16" xfId="19" applyNumberFormat="1" applyFont="1" applyFill="1" applyBorder="1" applyAlignment="1" applyProtection="1">
      <alignment vertical="center" wrapText="1"/>
      <protection hidden="1"/>
    </xf>
    <xf numFmtId="173" fontId="26" fillId="2" borderId="16" xfId="19" applyNumberFormat="1" applyFont="1" applyFill="1" applyBorder="1" applyAlignment="1" applyProtection="1">
      <alignment vertical="center"/>
      <protection hidden="1"/>
    </xf>
    <xf numFmtId="173" fontId="26" fillId="2" borderId="17" xfId="19" applyNumberFormat="1" applyFont="1" applyFill="1" applyBorder="1" applyAlignment="1" applyProtection="1">
      <alignment vertical="center"/>
      <protection hidden="1"/>
    </xf>
    <xf numFmtId="172" fontId="26" fillId="2" borderId="16" xfId="19" applyNumberFormat="1" applyFont="1" applyFill="1" applyBorder="1" applyAlignment="1" applyProtection="1">
      <alignment vertical="center"/>
      <protection hidden="1"/>
    </xf>
    <xf numFmtId="172" fontId="26" fillId="2" borderId="16" xfId="19" applyNumberFormat="1" applyFont="1" applyFill="1" applyBorder="1" applyAlignment="1" applyProtection="1">
      <alignment vertical="center" wrapText="1"/>
      <protection hidden="1"/>
    </xf>
    <xf numFmtId="179" fontId="26" fillId="2" borderId="18" xfId="19" applyNumberFormat="1" applyFont="1" applyFill="1" applyBorder="1" applyAlignment="1" applyProtection="1">
      <alignment vertical="center"/>
      <protection hidden="1"/>
    </xf>
    <xf numFmtId="0" fontId="23" fillId="0" borderId="4" xfId="19" applyNumberFormat="1" applyFont="1" applyFill="1" applyBorder="1" applyAlignment="1" applyProtection="1">
      <alignment horizontal="center"/>
      <protection hidden="1"/>
    </xf>
    <xf numFmtId="0" fontId="1" fillId="0" borderId="30" xfId="19" applyNumberFormat="1" applyFont="1" applyFill="1" applyBorder="1" applyAlignment="1" applyProtection="1">
      <alignment/>
      <protection hidden="1"/>
    </xf>
    <xf numFmtId="178" fontId="23" fillId="0" borderId="20" xfId="19" applyNumberFormat="1" applyFont="1" applyFill="1" applyBorder="1" applyAlignment="1" applyProtection="1">
      <alignment vertical="center" wrapText="1"/>
      <protection hidden="1"/>
    </xf>
    <xf numFmtId="178" fontId="25" fillId="2" borderId="21" xfId="19" applyNumberFormat="1" applyFont="1" applyFill="1" applyBorder="1" applyAlignment="1" applyProtection="1">
      <alignment vertical="center" wrapText="1"/>
      <protection hidden="1"/>
    </xf>
    <xf numFmtId="178" fontId="22" fillId="2" borderId="21" xfId="19" applyNumberFormat="1" applyFont="1" applyFill="1" applyBorder="1" applyAlignment="1" applyProtection="1">
      <alignment vertical="center" wrapText="1"/>
      <protection hidden="1"/>
    </xf>
    <xf numFmtId="178" fontId="24" fillId="2" borderId="21" xfId="19" applyNumberFormat="1" applyFont="1" applyFill="1" applyBorder="1" applyAlignment="1" applyProtection="1">
      <alignment vertical="center" wrapText="1"/>
      <protection hidden="1"/>
    </xf>
    <xf numFmtId="178" fontId="26" fillId="2" borderId="21" xfId="19" applyNumberFormat="1" applyFont="1" applyFill="1" applyBorder="1" applyAlignment="1" applyProtection="1">
      <alignment vertical="center" wrapText="1"/>
      <protection hidden="1"/>
    </xf>
    <xf numFmtId="178" fontId="23" fillId="0" borderId="21" xfId="19" applyNumberFormat="1" applyFont="1" applyFill="1" applyBorder="1" applyAlignment="1" applyProtection="1">
      <alignment vertical="center" wrapText="1"/>
      <protection hidden="1"/>
    </xf>
    <xf numFmtId="178" fontId="26" fillId="2" borderId="22" xfId="19" applyNumberFormat="1" applyFont="1" applyFill="1" applyBorder="1" applyAlignment="1" applyProtection="1">
      <alignment vertical="center" wrapText="1"/>
      <protection hidden="1"/>
    </xf>
    <xf numFmtId="0" fontId="5" fillId="0" borderId="37" xfId="19" applyNumberFormat="1" applyFont="1" applyFill="1" applyBorder="1" applyAlignment="1" applyProtection="1">
      <alignment/>
      <protection hidden="1"/>
    </xf>
    <xf numFmtId="0" fontId="5" fillId="0" borderId="9" xfId="19" applyNumberFormat="1" applyFont="1" applyFill="1" applyBorder="1" applyAlignment="1" applyProtection="1">
      <alignment horizontal="center" wrapText="1"/>
      <protection hidden="1"/>
    </xf>
    <xf numFmtId="0" fontId="5" fillId="0" borderId="38" xfId="19" applyNumberFormat="1" applyFont="1" applyFill="1" applyBorder="1" applyAlignment="1" applyProtection="1">
      <alignment horizontal="center" wrapText="1"/>
      <protection hidden="1"/>
    </xf>
    <xf numFmtId="0" fontId="5" fillId="0" borderId="32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9" applyNumberFormat="1" applyFont="1" applyFill="1" applyBorder="1" applyAlignment="1" applyProtection="1">
      <alignment horizontal="center" vertical="top" wrapText="1"/>
      <protection hidden="1"/>
    </xf>
    <xf numFmtId="0" fontId="5" fillId="0" borderId="38" xfId="19" applyNumberFormat="1" applyFont="1" applyFill="1" applyBorder="1" applyAlignment="1" applyProtection="1">
      <alignment horizontal="center" vertical="top" wrapText="1"/>
      <protection hidden="1"/>
    </xf>
    <xf numFmtId="0" fontId="5" fillId="0" borderId="6" xfId="19" applyNumberFormat="1" applyFont="1" applyFill="1" applyBorder="1" applyAlignment="1" applyProtection="1">
      <alignment horizontal="center"/>
      <protection hidden="1"/>
    </xf>
    <xf numFmtId="0" fontId="5" fillId="0" borderId="3" xfId="19" applyNumberFormat="1" applyFont="1" applyFill="1" applyBorder="1" applyAlignment="1" applyProtection="1">
      <alignment horizontal="center"/>
      <protection hidden="1"/>
    </xf>
    <xf numFmtId="0" fontId="5" fillId="0" borderId="39" xfId="19" applyNumberFormat="1" applyFont="1" applyFill="1" applyBorder="1" applyAlignment="1" applyProtection="1">
      <alignment horizontal="center"/>
      <protection hidden="1"/>
    </xf>
    <xf numFmtId="182" fontId="4" fillId="0" borderId="40" xfId="19" applyNumberFormat="1" applyFont="1" applyFill="1" applyBorder="1" applyAlignment="1" applyProtection="1">
      <alignment/>
      <protection hidden="1"/>
    </xf>
    <xf numFmtId="179" fontId="24" fillId="2" borderId="15" xfId="19" applyNumberFormat="1" applyFont="1" applyFill="1" applyBorder="1" applyAlignment="1" applyProtection="1">
      <alignment vertical="center"/>
      <protection hidden="1"/>
    </xf>
    <xf numFmtId="179" fontId="22" fillId="2" borderId="15" xfId="19" applyNumberFormat="1" applyFont="1" applyFill="1" applyBorder="1" applyAlignment="1" applyProtection="1">
      <alignment vertical="center"/>
      <protection hidden="1"/>
    </xf>
    <xf numFmtId="179" fontId="23" fillId="2" borderId="15" xfId="19" applyNumberFormat="1" applyFont="1" applyFill="1" applyBorder="1" applyAlignment="1" applyProtection="1">
      <alignment vertical="center"/>
      <protection hidden="1"/>
    </xf>
    <xf numFmtId="179" fontId="25" fillId="2" borderId="15" xfId="19" applyNumberFormat="1" applyFont="1" applyFill="1" applyBorder="1" applyAlignment="1" applyProtection="1">
      <alignment vertical="center"/>
      <protection hidden="1"/>
    </xf>
    <xf numFmtId="176" fontId="1" fillId="0" borderId="0" xfId="19" applyNumberFormat="1">
      <alignment/>
      <protection/>
    </xf>
    <xf numFmtId="0" fontId="3" fillId="0" borderId="0" xfId="19" applyNumberFormat="1" applyFont="1" applyFill="1" applyProtection="1">
      <alignment/>
      <protection hidden="1"/>
    </xf>
    <xf numFmtId="0" fontId="5" fillId="0" borderId="41" xfId="19" applyNumberFormat="1" applyFont="1" applyFill="1" applyBorder="1" applyAlignment="1" applyProtection="1">
      <alignment/>
      <protection hidden="1"/>
    </xf>
    <xf numFmtId="0" fontId="5" fillId="0" borderId="42" xfId="19" applyNumberFormat="1" applyFont="1" applyFill="1" applyBorder="1" applyAlignment="1" applyProtection="1">
      <alignment/>
      <protection hidden="1"/>
    </xf>
    <xf numFmtId="0" fontId="5" fillId="0" borderId="43" xfId="19" applyNumberFormat="1" applyFont="1" applyFill="1" applyBorder="1" applyAlignment="1" applyProtection="1">
      <alignment/>
      <protection hidden="1"/>
    </xf>
    <xf numFmtId="0" fontId="5" fillId="0" borderId="0" xfId="19" applyNumberFormat="1" applyFont="1" applyFill="1" applyAlignment="1" applyProtection="1">
      <alignment horizontal="centerContinuous" vertical="top"/>
      <protection hidden="1"/>
    </xf>
    <xf numFmtId="0" fontId="5" fillId="0" borderId="0" xfId="19" applyNumberFormat="1" applyFont="1" applyFill="1" applyAlignment="1" applyProtection="1">
      <alignment horizontal="center" wrapText="1"/>
      <protection hidden="1"/>
    </xf>
    <xf numFmtId="0" fontId="5" fillId="0" borderId="1" xfId="19" applyNumberFormat="1" applyFont="1" applyFill="1" applyBorder="1" applyAlignment="1" applyProtection="1">
      <alignment horizontal="centerContinuous"/>
      <protection hidden="1"/>
    </xf>
    <xf numFmtId="0" fontId="5" fillId="0" borderId="5" xfId="19" applyNumberFormat="1" applyFont="1" applyFill="1" applyBorder="1" applyAlignment="1" applyProtection="1">
      <alignment horizontal="center"/>
      <protection hidden="1"/>
    </xf>
    <xf numFmtId="0" fontId="5" fillId="0" borderId="7" xfId="19" applyNumberFormat="1" applyFont="1" applyFill="1" applyBorder="1" applyAlignment="1" applyProtection="1">
      <alignment horizontal="center"/>
      <protection hidden="1"/>
    </xf>
    <xf numFmtId="172" fontId="5" fillId="2" borderId="10" xfId="19" applyNumberFormat="1" applyFont="1" applyFill="1" applyBorder="1" applyAlignment="1" applyProtection="1">
      <alignment horizontal="center" wrapText="1"/>
      <protection hidden="1"/>
    </xf>
    <xf numFmtId="175" fontId="5" fillId="2" borderId="10" xfId="19" applyNumberFormat="1" applyFont="1" applyFill="1" applyBorder="1" applyAlignment="1" applyProtection="1">
      <alignment horizontal="center"/>
      <protection hidden="1"/>
    </xf>
    <xf numFmtId="172" fontId="5" fillId="2" borderId="11" xfId="19" applyNumberFormat="1" applyFont="1" applyFill="1" applyBorder="1" applyAlignment="1" applyProtection="1">
      <alignment horizontal="center"/>
      <protection hidden="1"/>
    </xf>
    <xf numFmtId="179" fontId="5" fillId="2" borderId="12" xfId="19" applyNumberFormat="1" applyFont="1" applyFill="1" applyBorder="1" applyAlignment="1" applyProtection="1">
      <alignment/>
      <protection hidden="1"/>
    </xf>
    <xf numFmtId="172" fontId="2" fillId="2" borderId="13" xfId="19" applyNumberFormat="1" applyFont="1" applyFill="1" applyBorder="1" applyAlignment="1" applyProtection="1">
      <alignment horizontal="center" wrapText="1"/>
      <protection hidden="1"/>
    </xf>
    <xf numFmtId="175" fontId="2" fillId="2" borderId="13" xfId="19" applyNumberFormat="1" applyFont="1" applyFill="1" applyBorder="1" applyAlignment="1" applyProtection="1">
      <alignment horizontal="center"/>
      <protection hidden="1"/>
    </xf>
    <xf numFmtId="172" fontId="2" fillId="2" borderId="14" xfId="19" applyNumberFormat="1" applyFont="1" applyFill="1" applyBorder="1" applyAlignment="1" applyProtection="1">
      <alignment horizontal="center"/>
      <protection hidden="1"/>
    </xf>
    <xf numFmtId="179" fontId="2" fillId="2" borderId="15" xfId="19" applyNumberFormat="1" applyFont="1" applyFill="1" applyBorder="1" applyAlignment="1" applyProtection="1">
      <alignment/>
      <protection hidden="1"/>
    </xf>
    <xf numFmtId="172" fontId="5" fillId="2" borderId="13" xfId="19" applyNumberFormat="1" applyFont="1" applyFill="1" applyBorder="1" applyAlignment="1" applyProtection="1">
      <alignment horizontal="center" wrapText="1"/>
      <protection hidden="1"/>
    </xf>
    <xf numFmtId="175" fontId="5" fillId="2" borderId="13" xfId="19" applyNumberFormat="1" applyFont="1" applyFill="1" applyBorder="1" applyAlignment="1" applyProtection="1">
      <alignment horizontal="center"/>
      <protection hidden="1"/>
    </xf>
    <xf numFmtId="172" fontId="5" fillId="2" borderId="14" xfId="19" applyNumberFormat="1" applyFont="1" applyFill="1" applyBorder="1" applyAlignment="1" applyProtection="1">
      <alignment horizontal="center"/>
      <protection hidden="1"/>
    </xf>
    <xf numFmtId="0" fontId="3" fillId="0" borderId="23" xfId="19" applyNumberFormat="1" applyFont="1" applyFill="1" applyBorder="1" applyAlignment="1" applyProtection="1">
      <alignment/>
      <protection hidden="1"/>
    </xf>
    <xf numFmtId="0" fontId="3" fillId="0" borderId="19" xfId="19" applyNumberFormat="1" applyFont="1" applyFill="1" applyBorder="1" applyAlignment="1" applyProtection="1">
      <alignment/>
      <protection hidden="1"/>
    </xf>
    <xf numFmtId="0" fontId="3" fillId="0" borderId="17" xfId="19" applyNumberFormat="1" applyFont="1" applyFill="1" applyBorder="1" applyAlignment="1" applyProtection="1">
      <alignment/>
      <protection hidden="1"/>
    </xf>
    <xf numFmtId="0" fontId="5" fillId="0" borderId="2" xfId="19" applyNumberFormat="1" applyFont="1" applyFill="1" applyBorder="1" applyAlignment="1" applyProtection="1">
      <alignment horizontal="center" vertical="top" wrapText="1"/>
      <protection hidden="1"/>
    </xf>
    <xf numFmtId="182" fontId="23" fillId="0" borderId="30" xfId="19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187" fontId="1" fillId="0" borderId="0" xfId="19" applyNumberFormat="1">
      <alignment/>
      <protection/>
    </xf>
    <xf numFmtId="0" fontId="5" fillId="0" borderId="35" xfId="19" applyNumberFormat="1" applyFont="1" applyFill="1" applyBorder="1" applyAlignment="1" applyProtection="1">
      <alignment horizontal="center" vertical="top" wrapText="1"/>
      <protection hidden="1"/>
    </xf>
    <xf numFmtId="0" fontId="5" fillId="0" borderId="44" xfId="19" applyNumberFormat="1" applyFont="1" applyFill="1" applyBorder="1" applyAlignment="1" applyProtection="1">
      <alignment horizontal="center" vertical="top" wrapText="1"/>
      <protection hidden="1"/>
    </xf>
    <xf numFmtId="0" fontId="5" fillId="0" borderId="24" xfId="19" applyNumberFormat="1" applyFont="1" applyFill="1" applyBorder="1" applyAlignment="1" applyProtection="1">
      <alignment horizontal="center" vertical="top" wrapText="1"/>
      <protection hidden="1"/>
    </xf>
    <xf numFmtId="0" fontId="4" fillId="0" borderId="0" xfId="19" applyNumberFormat="1" applyFont="1" applyFill="1" applyAlignment="1" applyProtection="1">
      <alignment horizontal="center" vertical="center" wrapText="1"/>
      <protection hidden="1"/>
    </xf>
    <xf numFmtId="0" fontId="5" fillId="0" borderId="11" xfId="19" applyNumberFormat="1" applyFont="1" applyFill="1" applyBorder="1" applyAlignment="1" applyProtection="1">
      <alignment horizontal="center" vertical="top" wrapText="1"/>
      <protection hidden="1"/>
    </xf>
    <xf numFmtId="0" fontId="5" fillId="0" borderId="10" xfId="19" applyNumberFormat="1" applyFont="1" applyFill="1" applyBorder="1" applyAlignment="1" applyProtection="1">
      <alignment horizontal="center" wrapText="1"/>
      <protection hidden="1"/>
    </xf>
    <xf numFmtId="0" fontId="5" fillId="0" borderId="45" xfId="19" applyNumberFormat="1" applyFont="1" applyFill="1" applyBorder="1" applyAlignment="1" applyProtection="1">
      <alignment horizontal="center" wrapText="1"/>
      <protection hidden="1"/>
    </xf>
    <xf numFmtId="0" fontId="5" fillId="0" borderId="35" xfId="19" applyNumberFormat="1" applyFont="1" applyFill="1" applyBorder="1" applyAlignment="1" applyProtection="1">
      <alignment horizontal="center" wrapText="1"/>
      <protection hidden="1"/>
    </xf>
    <xf numFmtId="0" fontId="5" fillId="0" borderId="1" xfId="19" applyNumberFormat="1" applyFont="1" applyFill="1" applyBorder="1" applyAlignment="1" applyProtection="1">
      <alignment horizontal="center" wrapText="1"/>
      <protection hidden="1"/>
    </xf>
    <xf numFmtId="0" fontId="5" fillId="0" borderId="8" xfId="19" applyNumberFormat="1" applyFont="1" applyFill="1" applyBorder="1" applyAlignment="1" applyProtection="1">
      <alignment horizontal="center" wrapText="1"/>
      <protection hidden="1"/>
    </xf>
    <xf numFmtId="0" fontId="5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9" applyNumberFormat="1" applyFont="1" applyFill="1" applyBorder="1" applyAlignment="1" applyProtection="1">
      <alignment horizontal="center" vertical="center"/>
      <protection hidden="1"/>
    </xf>
    <xf numFmtId="0" fontId="5" fillId="0" borderId="12" xfId="19" applyNumberFormat="1" applyFont="1" applyFill="1" applyBorder="1" applyAlignment="1" applyProtection="1">
      <alignment horizontal="center" vertical="center"/>
      <protection hidden="1"/>
    </xf>
    <xf numFmtId="0" fontId="5" fillId="0" borderId="18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19" applyNumberFormat="1" applyFont="1" applyFill="1" applyBorder="1" applyAlignment="1" applyProtection="1">
      <alignment horizontal="center" vertical="center"/>
      <protection hidden="1"/>
    </xf>
    <xf numFmtId="0" fontId="5" fillId="0" borderId="46" xfId="19" applyNumberFormat="1" applyFont="1" applyFill="1" applyBorder="1" applyAlignment="1" applyProtection="1">
      <alignment horizontal="center" vertical="center"/>
      <protection hidden="1"/>
    </xf>
    <xf numFmtId="0" fontId="5" fillId="0" borderId="10" xfId="19" applyNumberFormat="1" applyFont="1" applyFill="1" applyBorder="1" applyAlignment="1" applyProtection="1">
      <alignment horizontal="center" vertical="center"/>
      <protection hidden="1"/>
    </xf>
    <xf numFmtId="0" fontId="5" fillId="0" borderId="43" xfId="19" applyNumberFormat="1" applyFont="1" applyFill="1" applyBorder="1" applyAlignment="1" applyProtection="1">
      <alignment vertical="center"/>
      <protection hidden="1"/>
    </xf>
    <xf numFmtId="0" fontId="5" fillId="0" borderId="47" xfId="19" applyNumberFormat="1" applyFont="1" applyFill="1" applyBorder="1" applyAlignment="1" applyProtection="1">
      <alignment vertical="center"/>
      <protection hidden="1"/>
    </xf>
    <xf numFmtId="0" fontId="5" fillId="0" borderId="29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2" fillId="0" borderId="0" xfId="19" applyNumberFormat="1" applyFont="1" applyFill="1" applyAlignment="1" applyProtection="1">
      <alignment horizontal="right"/>
      <protection hidden="1"/>
    </xf>
    <xf numFmtId="0" fontId="4" fillId="0" borderId="0" xfId="19" applyNumberFormat="1" applyFont="1" applyFill="1" applyAlignment="1" applyProtection="1">
      <alignment horizontal="center" vertical="center" wrapText="1"/>
      <protection hidden="1"/>
    </xf>
    <xf numFmtId="0" fontId="21" fillId="0" borderId="0" xfId="19" applyNumberFormat="1" applyFont="1" applyFill="1" applyAlignment="1" applyProtection="1">
      <alignment horizontal="center" vertical="center" wrapText="1"/>
      <protection hidden="1"/>
    </xf>
    <xf numFmtId="0" fontId="12" fillId="0" borderId="11" xfId="19" applyNumberFormat="1" applyFont="1" applyFill="1" applyBorder="1" applyAlignment="1" applyProtection="1">
      <alignment horizontal="center" vertical="top"/>
      <protection hidden="1"/>
    </xf>
    <xf numFmtId="0" fontId="4" fillId="0" borderId="0" xfId="19" applyNumberFormat="1" applyFont="1" applyFill="1" applyAlignment="1" applyProtection="1">
      <alignment horizontal="center" vertical="center"/>
      <protection hidden="1"/>
    </xf>
    <xf numFmtId="0" fontId="4" fillId="0" borderId="0" xfId="19" applyNumberFormat="1" applyFont="1" applyFill="1" applyAlignment="1" applyProtection="1">
      <alignment horizontal="center" vertical="top" wrapText="1"/>
      <protection hidden="1"/>
    </xf>
    <xf numFmtId="172" fontId="4" fillId="2" borderId="20" xfId="19" applyNumberFormat="1" applyFont="1" applyFill="1" applyBorder="1" applyAlignment="1" applyProtection="1">
      <alignment wrapText="1"/>
      <protection hidden="1"/>
    </xf>
    <xf numFmtId="172" fontId="5" fillId="2" borderId="21" xfId="19" applyNumberFormat="1" applyFont="1" applyFill="1" applyBorder="1" applyAlignment="1" applyProtection="1">
      <alignment wrapText="1"/>
      <protection hidden="1"/>
    </xf>
    <xf numFmtId="172" fontId="16" fillId="2" borderId="21" xfId="19" applyNumberFormat="1" applyFont="1" applyFill="1" applyBorder="1" applyAlignment="1" applyProtection="1">
      <alignment wrapText="1"/>
      <protection hidden="1"/>
    </xf>
    <xf numFmtId="0" fontId="2" fillId="0" borderId="0" xfId="19" applyFont="1" applyFill="1" applyAlignment="1" applyProtection="1">
      <alignment horizontal="right"/>
      <protection hidden="1"/>
    </xf>
    <xf numFmtId="0" fontId="3" fillId="0" borderId="0" xfId="19" applyNumberFormat="1" applyFont="1" applyFill="1" applyAlignment="1" applyProtection="1">
      <alignment horizontal="right"/>
      <protection hidden="1"/>
    </xf>
    <xf numFmtId="0" fontId="10" fillId="0" borderId="0" xfId="19" applyNumberFormat="1" applyFont="1" applyFill="1" applyAlignment="1" applyProtection="1">
      <alignment horizontal="right"/>
      <protection hidden="1"/>
    </xf>
    <xf numFmtId="0" fontId="10" fillId="0" borderId="0" xfId="19" applyNumberFormat="1" applyFont="1" applyFill="1" applyAlignment="1" applyProtection="1">
      <alignment horizontal="right" vertical="center" wrapText="1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workbookViewId="0" topLeftCell="A1">
      <selection activeCell="G7" sqref="G7"/>
    </sheetView>
  </sheetViews>
  <sheetFormatPr defaultColWidth="9.125" defaultRowHeight="12.75"/>
  <cols>
    <col min="1" max="1" width="39.875" style="3" customWidth="1"/>
    <col min="2" max="2" width="6.375" style="3" customWidth="1"/>
    <col min="3" max="3" width="10.875" style="3" customWidth="1"/>
    <col min="4" max="4" width="13.75390625" style="3" customWidth="1"/>
    <col min="5" max="5" width="12.75390625" style="3" customWidth="1"/>
    <col min="6" max="228" width="9.125" style="3" customWidth="1"/>
    <col min="229" max="16384" width="9.125" style="3" customWidth="1"/>
  </cols>
  <sheetData>
    <row r="1" spans="1:5" ht="12.75">
      <c r="A1" s="1"/>
      <c r="B1" s="1"/>
      <c r="C1" s="67"/>
      <c r="D1" s="366" t="s">
        <v>332</v>
      </c>
      <c r="E1" s="366"/>
    </row>
    <row r="2" spans="1:5" ht="12.75">
      <c r="A2" s="4"/>
      <c r="B2" s="4"/>
      <c r="C2" s="67"/>
      <c r="D2" s="357" t="s">
        <v>0</v>
      </c>
      <c r="E2" s="357"/>
    </row>
    <row r="3" spans="1:5" ht="12.75">
      <c r="A3" s="4"/>
      <c r="B3" s="4"/>
      <c r="C3" s="67"/>
      <c r="D3" s="357" t="s">
        <v>336</v>
      </c>
      <c r="E3" s="357"/>
    </row>
    <row r="4" spans="1:5" ht="12.75">
      <c r="A4" s="4"/>
      <c r="B4" s="4"/>
      <c r="C4" s="4"/>
      <c r="D4" s="1"/>
      <c r="E4" s="1"/>
    </row>
    <row r="5" spans="1:5" ht="12.75">
      <c r="A5" s="335" t="s">
        <v>273</v>
      </c>
      <c r="B5" s="335"/>
      <c r="C5" s="335"/>
      <c r="D5" s="335"/>
      <c r="E5" s="335"/>
    </row>
    <row r="6" spans="1:5" ht="12.75">
      <c r="A6" s="335"/>
      <c r="B6" s="335"/>
      <c r="C6" s="335"/>
      <c r="D6" s="335"/>
      <c r="E6" s="335"/>
    </row>
    <row r="7" spans="1:5" ht="12.75">
      <c r="A7" s="335"/>
      <c r="B7" s="335"/>
      <c r="C7" s="335"/>
      <c r="D7" s="335"/>
      <c r="E7" s="335"/>
    </row>
    <row r="8" spans="1:5" ht="12.75">
      <c r="A8" s="4"/>
      <c r="B8" s="4"/>
      <c r="C8" s="4"/>
      <c r="D8" s="1"/>
      <c r="E8" s="1"/>
    </row>
    <row r="9" spans="1:5" ht="13.5" thickBot="1">
      <c r="A9" s="52"/>
      <c r="B9" s="52"/>
      <c r="C9" s="52"/>
      <c r="D9" s="1"/>
      <c r="E9" s="1"/>
    </row>
    <row r="10" spans="1:5" ht="13.5" thickBot="1">
      <c r="A10" s="68"/>
      <c r="B10" s="332" t="s">
        <v>179</v>
      </c>
      <c r="C10" s="333"/>
      <c r="D10" s="230"/>
      <c r="E10" s="289"/>
    </row>
    <row r="11" spans="1:5" ht="54" customHeight="1">
      <c r="A11" s="69" t="s">
        <v>180</v>
      </c>
      <c r="B11" s="332"/>
      <c r="C11" s="334"/>
      <c r="D11" s="290" t="s">
        <v>274</v>
      </c>
      <c r="E11" s="291" t="s">
        <v>275</v>
      </c>
    </row>
    <row r="12" spans="1:5" ht="43.5" customHeight="1" thickBot="1">
      <c r="A12" s="72"/>
      <c r="B12" s="292" t="s">
        <v>6</v>
      </c>
      <c r="C12" s="200" t="s">
        <v>7</v>
      </c>
      <c r="D12" s="293"/>
      <c r="E12" s="294" t="s">
        <v>276</v>
      </c>
    </row>
    <row r="13" spans="1:5" ht="13.5" thickBot="1">
      <c r="A13" s="11"/>
      <c r="B13" s="295">
        <v>2</v>
      </c>
      <c r="C13" s="296">
        <v>3</v>
      </c>
      <c r="D13" s="295">
        <v>5</v>
      </c>
      <c r="E13" s="297">
        <v>6</v>
      </c>
    </row>
    <row r="14" spans="1:5" ht="12.75">
      <c r="A14" s="78" t="s">
        <v>13</v>
      </c>
      <c r="B14" s="79">
        <v>1</v>
      </c>
      <c r="C14" s="80">
        <v>0</v>
      </c>
      <c r="D14" s="82">
        <v>193142.2</v>
      </c>
      <c r="E14" s="83">
        <v>13139</v>
      </c>
    </row>
    <row r="15" spans="1:5" ht="38.25">
      <c r="A15" s="84" t="s">
        <v>24</v>
      </c>
      <c r="B15" s="85">
        <v>1</v>
      </c>
      <c r="C15" s="86">
        <v>2</v>
      </c>
      <c r="D15" s="88">
        <v>3757</v>
      </c>
      <c r="E15" s="89">
        <v>0</v>
      </c>
    </row>
    <row r="16" spans="1:5" ht="51">
      <c r="A16" s="84" t="s">
        <v>14</v>
      </c>
      <c r="B16" s="85">
        <v>1</v>
      </c>
      <c r="C16" s="86">
        <v>3</v>
      </c>
      <c r="D16" s="88">
        <v>5131</v>
      </c>
      <c r="E16" s="89">
        <v>0</v>
      </c>
    </row>
    <row r="17" spans="1:5" ht="51">
      <c r="A17" s="84" t="s">
        <v>26</v>
      </c>
      <c r="B17" s="85">
        <v>1</v>
      </c>
      <c r="C17" s="86">
        <v>4</v>
      </c>
      <c r="D17" s="88">
        <v>138115.3</v>
      </c>
      <c r="E17" s="89">
        <v>0</v>
      </c>
    </row>
    <row r="18" spans="1:5" ht="51">
      <c r="A18" s="84" t="s">
        <v>18</v>
      </c>
      <c r="B18" s="85">
        <v>1</v>
      </c>
      <c r="C18" s="86">
        <v>6</v>
      </c>
      <c r="D18" s="88">
        <v>27093.2</v>
      </c>
      <c r="E18" s="89">
        <v>0</v>
      </c>
    </row>
    <row r="19" spans="1:5" ht="12.75">
      <c r="A19" s="84" t="s">
        <v>138</v>
      </c>
      <c r="B19" s="85">
        <v>1</v>
      </c>
      <c r="C19" s="86">
        <v>11</v>
      </c>
      <c r="D19" s="88">
        <v>1300</v>
      </c>
      <c r="E19" s="89">
        <v>0</v>
      </c>
    </row>
    <row r="20" spans="1:5" ht="12.75">
      <c r="A20" s="84" t="s">
        <v>20</v>
      </c>
      <c r="B20" s="85">
        <v>1</v>
      </c>
      <c r="C20" s="86">
        <v>13</v>
      </c>
      <c r="D20" s="88">
        <v>17745.7</v>
      </c>
      <c r="E20" s="89">
        <v>13139</v>
      </c>
    </row>
    <row r="21" spans="1:5" ht="25.5">
      <c r="A21" s="90" t="s">
        <v>35</v>
      </c>
      <c r="B21" s="91">
        <v>3</v>
      </c>
      <c r="C21" s="92">
        <v>0</v>
      </c>
      <c r="D21" s="94">
        <v>132882</v>
      </c>
      <c r="E21" s="95">
        <v>0</v>
      </c>
    </row>
    <row r="22" spans="1:5" ht="12.75">
      <c r="A22" s="84" t="s">
        <v>158</v>
      </c>
      <c r="B22" s="85">
        <v>3</v>
      </c>
      <c r="C22" s="86">
        <v>2</v>
      </c>
      <c r="D22" s="88">
        <v>131778</v>
      </c>
      <c r="E22" s="89">
        <v>0</v>
      </c>
    </row>
    <row r="23" spans="1:5" ht="51">
      <c r="A23" s="84" t="s">
        <v>36</v>
      </c>
      <c r="B23" s="85">
        <v>3</v>
      </c>
      <c r="C23" s="86">
        <v>9</v>
      </c>
      <c r="D23" s="88">
        <v>1104</v>
      </c>
      <c r="E23" s="89">
        <v>0</v>
      </c>
    </row>
    <row r="24" spans="1:5" ht="12.75">
      <c r="A24" s="90" t="s">
        <v>44</v>
      </c>
      <c r="B24" s="91">
        <v>4</v>
      </c>
      <c r="C24" s="92">
        <v>0</v>
      </c>
      <c r="D24" s="94">
        <v>32150.1</v>
      </c>
      <c r="E24" s="95">
        <v>303.2</v>
      </c>
    </row>
    <row r="25" spans="1:5" ht="12.75">
      <c r="A25" s="84" t="s">
        <v>182</v>
      </c>
      <c r="B25" s="85">
        <v>4</v>
      </c>
      <c r="C25" s="86">
        <v>1</v>
      </c>
      <c r="D25" s="88">
        <v>7767.5</v>
      </c>
      <c r="E25" s="89">
        <v>0</v>
      </c>
    </row>
    <row r="26" spans="1:5" ht="12.75">
      <c r="A26" s="84" t="s">
        <v>45</v>
      </c>
      <c r="B26" s="85">
        <v>4</v>
      </c>
      <c r="C26" s="86">
        <v>5</v>
      </c>
      <c r="D26" s="88">
        <v>303.2</v>
      </c>
      <c r="E26" s="89">
        <v>303.2</v>
      </c>
    </row>
    <row r="27" spans="1:5" ht="12.75">
      <c r="A27" s="84" t="s">
        <v>49</v>
      </c>
      <c r="B27" s="85">
        <v>4</v>
      </c>
      <c r="C27" s="86">
        <v>7</v>
      </c>
      <c r="D27" s="88">
        <v>348</v>
      </c>
      <c r="E27" s="89">
        <v>0</v>
      </c>
    </row>
    <row r="28" spans="1:5" ht="12.75">
      <c r="A28" s="84" t="s">
        <v>52</v>
      </c>
      <c r="B28" s="85">
        <v>4</v>
      </c>
      <c r="C28" s="86">
        <v>8</v>
      </c>
      <c r="D28" s="88">
        <v>12779</v>
      </c>
      <c r="E28" s="89">
        <v>0</v>
      </c>
    </row>
    <row r="29" spans="1:5" ht="12.75">
      <c r="A29" s="84" t="s">
        <v>55</v>
      </c>
      <c r="B29" s="85">
        <v>4</v>
      </c>
      <c r="C29" s="86">
        <v>9</v>
      </c>
      <c r="D29" s="88">
        <v>5348.56657</v>
      </c>
      <c r="E29" s="89">
        <v>0</v>
      </c>
    </row>
    <row r="30" spans="1:5" ht="25.5">
      <c r="A30" s="84" t="s">
        <v>61</v>
      </c>
      <c r="B30" s="85">
        <v>4</v>
      </c>
      <c r="C30" s="86">
        <v>12</v>
      </c>
      <c r="D30" s="88">
        <v>5603.8</v>
      </c>
      <c r="E30" s="89">
        <v>0</v>
      </c>
    </row>
    <row r="31" spans="1:5" ht="12.75">
      <c r="A31" s="90" t="s">
        <v>63</v>
      </c>
      <c r="B31" s="91">
        <v>5</v>
      </c>
      <c r="C31" s="92">
        <v>0</v>
      </c>
      <c r="D31" s="94">
        <v>277945.4</v>
      </c>
      <c r="E31" s="95">
        <v>0</v>
      </c>
    </row>
    <row r="32" spans="1:5" ht="12.75">
      <c r="A32" s="84" t="s">
        <v>64</v>
      </c>
      <c r="B32" s="85">
        <v>5</v>
      </c>
      <c r="C32" s="86">
        <v>1</v>
      </c>
      <c r="D32" s="88">
        <v>84040.6</v>
      </c>
      <c r="E32" s="89">
        <v>0</v>
      </c>
    </row>
    <row r="33" spans="1:5" ht="12.75">
      <c r="A33" s="84" t="s">
        <v>70</v>
      </c>
      <c r="B33" s="85">
        <v>5</v>
      </c>
      <c r="C33" s="86">
        <v>2</v>
      </c>
      <c r="D33" s="88">
        <v>61132.18808</v>
      </c>
      <c r="E33" s="89">
        <v>0</v>
      </c>
    </row>
    <row r="34" spans="1:5" ht="12.75">
      <c r="A34" s="84" t="s">
        <v>76</v>
      </c>
      <c r="B34" s="85">
        <v>5</v>
      </c>
      <c r="C34" s="86">
        <v>3</v>
      </c>
      <c r="D34" s="88">
        <v>108274.6</v>
      </c>
      <c r="E34" s="89">
        <v>0</v>
      </c>
    </row>
    <row r="35" spans="1:5" ht="25.5">
      <c r="A35" s="84" t="s">
        <v>82</v>
      </c>
      <c r="B35" s="85">
        <v>5</v>
      </c>
      <c r="C35" s="86">
        <v>5</v>
      </c>
      <c r="D35" s="88">
        <v>24498</v>
      </c>
      <c r="E35" s="89">
        <v>0</v>
      </c>
    </row>
    <row r="36" spans="1:5" ht="12.75">
      <c r="A36" s="90" t="s">
        <v>155</v>
      </c>
      <c r="B36" s="91">
        <v>6</v>
      </c>
      <c r="C36" s="92">
        <v>0</v>
      </c>
      <c r="D36" s="94">
        <v>410</v>
      </c>
      <c r="E36" s="95">
        <v>0</v>
      </c>
    </row>
    <row r="37" spans="1:5" ht="25.5">
      <c r="A37" s="84" t="s">
        <v>156</v>
      </c>
      <c r="B37" s="85">
        <v>6</v>
      </c>
      <c r="C37" s="86">
        <v>5</v>
      </c>
      <c r="D37" s="88">
        <v>410</v>
      </c>
      <c r="E37" s="89">
        <v>0</v>
      </c>
    </row>
    <row r="38" spans="1:5" ht="12.75">
      <c r="A38" s="90" t="s">
        <v>83</v>
      </c>
      <c r="B38" s="91">
        <v>7</v>
      </c>
      <c r="C38" s="92">
        <v>0</v>
      </c>
      <c r="D38" s="94">
        <v>1200319.60607</v>
      </c>
      <c r="E38" s="95">
        <v>447956.3</v>
      </c>
    </row>
    <row r="39" spans="1:5" ht="12.75">
      <c r="A39" s="84" t="s">
        <v>84</v>
      </c>
      <c r="B39" s="85">
        <v>7</v>
      </c>
      <c r="C39" s="86">
        <v>1</v>
      </c>
      <c r="D39" s="88">
        <v>450847.70607</v>
      </c>
      <c r="E39" s="89">
        <v>2313</v>
      </c>
    </row>
    <row r="40" spans="1:5" ht="12.75">
      <c r="A40" s="84" t="s">
        <v>85</v>
      </c>
      <c r="B40" s="85">
        <v>7</v>
      </c>
      <c r="C40" s="86">
        <v>2</v>
      </c>
      <c r="D40" s="88">
        <v>643719.3</v>
      </c>
      <c r="E40" s="89">
        <v>437523</v>
      </c>
    </row>
    <row r="41" spans="1:5" ht="12.75">
      <c r="A41" s="84" t="s">
        <v>88</v>
      </c>
      <c r="B41" s="85">
        <v>7</v>
      </c>
      <c r="C41" s="86">
        <v>7</v>
      </c>
      <c r="D41" s="88">
        <v>65602</v>
      </c>
      <c r="E41" s="89">
        <v>8120.3</v>
      </c>
    </row>
    <row r="42" spans="1:5" ht="12.75">
      <c r="A42" s="84" t="s">
        <v>166</v>
      </c>
      <c r="B42" s="85">
        <v>7</v>
      </c>
      <c r="C42" s="86">
        <v>9</v>
      </c>
      <c r="D42" s="88">
        <v>40150.6</v>
      </c>
      <c r="E42" s="89">
        <v>0</v>
      </c>
    </row>
    <row r="43" spans="1:5" ht="12.75">
      <c r="A43" s="90" t="s">
        <v>89</v>
      </c>
      <c r="B43" s="91">
        <v>8</v>
      </c>
      <c r="C43" s="92">
        <v>0</v>
      </c>
      <c r="D43" s="94">
        <v>55348.34</v>
      </c>
      <c r="E43" s="95">
        <v>0</v>
      </c>
    </row>
    <row r="44" spans="1:5" ht="12.75">
      <c r="A44" s="84" t="s">
        <v>90</v>
      </c>
      <c r="B44" s="85">
        <v>8</v>
      </c>
      <c r="C44" s="86">
        <v>1</v>
      </c>
      <c r="D44" s="88">
        <v>47865.5</v>
      </c>
      <c r="E44" s="89">
        <v>0</v>
      </c>
    </row>
    <row r="45" spans="1:5" ht="25.5">
      <c r="A45" s="84" t="s">
        <v>92</v>
      </c>
      <c r="B45" s="85">
        <v>8</v>
      </c>
      <c r="C45" s="86">
        <v>4</v>
      </c>
      <c r="D45" s="88">
        <v>7482.84</v>
      </c>
      <c r="E45" s="89">
        <v>0</v>
      </c>
    </row>
    <row r="46" spans="1:5" ht="12.75">
      <c r="A46" s="90" t="s">
        <v>93</v>
      </c>
      <c r="B46" s="91">
        <v>9</v>
      </c>
      <c r="C46" s="92">
        <v>0</v>
      </c>
      <c r="D46" s="94">
        <v>360788.8</v>
      </c>
      <c r="E46" s="95">
        <v>6094.3</v>
      </c>
    </row>
    <row r="47" spans="1:5" ht="12.75">
      <c r="A47" s="84" t="s">
        <v>94</v>
      </c>
      <c r="B47" s="85">
        <v>9</v>
      </c>
      <c r="C47" s="86">
        <v>1</v>
      </c>
      <c r="D47" s="88">
        <v>150516.8</v>
      </c>
      <c r="E47" s="89">
        <v>0</v>
      </c>
    </row>
    <row r="48" spans="1:5" ht="12.75">
      <c r="A48" s="84" t="s">
        <v>96</v>
      </c>
      <c r="B48" s="85">
        <v>9</v>
      </c>
      <c r="C48" s="86">
        <v>2</v>
      </c>
      <c r="D48" s="88">
        <v>144706.8</v>
      </c>
      <c r="E48" s="89">
        <v>0</v>
      </c>
    </row>
    <row r="49" spans="1:5" ht="25.5">
      <c r="A49" s="84" t="s">
        <v>98</v>
      </c>
      <c r="B49" s="85">
        <v>9</v>
      </c>
      <c r="C49" s="86">
        <v>3</v>
      </c>
      <c r="D49" s="88">
        <v>575</v>
      </c>
      <c r="E49" s="89">
        <v>0</v>
      </c>
    </row>
    <row r="50" spans="1:5" ht="12.75">
      <c r="A50" s="84" t="s">
        <v>99</v>
      </c>
      <c r="B50" s="85">
        <v>9</v>
      </c>
      <c r="C50" s="86">
        <v>4</v>
      </c>
      <c r="D50" s="88">
        <v>52823.3</v>
      </c>
      <c r="E50" s="89">
        <v>6094.3</v>
      </c>
    </row>
    <row r="51" spans="1:5" ht="38.25">
      <c r="A51" s="84" t="s">
        <v>103</v>
      </c>
      <c r="B51" s="85">
        <v>9</v>
      </c>
      <c r="C51" s="86">
        <v>6</v>
      </c>
      <c r="D51" s="88">
        <v>4784</v>
      </c>
      <c r="E51" s="89">
        <v>0</v>
      </c>
    </row>
    <row r="52" spans="1:5" ht="12.75">
      <c r="A52" s="84" t="s">
        <v>105</v>
      </c>
      <c r="B52" s="85">
        <v>9</v>
      </c>
      <c r="C52" s="86">
        <v>9</v>
      </c>
      <c r="D52" s="88">
        <v>7382.9</v>
      </c>
      <c r="E52" s="89">
        <v>0</v>
      </c>
    </row>
    <row r="53" spans="1:5" ht="12.75">
      <c r="A53" s="90" t="s">
        <v>109</v>
      </c>
      <c r="B53" s="91">
        <v>10</v>
      </c>
      <c r="C53" s="92">
        <v>0</v>
      </c>
      <c r="D53" s="94">
        <v>181537.63394</v>
      </c>
      <c r="E53" s="95">
        <v>154667.634</v>
      </c>
    </row>
    <row r="54" spans="1:5" ht="12.75">
      <c r="A54" s="84" t="s">
        <v>110</v>
      </c>
      <c r="B54" s="85">
        <v>10</v>
      </c>
      <c r="C54" s="86">
        <v>1</v>
      </c>
      <c r="D54" s="88">
        <v>514</v>
      </c>
      <c r="E54" s="89">
        <v>0</v>
      </c>
    </row>
    <row r="55" spans="1:5" ht="12.75">
      <c r="A55" s="84" t="s">
        <v>113</v>
      </c>
      <c r="B55" s="85">
        <v>10</v>
      </c>
      <c r="C55" s="86">
        <v>3</v>
      </c>
      <c r="D55" s="88">
        <v>66061.53394</v>
      </c>
      <c r="E55" s="89">
        <v>66031.534</v>
      </c>
    </row>
    <row r="56" spans="1:5" ht="12.75">
      <c r="A56" s="84" t="s">
        <v>123</v>
      </c>
      <c r="B56" s="85">
        <v>10</v>
      </c>
      <c r="C56" s="86">
        <v>4</v>
      </c>
      <c r="D56" s="88">
        <v>77726.2</v>
      </c>
      <c r="E56" s="89">
        <v>77726.2</v>
      </c>
    </row>
    <row r="57" spans="1:5" ht="25.5">
      <c r="A57" s="84" t="s">
        <v>126</v>
      </c>
      <c r="B57" s="85">
        <v>10</v>
      </c>
      <c r="C57" s="86">
        <v>6</v>
      </c>
      <c r="D57" s="88">
        <v>37235.9</v>
      </c>
      <c r="E57" s="89">
        <v>10909.9</v>
      </c>
    </row>
    <row r="58" spans="1:5" ht="12.75">
      <c r="A58" s="90" t="s">
        <v>127</v>
      </c>
      <c r="B58" s="91">
        <v>11</v>
      </c>
      <c r="C58" s="92">
        <v>0</v>
      </c>
      <c r="D58" s="94">
        <v>69341.3</v>
      </c>
      <c r="E58" s="95">
        <v>0</v>
      </c>
    </row>
    <row r="59" spans="1:5" ht="12.75">
      <c r="A59" s="84" t="s">
        <v>144</v>
      </c>
      <c r="B59" s="85">
        <v>11</v>
      </c>
      <c r="C59" s="86">
        <v>1</v>
      </c>
      <c r="D59" s="88">
        <v>45970.7</v>
      </c>
      <c r="E59" s="89">
        <v>0</v>
      </c>
    </row>
    <row r="60" spans="1:5" ht="12.75">
      <c r="A60" s="84" t="s">
        <v>128</v>
      </c>
      <c r="B60" s="85">
        <v>11</v>
      </c>
      <c r="C60" s="86">
        <v>2</v>
      </c>
      <c r="D60" s="88">
        <v>14948.6</v>
      </c>
      <c r="E60" s="89">
        <v>0</v>
      </c>
    </row>
    <row r="61" spans="1:5" ht="25.5">
      <c r="A61" s="84" t="s">
        <v>131</v>
      </c>
      <c r="B61" s="85">
        <v>11</v>
      </c>
      <c r="C61" s="86">
        <v>5</v>
      </c>
      <c r="D61" s="88">
        <v>8422</v>
      </c>
      <c r="E61" s="89">
        <v>0</v>
      </c>
    </row>
    <row r="62" spans="1:5" ht="12.75">
      <c r="A62" s="90" t="s">
        <v>132</v>
      </c>
      <c r="B62" s="91">
        <v>12</v>
      </c>
      <c r="C62" s="92">
        <v>0</v>
      </c>
      <c r="D62" s="94">
        <v>12733</v>
      </c>
      <c r="E62" s="95">
        <v>0</v>
      </c>
    </row>
    <row r="63" spans="1:5" ht="12.75">
      <c r="A63" s="84" t="s">
        <v>133</v>
      </c>
      <c r="B63" s="85">
        <v>12</v>
      </c>
      <c r="C63" s="86">
        <v>2</v>
      </c>
      <c r="D63" s="88">
        <v>12600</v>
      </c>
      <c r="E63" s="89">
        <v>0</v>
      </c>
    </row>
    <row r="64" spans="1:5" ht="25.5">
      <c r="A64" s="84" t="s">
        <v>136</v>
      </c>
      <c r="B64" s="85">
        <v>12</v>
      </c>
      <c r="C64" s="86">
        <v>4</v>
      </c>
      <c r="D64" s="88">
        <v>133</v>
      </c>
      <c r="E64" s="89">
        <v>0</v>
      </c>
    </row>
    <row r="65" spans="1:5" ht="25.5">
      <c r="A65" s="90" t="s">
        <v>146</v>
      </c>
      <c r="B65" s="91">
        <v>13</v>
      </c>
      <c r="C65" s="92">
        <v>0</v>
      </c>
      <c r="D65" s="94">
        <v>3000</v>
      </c>
      <c r="E65" s="95">
        <v>0</v>
      </c>
    </row>
    <row r="66" spans="1:5" ht="26.25" thickBot="1">
      <c r="A66" s="96" t="s">
        <v>147</v>
      </c>
      <c r="B66" s="97">
        <v>13</v>
      </c>
      <c r="C66" s="98">
        <v>1</v>
      </c>
      <c r="D66" s="100">
        <v>3000</v>
      </c>
      <c r="E66" s="101">
        <v>0</v>
      </c>
    </row>
    <row r="67" spans="1:5" ht="16.5" thickBot="1">
      <c r="A67" s="62" t="s">
        <v>176</v>
      </c>
      <c r="B67" s="182"/>
      <c r="C67" s="182"/>
      <c r="D67" s="298">
        <v>2519598.3346599997</v>
      </c>
      <c r="E67" s="107">
        <v>622160.434</v>
      </c>
    </row>
  </sheetData>
  <mergeCells count="5">
    <mergeCell ref="B10:C11"/>
    <mergeCell ref="A5:E7"/>
    <mergeCell ref="D1:E1"/>
    <mergeCell ref="D2:E2"/>
    <mergeCell ref="D3:E3"/>
  </mergeCells>
  <printOptions/>
  <pageMargins left="0.74999998873613" right="0.74999998873613" top="0.52" bottom="0.63" header="0.23" footer="0.499999992490753"/>
  <pageSetup firstPageNumber="23" useFirstPageNumber="1" fitToHeight="0" fitToWidth="1" horizontalDpi="180" verticalDpi="18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I7" sqref="I7"/>
    </sheetView>
  </sheetViews>
  <sheetFormatPr defaultColWidth="9.125" defaultRowHeight="12.75"/>
  <cols>
    <col min="1" max="1" width="38.625" style="3" customWidth="1"/>
    <col min="2" max="2" width="6.375" style="3" customWidth="1"/>
    <col min="3" max="3" width="6.875" style="3" customWidth="1"/>
    <col min="4" max="4" width="14.00390625" style="3" customWidth="1"/>
    <col min="5" max="5" width="12.00390625" style="3" customWidth="1"/>
    <col min="6" max="6" width="13.625" style="3" customWidth="1"/>
    <col min="7" max="7" width="11.375" style="3" customWidth="1"/>
    <col min="8" max="220" width="9.125" style="3" customWidth="1"/>
    <col min="221" max="16384" width="9.125" style="3" customWidth="1"/>
  </cols>
  <sheetData>
    <row r="1" spans="1:10" ht="12.75">
      <c r="A1" s="1"/>
      <c r="B1" s="1"/>
      <c r="C1" s="1"/>
      <c r="D1" s="1"/>
      <c r="E1" s="1"/>
      <c r="F1" s="366" t="s">
        <v>333</v>
      </c>
      <c r="G1" s="366"/>
      <c r="H1" s="67"/>
      <c r="I1" s="67"/>
      <c r="J1" s="67"/>
    </row>
    <row r="2" spans="1:10" ht="12.75">
      <c r="A2" s="4"/>
      <c r="B2" s="4"/>
      <c r="C2" s="1"/>
      <c r="D2" s="1"/>
      <c r="E2" s="1"/>
      <c r="F2" s="366" t="s">
        <v>0</v>
      </c>
      <c r="G2" s="366"/>
      <c r="H2" s="67"/>
      <c r="I2" s="67"/>
      <c r="J2" s="67"/>
    </row>
    <row r="3" spans="1:10" ht="12.75">
      <c r="A3" s="4"/>
      <c r="B3" s="4"/>
      <c r="C3" s="1"/>
      <c r="D3" s="1"/>
      <c r="E3" s="1"/>
      <c r="F3" s="366" t="s">
        <v>336</v>
      </c>
      <c r="G3" s="366"/>
      <c r="H3" s="67"/>
      <c r="I3" s="67"/>
      <c r="J3" s="67"/>
    </row>
    <row r="4" spans="1:10" ht="12.75">
      <c r="A4" s="4"/>
      <c r="B4" s="4"/>
      <c r="C4" s="4"/>
      <c r="D4" s="1"/>
      <c r="E4" s="1"/>
      <c r="F4" s="67"/>
      <c r="G4" s="67"/>
      <c r="H4" s="67"/>
      <c r="I4" s="67"/>
      <c r="J4" s="67"/>
    </row>
    <row r="5" spans="1:10" ht="12.75">
      <c r="A5" s="335" t="s">
        <v>178</v>
      </c>
      <c r="B5" s="335"/>
      <c r="C5" s="335"/>
      <c r="D5" s="335"/>
      <c r="E5" s="335"/>
      <c r="F5" s="335"/>
      <c r="G5" s="335"/>
      <c r="H5" s="67"/>
      <c r="I5" s="67"/>
      <c r="J5" s="67"/>
    </row>
    <row r="6" spans="1:10" ht="12.75">
      <c r="A6" s="335"/>
      <c r="B6" s="335"/>
      <c r="C6" s="335"/>
      <c r="D6" s="335"/>
      <c r="E6" s="335"/>
      <c r="F6" s="335"/>
      <c r="G6" s="335"/>
      <c r="H6" s="67"/>
      <c r="I6" s="67"/>
      <c r="J6" s="67"/>
    </row>
    <row r="7" spans="1:10" ht="12.75">
      <c r="A7" s="335"/>
      <c r="B7" s="335"/>
      <c r="C7" s="335"/>
      <c r="D7" s="335"/>
      <c r="E7" s="335"/>
      <c r="F7" s="335"/>
      <c r="G7" s="335"/>
      <c r="H7" s="67"/>
      <c r="I7" s="67"/>
      <c r="J7" s="67"/>
    </row>
    <row r="8" spans="1:10" ht="13.5" thickBot="1">
      <c r="A8" s="4"/>
      <c r="B8" s="4"/>
      <c r="C8" s="4"/>
      <c r="D8" s="1"/>
      <c r="E8" s="1"/>
      <c r="F8" s="67"/>
      <c r="G8" s="67"/>
      <c r="H8" s="67"/>
      <c r="I8" s="67"/>
      <c r="J8" s="67"/>
    </row>
    <row r="9" spans="1:10" ht="13.5" thickBot="1">
      <c r="A9" s="68"/>
      <c r="B9" s="336" t="s">
        <v>179</v>
      </c>
      <c r="C9" s="336"/>
      <c r="D9" s="337">
        <v>2012</v>
      </c>
      <c r="E9" s="338"/>
      <c r="F9" s="339">
        <v>2013</v>
      </c>
      <c r="G9" s="338"/>
      <c r="H9" s="67"/>
      <c r="I9" s="67"/>
      <c r="J9" s="67"/>
    </row>
    <row r="10" spans="1:10" ht="28.5" customHeight="1" thickBot="1">
      <c r="A10" s="69"/>
      <c r="B10" s="336"/>
      <c r="C10" s="336"/>
      <c r="D10" s="70"/>
      <c r="E10" s="340" t="s">
        <v>4</v>
      </c>
      <c r="F10" s="71"/>
      <c r="G10" s="341" t="s">
        <v>4</v>
      </c>
      <c r="H10" s="67"/>
      <c r="I10" s="67"/>
      <c r="J10" s="67"/>
    </row>
    <row r="11" spans="1:10" ht="48.75" customHeight="1" thickBot="1">
      <c r="A11" s="72" t="s">
        <v>180</v>
      </c>
      <c r="B11" s="6" t="s">
        <v>6</v>
      </c>
      <c r="C11" s="6" t="s">
        <v>7</v>
      </c>
      <c r="D11" s="73" t="s">
        <v>181</v>
      </c>
      <c r="E11" s="340"/>
      <c r="F11" s="73" t="s">
        <v>181</v>
      </c>
      <c r="G11" s="341"/>
      <c r="H11" s="74"/>
      <c r="I11" s="74"/>
      <c r="J11" s="74"/>
    </row>
    <row r="12" spans="1:10" ht="13.5" thickBot="1">
      <c r="A12" s="11">
        <v>1</v>
      </c>
      <c r="B12" s="75">
        <v>2</v>
      </c>
      <c r="C12" s="76">
        <v>3</v>
      </c>
      <c r="D12" s="76">
        <v>4</v>
      </c>
      <c r="E12" s="76">
        <v>5</v>
      </c>
      <c r="F12" s="76">
        <v>6</v>
      </c>
      <c r="G12" s="77">
        <v>7</v>
      </c>
      <c r="H12" s="67"/>
      <c r="I12" s="67"/>
      <c r="J12" s="67"/>
    </row>
    <row r="13" spans="1:10" ht="12.75">
      <c r="A13" s="78" t="s">
        <v>13</v>
      </c>
      <c r="B13" s="79">
        <v>1</v>
      </c>
      <c r="C13" s="80">
        <v>0</v>
      </c>
      <c r="D13" s="81">
        <v>258806.1</v>
      </c>
      <c r="E13" s="82">
        <v>12688.1</v>
      </c>
      <c r="F13" s="81">
        <v>375196.6</v>
      </c>
      <c r="G13" s="83">
        <v>12684.4</v>
      </c>
      <c r="H13" s="67"/>
      <c r="I13" s="67"/>
      <c r="J13" s="67"/>
    </row>
    <row r="14" spans="1:10" ht="38.25">
      <c r="A14" s="84" t="s">
        <v>24</v>
      </c>
      <c r="B14" s="85">
        <v>1</v>
      </c>
      <c r="C14" s="86">
        <v>2</v>
      </c>
      <c r="D14" s="87">
        <v>3757</v>
      </c>
      <c r="E14" s="88">
        <v>0</v>
      </c>
      <c r="F14" s="87">
        <v>3757</v>
      </c>
      <c r="G14" s="89">
        <v>0</v>
      </c>
      <c r="H14" s="67"/>
      <c r="I14" s="67"/>
      <c r="J14" s="67"/>
    </row>
    <row r="15" spans="1:10" ht="51">
      <c r="A15" s="84" t="s">
        <v>14</v>
      </c>
      <c r="B15" s="85">
        <v>1</v>
      </c>
      <c r="C15" s="86">
        <v>3</v>
      </c>
      <c r="D15" s="87">
        <v>5276</v>
      </c>
      <c r="E15" s="88">
        <v>0</v>
      </c>
      <c r="F15" s="87">
        <v>5276</v>
      </c>
      <c r="G15" s="89">
        <v>0</v>
      </c>
      <c r="H15" s="67"/>
      <c r="I15" s="67"/>
      <c r="J15" s="67"/>
    </row>
    <row r="16" spans="1:10" ht="63.75">
      <c r="A16" s="84" t="s">
        <v>26</v>
      </c>
      <c r="B16" s="85">
        <v>1</v>
      </c>
      <c r="C16" s="86">
        <v>4</v>
      </c>
      <c r="D16" s="87">
        <v>142067</v>
      </c>
      <c r="E16" s="88">
        <v>0</v>
      </c>
      <c r="F16" s="87">
        <v>142067</v>
      </c>
      <c r="G16" s="89">
        <v>0</v>
      </c>
      <c r="H16" s="67"/>
      <c r="I16" s="67"/>
      <c r="J16" s="67"/>
    </row>
    <row r="17" spans="1:10" ht="12.75">
      <c r="A17" s="84" t="s">
        <v>27</v>
      </c>
      <c r="B17" s="85">
        <v>1</v>
      </c>
      <c r="C17" s="86">
        <v>5</v>
      </c>
      <c r="D17" s="87">
        <v>8.8</v>
      </c>
      <c r="E17" s="88">
        <v>8.8</v>
      </c>
      <c r="F17" s="87">
        <v>0</v>
      </c>
      <c r="G17" s="89">
        <v>0</v>
      </c>
      <c r="H17" s="67"/>
      <c r="I17" s="67"/>
      <c r="J17" s="67"/>
    </row>
    <row r="18" spans="1:10" ht="51">
      <c r="A18" s="84" t="s">
        <v>18</v>
      </c>
      <c r="B18" s="85">
        <v>1</v>
      </c>
      <c r="C18" s="86">
        <v>6</v>
      </c>
      <c r="D18" s="87">
        <v>27290</v>
      </c>
      <c r="E18" s="88">
        <v>0</v>
      </c>
      <c r="F18" s="87">
        <v>27290</v>
      </c>
      <c r="G18" s="89">
        <v>0</v>
      </c>
      <c r="H18" s="67"/>
      <c r="I18" s="67"/>
      <c r="J18" s="67"/>
    </row>
    <row r="19" spans="1:10" ht="12.75">
      <c r="A19" s="84" t="s">
        <v>138</v>
      </c>
      <c r="B19" s="85">
        <v>1</v>
      </c>
      <c r="C19" s="86">
        <v>11</v>
      </c>
      <c r="D19" s="87">
        <v>2000</v>
      </c>
      <c r="E19" s="88">
        <v>0</v>
      </c>
      <c r="F19" s="87">
        <v>7000</v>
      </c>
      <c r="G19" s="89">
        <v>0</v>
      </c>
      <c r="H19" s="67"/>
      <c r="I19" s="67"/>
      <c r="J19" s="67"/>
    </row>
    <row r="20" spans="1:10" ht="12.75">
      <c r="A20" s="84" t="s">
        <v>20</v>
      </c>
      <c r="B20" s="85">
        <v>1</v>
      </c>
      <c r="C20" s="86">
        <v>13</v>
      </c>
      <c r="D20" s="87">
        <v>78407.3</v>
      </c>
      <c r="E20" s="88">
        <v>12679.3</v>
      </c>
      <c r="F20" s="87">
        <v>189806.6</v>
      </c>
      <c r="G20" s="89">
        <v>12684.4</v>
      </c>
      <c r="H20" s="67"/>
      <c r="I20" s="67"/>
      <c r="J20" s="67"/>
    </row>
    <row r="21" spans="1:10" ht="25.5">
      <c r="A21" s="90" t="s">
        <v>35</v>
      </c>
      <c r="B21" s="91">
        <v>3</v>
      </c>
      <c r="C21" s="92">
        <v>0</v>
      </c>
      <c r="D21" s="93">
        <v>7091</v>
      </c>
      <c r="E21" s="94">
        <v>0</v>
      </c>
      <c r="F21" s="93">
        <v>1306</v>
      </c>
      <c r="G21" s="95">
        <v>0</v>
      </c>
      <c r="H21" s="67"/>
      <c r="I21" s="67"/>
      <c r="J21" s="67"/>
    </row>
    <row r="22" spans="1:10" ht="12.75">
      <c r="A22" s="84" t="s">
        <v>158</v>
      </c>
      <c r="B22" s="85">
        <v>3</v>
      </c>
      <c r="C22" s="86">
        <v>2</v>
      </c>
      <c r="D22" s="87">
        <v>0</v>
      </c>
      <c r="E22" s="88">
        <v>0</v>
      </c>
      <c r="F22" s="87">
        <v>370</v>
      </c>
      <c r="G22" s="89">
        <v>0</v>
      </c>
      <c r="H22" s="67"/>
      <c r="I22" s="67"/>
      <c r="J22" s="67"/>
    </row>
    <row r="23" spans="1:10" ht="51">
      <c r="A23" s="84" t="s">
        <v>36</v>
      </c>
      <c r="B23" s="85">
        <v>3</v>
      </c>
      <c r="C23" s="86">
        <v>9</v>
      </c>
      <c r="D23" s="87">
        <v>7091</v>
      </c>
      <c r="E23" s="88">
        <v>0</v>
      </c>
      <c r="F23" s="87">
        <v>936</v>
      </c>
      <c r="G23" s="89">
        <v>0</v>
      </c>
      <c r="H23" s="67"/>
      <c r="I23" s="67"/>
      <c r="J23" s="67"/>
    </row>
    <row r="24" spans="1:10" ht="12.75">
      <c r="A24" s="90" t="s">
        <v>44</v>
      </c>
      <c r="B24" s="91">
        <v>4</v>
      </c>
      <c r="C24" s="92">
        <v>0</v>
      </c>
      <c r="D24" s="93">
        <v>33648.3</v>
      </c>
      <c r="E24" s="94">
        <v>363.2</v>
      </c>
      <c r="F24" s="93">
        <v>40147.9</v>
      </c>
      <c r="G24" s="95">
        <v>343.2</v>
      </c>
      <c r="H24" s="67"/>
      <c r="I24" s="67"/>
      <c r="J24" s="67"/>
    </row>
    <row r="25" spans="1:10" ht="12.75">
      <c r="A25" s="84" t="s">
        <v>45</v>
      </c>
      <c r="B25" s="85">
        <v>4</v>
      </c>
      <c r="C25" s="86">
        <v>5</v>
      </c>
      <c r="D25" s="87">
        <v>363.2</v>
      </c>
      <c r="E25" s="88">
        <v>363.2</v>
      </c>
      <c r="F25" s="87">
        <v>343.2</v>
      </c>
      <c r="G25" s="89">
        <v>343.2</v>
      </c>
      <c r="H25" s="67"/>
      <c r="I25" s="67"/>
      <c r="J25" s="67"/>
    </row>
    <row r="26" spans="1:10" ht="12.75">
      <c r="A26" s="84" t="s">
        <v>49</v>
      </c>
      <c r="B26" s="85">
        <v>4</v>
      </c>
      <c r="C26" s="86">
        <v>7</v>
      </c>
      <c r="D26" s="87">
        <v>348</v>
      </c>
      <c r="E26" s="88">
        <v>0</v>
      </c>
      <c r="F26" s="87">
        <v>348</v>
      </c>
      <c r="G26" s="89">
        <v>0</v>
      </c>
      <c r="H26" s="67"/>
      <c r="I26" s="67"/>
      <c r="J26" s="67"/>
    </row>
    <row r="27" spans="1:10" ht="12.75">
      <c r="A27" s="84" t="s">
        <v>52</v>
      </c>
      <c r="B27" s="85">
        <v>4</v>
      </c>
      <c r="C27" s="86">
        <v>8</v>
      </c>
      <c r="D27" s="87">
        <v>22268</v>
      </c>
      <c r="E27" s="88">
        <v>0</v>
      </c>
      <c r="F27" s="87">
        <v>22268</v>
      </c>
      <c r="G27" s="89">
        <v>0</v>
      </c>
      <c r="H27" s="67"/>
      <c r="I27" s="67"/>
      <c r="J27" s="67"/>
    </row>
    <row r="28" spans="1:10" ht="12.75">
      <c r="A28" s="84" t="s">
        <v>55</v>
      </c>
      <c r="B28" s="85">
        <v>4</v>
      </c>
      <c r="C28" s="86">
        <v>9</v>
      </c>
      <c r="D28" s="87">
        <v>5118.9</v>
      </c>
      <c r="E28" s="88">
        <v>0</v>
      </c>
      <c r="F28" s="87">
        <v>6616.7</v>
      </c>
      <c r="G28" s="89">
        <v>0</v>
      </c>
      <c r="H28" s="67"/>
      <c r="I28" s="67"/>
      <c r="J28" s="67"/>
    </row>
    <row r="29" spans="1:10" ht="12.75">
      <c r="A29" s="84" t="s">
        <v>59</v>
      </c>
      <c r="B29" s="85">
        <v>4</v>
      </c>
      <c r="C29" s="86">
        <v>10</v>
      </c>
      <c r="D29" s="87">
        <v>1000</v>
      </c>
      <c r="E29" s="88">
        <v>0</v>
      </c>
      <c r="F29" s="87">
        <v>2000</v>
      </c>
      <c r="G29" s="89">
        <v>0</v>
      </c>
      <c r="H29" s="67"/>
      <c r="I29" s="67"/>
      <c r="J29" s="67"/>
    </row>
    <row r="30" spans="1:10" ht="25.5">
      <c r="A30" s="84" t="s">
        <v>61</v>
      </c>
      <c r="B30" s="85">
        <v>4</v>
      </c>
      <c r="C30" s="86">
        <v>12</v>
      </c>
      <c r="D30" s="87">
        <v>4550.2</v>
      </c>
      <c r="E30" s="88">
        <v>0</v>
      </c>
      <c r="F30" s="87">
        <v>8572</v>
      </c>
      <c r="G30" s="89">
        <v>0</v>
      </c>
      <c r="H30" s="67"/>
      <c r="I30" s="67"/>
      <c r="J30" s="67"/>
    </row>
    <row r="31" spans="1:10" ht="12.75">
      <c r="A31" s="90" t="s">
        <v>63</v>
      </c>
      <c r="B31" s="91">
        <v>5</v>
      </c>
      <c r="C31" s="92">
        <v>0</v>
      </c>
      <c r="D31" s="93">
        <v>325822.1</v>
      </c>
      <c r="E31" s="94">
        <v>0</v>
      </c>
      <c r="F31" s="93">
        <v>334904.3</v>
      </c>
      <c r="G31" s="95">
        <v>0</v>
      </c>
      <c r="H31" s="67"/>
      <c r="I31" s="67"/>
      <c r="J31" s="67"/>
    </row>
    <row r="32" spans="1:10" ht="12.75">
      <c r="A32" s="84" t="s">
        <v>64</v>
      </c>
      <c r="B32" s="85">
        <v>5</v>
      </c>
      <c r="C32" s="86">
        <v>1</v>
      </c>
      <c r="D32" s="87">
        <v>38591.3</v>
      </c>
      <c r="E32" s="88">
        <v>0</v>
      </c>
      <c r="F32" s="87">
        <v>40642.3</v>
      </c>
      <c r="G32" s="89">
        <v>0</v>
      </c>
      <c r="H32" s="67"/>
      <c r="I32" s="67"/>
      <c r="J32" s="67"/>
    </row>
    <row r="33" spans="1:10" ht="12.75">
      <c r="A33" s="84" t="s">
        <v>70</v>
      </c>
      <c r="B33" s="85">
        <v>5</v>
      </c>
      <c r="C33" s="86">
        <v>2</v>
      </c>
      <c r="D33" s="87">
        <v>88002.8</v>
      </c>
      <c r="E33" s="88">
        <v>0</v>
      </c>
      <c r="F33" s="87">
        <v>94111</v>
      </c>
      <c r="G33" s="89">
        <v>0</v>
      </c>
      <c r="H33" s="67"/>
      <c r="I33" s="67"/>
      <c r="J33" s="67"/>
    </row>
    <row r="34" spans="1:10" ht="12.75">
      <c r="A34" s="84" t="s">
        <v>76</v>
      </c>
      <c r="B34" s="85">
        <v>5</v>
      </c>
      <c r="C34" s="86">
        <v>3</v>
      </c>
      <c r="D34" s="87">
        <v>175947</v>
      </c>
      <c r="E34" s="88">
        <v>0</v>
      </c>
      <c r="F34" s="87">
        <v>176870</v>
      </c>
      <c r="G34" s="89">
        <v>0</v>
      </c>
      <c r="H34" s="67"/>
      <c r="I34" s="67"/>
      <c r="J34" s="67"/>
    </row>
    <row r="35" spans="1:10" ht="25.5">
      <c r="A35" s="84" t="s">
        <v>82</v>
      </c>
      <c r="B35" s="85">
        <v>5</v>
      </c>
      <c r="C35" s="86">
        <v>5</v>
      </c>
      <c r="D35" s="87">
        <v>23281</v>
      </c>
      <c r="E35" s="88">
        <v>0</v>
      </c>
      <c r="F35" s="87">
        <v>23281</v>
      </c>
      <c r="G35" s="89">
        <v>0</v>
      </c>
      <c r="H35" s="67"/>
      <c r="I35" s="67"/>
      <c r="J35" s="67"/>
    </row>
    <row r="36" spans="1:10" ht="12.75">
      <c r="A36" s="90" t="s">
        <v>155</v>
      </c>
      <c r="B36" s="91">
        <v>6</v>
      </c>
      <c r="C36" s="92">
        <v>0</v>
      </c>
      <c r="D36" s="93">
        <v>2800</v>
      </c>
      <c r="E36" s="94">
        <v>0</v>
      </c>
      <c r="F36" s="93">
        <v>2800</v>
      </c>
      <c r="G36" s="95">
        <v>0</v>
      </c>
      <c r="H36" s="67"/>
      <c r="I36" s="67"/>
      <c r="J36" s="67"/>
    </row>
    <row r="37" spans="1:10" ht="25.5">
      <c r="A37" s="84" t="s">
        <v>156</v>
      </c>
      <c r="B37" s="85">
        <v>6</v>
      </c>
      <c r="C37" s="86">
        <v>5</v>
      </c>
      <c r="D37" s="87">
        <v>2800</v>
      </c>
      <c r="E37" s="88">
        <v>0</v>
      </c>
      <c r="F37" s="87">
        <v>2800</v>
      </c>
      <c r="G37" s="89">
        <v>0</v>
      </c>
      <c r="H37" s="67"/>
      <c r="I37" s="67"/>
      <c r="J37" s="67"/>
    </row>
    <row r="38" spans="1:10" ht="12.75">
      <c r="A38" s="90" t="s">
        <v>83</v>
      </c>
      <c r="B38" s="91">
        <v>7</v>
      </c>
      <c r="C38" s="92">
        <v>0</v>
      </c>
      <c r="D38" s="93">
        <v>1093551.7</v>
      </c>
      <c r="E38" s="94">
        <v>459562.3</v>
      </c>
      <c r="F38" s="93">
        <v>1119126</v>
      </c>
      <c r="G38" s="95">
        <v>458399.3</v>
      </c>
      <c r="H38" s="67"/>
      <c r="I38" s="67"/>
      <c r="J38" s="67"/>
    </row>
    <row r="39" spans="1:10" ht="12.75">
      <c r="A39" s="84" t="s">
        <v>84</v>
      </c>
      <c r="B39" s="85">
        <v>7</v>
      </c>
      <c r="C39" s="86">
        <v>1</v>
      </c>
      <c r="D39" s="87">
        <v>369341</v>
      </c>
      <c r="E39" s="88">
        <v>1995</v>
      </c>
      <c r="F39" s="87">
        <v>369105</v>
      </c>
      <c r="G39" s="89">
        <v>1759</v>
      </c>
      <c r="H39" s="67"/>
      <c r="I39" s="67"/>
      <c r="J39" s="67"/>
    </row>
    <row r="40" spans="1:10" ht="12.75">
      <c r="A40" s="84" t="s">
        <v>85</v>
      </c>
      <c r="B40" s="85">
        <v>7</v>
      </c>
      <c r="C40" s="86">
        <v>2</v>
      </c>
      <c r="D40" s="87">
        <v>620862.9</v>
      </c>
      <c r="E40" s="88">
        <v>449447</v>
      </c>
      <c r="F40" s="87">
        <v>645823.2</v>
      </c>
      <c r="G40" s="89">
        <v>448520</v>
      </c>
      <c r="H40" s="67"/>
      <c r="I40" s="67"/>
      <c r="J40" s="67"/>
    </row>
    <row r="41" spans="1:10" ht="12.75">
      <c r="A41" s="84" t="s">
        <v>88</v>
      </c>
      <c r="B41" s="85">
        <v>7</v>
      </c>
      <c r="C41" s="86">
        <v>7</v>
      </c>
      <c r="D41" s="87">
        <v>67492.8</v>
      </c>
      <c r="E41" s="88">
        <v>8120.3</v>
      </c>
      <c r="F41" s="87">
        <v>67732.8</v>
      </c>
      <c r="G41" s="89">
        <v>8120.3</v>
      </c>
      <c r="H41" s="67"/>
      <c r="I41" s="67"/>
      <c r="J41" s="67"/>
    </row>
    <row r="42" spans="1:10" ht="12.75">
      <c r="A42" s="84" t="s">
        <v>166</v>
      </c>
      <c r="B42" s="85">
        <v>7</v>
      </c>
      <c r="C42" s="86">
        <v>9</v>
      </c>
      <c r="D42" s="87">
        <v>35855</v>
      </c>
      <c r="E42" s="88">
        <v>0</v>
      </c>
      <c r="F42" s="87">
        <v>36465</v>
      </c>
      <c r="G42" s="89">
        <v>0</v>
      </c>
      <c r="H42" s="67"/>
      <c r="I42" s="67"/>
      <c r="J42" s="67"/>
    </row>
    <row r="43" spans="1:10" ht="12.75">
      <c r="A43" s="90" t="s">
        <v>89</v>
      </c>
      <c r="B43" s="91">
        <v>8</v>
      </c>
      <c r="C43" s="92">
        <v>0</v>
      </c>
      <c r="D43" s="93">
        <v>58003.8</v>
      </c>
      <c r="E43" s="94">
        <v>0</v>
      </c>
      <c r="F43" s="93">
        <v>58113.8</v>
      </c>
      <c r="G43" s="95">
        <v>0</v>
      </c>
      <c r="H43" s="67"/>
      <c r="I43" s="67"/>
      <c r="J43" s="67"/>
    </row>
    <row r="44" spans="1:10" ht="12.75">
      <c r="A44" s="84" t="s">
        <v>90</v>
      </c>
      <c r="B44" s="85">
        <v>8</v>
      </c>
      <c r="C44" s="86">
        <v>1</v>
      </c>
      <c r="D44" s="87">
        <v>46946.8</v>
      </c>
      <c r="E44" s="88">
        <v>0</v>
      </c>
      <c r="F44" s="87">
        <v>46946.8</v>
      </c>
      <c r="G44" s="89">
        <v>0</v>
      </c>
      <c r="H44" s="67"/>
      <c r="I44" s="67"/>
      <c r="J44" s="67"/>
    </row>
    <row r="45" spans="1:10" ht="25.5">
      <c r="A45" s="84" t="s">
        <v>92</v>
      </c>
      <c r="B45" s="85">
        <v>8</v>
      </c>
      <c r="C45" s="86">
        <v>4</v>
      </c>
      <c r="D45" s="87">
        <v>11057</v>
      </c>
      <c r="E45" s="88">
        <v>0</v>
      </c>
      <c r="F45" s="87">
        <v>11167</v>
      </c>
      <c r="G45" s="89">
        <v>0</v>
      </c>
      <c r="H45" s="67"/>
      <c r="I45" s="67"/>
      <c r="J45" s="67"/>
    </row>
    <row r="46" spans="1:10" ht="12.75">
      <c r="A46" s="90" t="s">
        <v>93</v>
      </c>
      <c r="B46" s="91">
        <v>9</v>
      </c>
      <c r="C46" s="92">
        <v>0</v>
      </c>
      <c r="D46" s="93">
        <v>456064.3</v>
      </c>
      <c r="E46" s="94">
        <v>6094.3</v>
      </c>
      <c r="F46" s="93">
        <v>459013.1</v>
      </c>
      <c r="G46" s="95">
        <v>6095</v>
      </c>
      <c r="H46" s="67"/>
      <c r="I46" s="67"/>
      <c r="J46" s="67"/>
    </row>
    <row r="47" spans="1:10" ht="12.75">
      <c r="A47" s="84" t="s">
        <v>94</v>
      </c>
      <c r="B47" s="85">
        <v>9</v>
      </c>
      <c r="C47" s="86">
        <v>1</v>
      </c>
      <c r="D47" s="87">
        <v>169186.9</v>
      </c>
      <c r="E47" s="88">
        <v>0</v>
      </c>
      <c r="F47" s="87">
        <v>169186.9</v>
      </c>
      <c r="G47" s="89">
        <v>0</v>
      </c>
      <c r="H47" s="67"/>
      <c r="I47" s="67"/>
      <c r="J47" s="67"/>
    </row>
    <row r="48" spans="1:10" ht="12.75">
      <c r="A48" s="84" t="s">
        <v>96</v>
      </c>
      <c r="B48" s="85">
        <v>9</v>
      </c>
      <c r="C48" s="86">
        <v>2</v>
      </c>
      <c r="D48" s="87">
        <v>158356</v>
      </c>
      <c r="E48" s="88">
        <v>0</v>
      </c>
      <c r="F48" s="87">
        <v>158356</v>
      </c>
      <c r="G48" s="89">
        <v>0</v>
      </c>
      <c r="H48" s="67"/>
      <c r="I48" s="67"/>
      <c r="J48" s="67"/>
    </row>
    <row r="49" spans="1:10" ht="25.5">
      <c r="A49" s="84" t="s">
        <v>98</v>
      </c>
      <c r="B49" s="85">
        <v>9</v>
      </c>
      <c r="C49" s="86">
        <v>3</v>
      </c>
      <c r="D49" s="87">
        <v>575</v>
      </c>
      <c r="E49" s="88">
        <v>0</v>
      </c>
      <c r="F49" s="87">
        <v>575</v>
      </c>
      <c r="G49" s="89">
        <v>0</v>
      </c>
      <c r="H49" s="67"/>
      <c r="I49" s="67"/>
      <c r="J49" s="67"/>
    </row>
    <row r="50" spans="1:10" ht="12.75">
      <c r="A50" s="84" t="s">
        <v>99</v>
      </c>
      <c r="B50" s="85">
        <v>9</v>
      </c>
      <c r="C50" s="86">
        <v>4</v>
      </c>
      <c r="D50" s="87">
        <v>53187.3</v>
      </c>
      <c r="E50" s="88">
        <v>6094.3</v>
      </c>
      <c r="F50" s="87">
        <v>53188</v>
      </c>
      <c r="G50" s="89">
        <v>6095</v>
      </c>
      <c r="H50" s="67"/>
      <c r="I50" s="67"/>
      <c r="J50" s="67"/>
    </row>
    <row r="51" spans="1:10" ht="38.25">
      <c r="A51" s="84" t="s">
        <v>103</v>
      </c>
      <c r="B51" s="85">
        <v>9</v>
      </c>
      <c r="C51" s="86">
        <v>6</v>
      </c>
      <c r="D51" s="87">
        <v>4800</v>
      </c>
      <c r="E51" s="88">
        <v>0</v>
      </c>
      <c r="F51" s="87">
        <v>4800</v>
      </c>
      <c r="G51" s="89">
        <v>0</v>
      </c>
      <c r="H51" s="67"/>
      <c r="I51" s="67"/>
      <c r="J51" s="67"/>
    </row>
    <row r="52" spans="1:10" ht="12.75">
      <c r="A52" s="84" t="s">
        <v>105</v>
      </c>
      <c r="B52" s="85">
        <v>9</v>
      </c>
      <c r="C52" s="86">
        <v>9</v>
      </c>
      <c r="D52" s="87">
        <v>69959.1</v>
      </c>
      <c r="E52" s="88">
        <v>0</v>
      </c>
      <c r="F52" s="87">
        <v>72907.2</v>
      </c>
      <c r="G52" s="89">
        <v>0</v>
      </c>
      <c r="H52" s="67"/>
      <c r="I52" s="67"/>
      <c r="J52" s="67"/>
    </row>
    <row r="53" spans="1:10" ht="12.75">
      <c r="A53" s="90" t="s">
        <v>109</v>
      </c>
      <c r="B53" s="91">
        <v>10</v>
      </c>
      <c r="C53" s="92">
        <v>0</v>
      </c>
      <c r="D53" s="93">
        <v>199840.5</v>
      </c>
      <c r="E53" s="94">
        <v>162358.1</v>
      </c>
      <c r="F53" s="93">
        <v>162359.8</v>
      </c>
      <c r="G53" s="95">
        <v>161809.8</v>
      </c>
      <c r="H53" s="67"/>
      <c r="I53" s="67"/>
      <c r="J53" s="67"/>
    </row>
    <row r="54" spans="1:10" ht="12.75">
      <c r="A54" s="84" t="s">
        <v>110</v>
      </c>
      <c r="B54" s="85">
        <v>10</v>
      </c>
      <c r="C54" s="86">
        <v>1</v>
      </c>
      <c r="D54" s="87">
        <v>550</v>
      </c>
      <c r="E54" s="88">
        <v>0</v>
      </c>
      <c r="F54" s="87">
        <v>550</v>
      </c>
      <c r="G54" s="89">
        <v>0</v>
      </c>
      <c r="H54" s="67"/>
      <c r="I54" s="67"/>
      <c r="J54" s="67"/>
    </row>
    <row r="55" spans="1:10" ht="12.75">
      <c r="A55" s="84" t="s">
        <v>113</v>
      </c>
      <c r="B55" s="85">
        <v>10</v>
      </c>
      <c r="C55" s="86">
        <v>3</v>
      </c>
      <c r="D55" s="87">
        <v>71256.9</v>
      </c>
      <c r="E55" s="88">
        <v>71256.9</v>
      </c>
      <c r="F55" s="87">
        <v>69002.8</v>
      </c>
      <c r="G55" s="89">
        <v>69002.8</v>
      </c>
      <c r="H55" s="67"/>
      <c r="I55" s="67"/>
      <c r="J55" s="67"/>
    </row>
    <row r="56" spans="1:10" ht="12.75">
      <c r="A56" s="84" t="s">
        <v>123</v>
      </c>
      <c r="B56" s="85">
        <v>10</v>
      </c>
      <c r="C56" s="86">
        <v>4</v>
      </c>
      <c r="D56" s="87">
        <v>80191.3</v>
      </c>
      <c r="E56" s="88">
        <v>80191.3</v>
      </c>
      <c r="F56" s="87">
        <v>81897.1</v>
      </c>
      <c r="G56" s="89">
        <v>81897.1</v>
      </c>
      <c r="H56" s="67"/>
      <c r="I56" s="67"/>
      <c r="J56" s="67"/>
    </row>
    <row r="57" spans="1:10" ht="25.5">
      <c r="A57" s="84" t="s">
        <v>126</v>
      </c>
      <c r="B57" s="85">
        <v>10</v>
      </c>
      <c r="C57" s="86">
        <v>6</v>
      </c>
      <c r="D57" s="87">
        <v>47842.3</v>
      </c>
      <c r="E57" s="88">
        <v>10909.9</v>
      </c>
      <c r="F57" s="87">
        <v>10909.9</v>
      </c>
      <c r="G57" s="89">
        <v>10909.9</v>
      </c>
      <c r="H57" s="67"/>
      <c r="I57" s="67"/>
      <c r="J57" s="67"/>
    </row>
    <row r="58" spans="1:10" ht="12.75">
      <c r="A58" s="90" t="s">
        <v>127</v>
      </c>
      <c r="B58" s="91">
        <v>11</v>
      </c>
      <c r="C58" s="92">
        <v>0</v>
      </c>
      <c r="D58" s="93">
        <v>68468.7</v>
      </c>
      <c r="E58" s="94">
        <v>0</v>
      </c>
      <c r="F58" s="93">
        <v>68858.2</v>
      </c>
      <c r="G58" s="95">
        <v>0</v>
      </c>
      <c r="H58" s="67"/>
      <c r="I58" s="67"/>
      <c r="J58" s="67"/>
    </row>
    <row r="59" spans="1:10" ht="12.75">
      <c r="A59" s="84" t="s">
        <v>144</v>
      </c>
      <c r="B59" s="85">
        <v>11</v>
      </c>
      <c r="C59" s="86">
        <v>1</v>
      </c>
      <c r="D59" s="87">
        <v>44173</v>
      </c>
      <c r="E59" s="88">
        <v>0</v>
      </c>
      <c r="F59" s="87">
        <v>44173</v>
      </c>
      <c r="G59" s="89">
        <v>0</v>
      </c>
      <c r="H59" s="67"/>
      <c r="I59" s="67"/>
      <c r="J59" s="67"/>
    </row>
    <row r="60" spans="1:10" ht="12.75">
      <c r="A60" s="84" t="s">
        <v>128</v>
      </c>
      <c r="B60" s="85">
        <v>11</v>
      </c>
      <c r="C60" s="86">
        <v>2</v>
      </c>
      <c r="D60" s="87">
        <v>10097.7</v>
      </c>
      <c r="E60" s="88">
        <v>0</v>
      </c>
      <c r="F60" s="87">
        <v>10487.2</v>
      </c>
      <c r="G60" s="89">
        <v>0</v>
      </c>
      <c r="H60" s="67"/>
      <c r="I60" s="67"/>
      <c r="J60" s="67"/>
    </row>
    <row r="61" spans="1:10" ht="25.5">
      <c r="A61" s="84" t="s">
        <v>131</v>
      </c>
      <c r="B61" s="85">
        <v>11</v>
      </c>
      <c r="C61" s="86">
        <v>5</v>
      </c>
      <c r="D61" s="87">
        <v>14198</v>
      </c>
      <c r="E61" s="88">
        <v>0</v>
      </c>
      <c r="F61" s="87">
        <v>14198</v>
      </c>
      <c r="G61" s="89">
        <v>0</v>
      </c>
      <c r="H61" s="67"/>
      <c r="I61" s="67"/>
      <c r="J61" s="67"/>
    </row>
    <row r="62" spans="1:10" ht="12.75">
      <c r="A62" s="90" t="s">
        <v>132</v>
      </c>
      <c r="B62" s="91">
        <v>12</v>
      </c>
      <c r="C62" s="92">
        <v>0</v>
      </c>
      <c r="D62" s="93">
        <v>13613</v>
      </c>
      <c r="E62" s="94">
        <v>0</v>
      </c>
      <c r="F62" s="93">
        <v>14068</v>
      </c>
      <c r="G62" s="95">
        <v>0</v>
      </c>
      <c r="H62" s="67"/>
      <c r="I62" s="67"/>
      <c r="J62" s="67"/>
    </row>
    <row r="63" spans="1:10" ht="12.75">
      <c r="A63" s="84" t="s">
        <v>133</v>
      </c>
      <c r="B63" s="85">
        <v>12</v>
      </c>
      <c r="C63" s="86">
        <v>2</v>
      </c>
      <c r="D63" s="87">
        <v>13480</v>
      </c>
      <c r="E63" s="88">
        <v>0</v>
      </c>
      <c r="F63" s="87">
        <v>13480</v>
      </c>
      <c r="G63" s="89">
        <v>0</v>
      </c>
      <c r="H63" s="67"/>
      <c r="I63" s="67"/>
      <c r="J63" s="67"/>
    </row>
    <row r="64" spans="1:10" ht="25.5">
      <c r="A64" s="84" t="s">
        <v>136</v>
      </c>
      <c r="B64" s="85">
        <v>12</v>
      </c>
      <c r="C64" s="86">
        <v>4</v>
      </c>
      <c r="D64" s="87">
        <v>133</v>
      </c>
      <c r="E64" s="88">
        <v>0</v>
      </c>
      <c r="F64" s="87">
        <v>588</v>
      </c>
      <c r="G64" s="89">
        <v>0</v>
      </c>
      <c r="H64" s="67"/>
      <c r="I64" s="67"/>
      <c r="J64" s="67"/>
    </row>
    <row r="65" spans="1:10" ht="38.25">
      <c r="A65" s="90" t="s">
        <v>146</v>
      </c>
      <c r="B65" s="91">
        <v>13</v>
      </c>
      <c r="C65" s="92">
        <v>0</v>
      </c>
      <c r="D65" s="93">
        <v>3000</v>
      </c>
      <c r="E65" s="94">
        <v>0</v>
      </c>
      <c r="F65" s="93">
        <v>5000</v>
      </c>
      <c r="G65" s="95">
        <v>0</v>
      </c>
      <c r="H65" s="67"/>
      <c r="I65" s="67"/>
      <c r="J65" s="67"/>
    </row>
    <row r="66" spans="1:10" ht="26.25" thickBot="1">
      <c r="A66" s="96" t="s">
        <v>147</v>
      </c>
      <c r="B66" s="97">
        <v>13</v>
      </c>
      <c r="C66" s="98">
        <v>1</v>
      </c>
      <c r="D66" s="99">
        <v>3000</v>
      </c>
      <c r="E66" s="100">
        <v>0</v>
      </c>
      <c r="F66" s="99">
        <v>5000</v>
      </c>
      <c r="G66" s="101">
        <v>0</v>
      </c>
      <c r="H66" s="67"/>
      <c r="I66" s="67"/>
      <c r="J66" s="67"/>
    </row>
    <row r="67" spans="1:10" ht="16.5" thickBot="1">
      <c r="A67" s="102" t="s">
        <v>176</v>
      </c>
      <c r="B67" s="103"/>
      <c r="C67" s="103"/>
      <c r="D67" s="104">
        <v>2520709.5</v>
      </c>
      <c r="E67" s="105">
        <v>641066</v>
      </c>
      <c r="F67" s="106">
        <v>2640893.7</v>
      </c>
      <c r="G67" s="107">
        <v>639331.7</v>
      </c>
      <c r="H67" s="67"/>
      <c r="I67" s="67"/>
      <c r="J67" s="67"/>
    </row>
  </sheetData>
  <mergeCells count="9">
    <mergeCell ref="F1:G1"/>
    <mergeCell ref="F2:G2"/>
    <mergeCell ref="F3:G3"/>
    <mergeCell ref="B9:C10"/>
    <mergeCell ref="A5:G7"/>
    <mergeCell ref="D9:E9"/>
    <mergeCell ref="F9:G9"/>
    <mergeCell ref="E10:E11"/>
    <mergeCell ref="G10:G11"/>
  </mergeCells>
  <printOptions/>
  <pageMargins left="0.74999998873613" right="0.74999998873613" top="0.47" bottom="0.58" header="0.25" footer="0.499999992490753"/>
  <pageSetup firstPageNumber="25" useFirstPageNumber="1" fitToHeight="0" fitToWidth="1" horizontalDpi="180" verticalDpi="180" orientation="portrait" scale="8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7"/>
  <sheetViews>
    <sheetView workbookViewId="0" topLeftCell="B1">
      <selection activeCell="K9" sqref="K9"/>
    </sheetView>
  </sheetViews>
  <sheetFormatPr defaultColWidth="9.125" defaultRowHeight="12.75"/>
  <cols>
    <col min="1" max="1" width="1.37890625" style="3" customWidth="1"/>
    <col min="2" max="2" width="50.25390625" style="3" customWidth="1"/>
    <col min="3" max="3" width="4.75390625" style="3" customWidth="1"/>
    <col min="4" max="4" width="6.375" style="3" customWidth="1"/>
    <col min="5" max="5" width="6.125" style="3" customWidth="1"/>
    <col min="6" max="6" width="12.875" style="3" customWidth="1"/>
    <col min="7" max="7" width="6.125" style="3" customWidth="1"/>
    <col min="8" max="8" width="13.25390625" style="3" customWidth="1"/>
    <col min="9" max="9" width="12.00390625" style="3" customWidth="1"/>
    <col min="10" max="230" width="9.125" style="3" customWidth="1"/>
    <col min="231" max="16384" width="9.125" style="3" customWidth="1"/>
  </cols>
  <sheetData>
    <row r="1" spans="1:9" ht="15.75">
      <c r="A1" s="304"/>
      <c r="B1" s="304"/>
      <c r="C1" s="304"/>
      <c r="D1" s="304"/>
      <c r="E1" s="304"/>
      <c r="F1" s="304"/>
      <c r="G1" s="367" t="s">
        <v>334</v>
      </c>
      <c r="H1" s="367"/>
      <c r="I1" s="367"/>
    </row>
    <row r="2" spans="1:9" ht="15.75">
      <c r="A2" s="2"/>
      <c r="B2" s="2"/>
      <c r="C2" s="2"/>
      <c r="D2" s="2"/>
      <c r="E2" s="2"/>
      <c r="F2" s="2"/>
      <c r="G2" s="367" t="s">
        <v>0</v>
      </c>
      <c r="H2" s="367"/>
      <c r="I2" s="367"/>
    </row>
    <row r="3" spans="1:9" ht="15.75">
      <c r="A3" s="2"/>
      <c r="B3" s="2"/>
      <c r="C3" s="2"/>
      <c r="D3" s="2"/>
      <c r="E3" s="2"/>
      <c r="F3" s="2"/>
      <c r="G3" s="367" t="s">
        <v>336</v>
      </c>
      <c r="H3" s="367"/>
      <c r="I3" s="367"/>
    </row>
    <row r="4" spans="1:9" ht="15.75">
      <c r="A4" s="2"/>
      <c r="B4" s="2"/>
      <c r="C4" s="2"/>
      <c r="D4" s="2"/>
      <c r="E4" s="2"/>
      <c r="F4" s="2"/>
      <c r="G4" s="2"/>
      <c r="H4" s="304"/>
      <c r="I4" s="304"/>
    </row>
    <row r="5" spans="1:9" ht="15.75">
      <c r="A5" s="2"/>
      <c r="B5" s="335" t="s">
        <v>330</v>
      </c>
      <c r="C5" s="335"/>
      <c r="D5" s="335"/>
      <c r="E5" s="335"/>
      <c r="F5" s="335"/>
      <c r="G5" s="335"/>
      <c r="H5" s="335"/>
      <c r="I5" s="335"/>
    </row>
    <row r="6" spans="1:9" ht="15.75">
      <c r="A6" s="2"/>
      <c r="B6" s="335"/>
      <c r="C6" s="335"/>
      <c r="D6" s="335"/>
      <c r="E6" s="335"/>
      <c r="F6" s="335"/>
      <c r="G6" s="335"/>
      <c r="H6" s="335"/>
      <c r="I6" s="335"/>
    </row>
    <row r="7" spans="1:9" ht="15.75">
      <c r="A7" s="2"/>
      <c r="B7" s="335"/>
      <c r="C7" s="335"/>
      <c r="D7" s="335"/>
      <c r="E7" s="335"/>
      <c r="F7" s="335"/>
      <c r="G7" s="335"/>
      <c r="H7" s="335"/>
      <c r="I7" s="335"/>
    </row>
    <row r="8" spans="1:9" ht="12.75">
      <c r="A8" s="74"/>
      <c r="B8" s="74"/>
      <c r="C8" s="74"/>
      <c r="D8" s="74"/>
      <c r="E8" s="74"/>
      <c r="F8" s="74"/>
      <c r="G8" s="74"/>
      <c r="H8" s="67"/>
      <c r="I8" s="67"/>
    </row>
    <row r="9" spans="1:9" ht="12.75">
      <c r="A9" s="227"/>
      <c r="B9" s="227"/>
      <c r="C9" s="67"/>
      <c r="D9" s="227"/>
      <c r="E9" s="227"/>
      <c r="F9" s="227"/>
      <c r="G9" s="227"/>
      <c r="H9" s="67"/>
      <c r="I9" s="67"/>
    </row>
    <row r="10" spans="1:9" ht="12.75">
      <c r="A10" s="5"/>
      <c r="B10" s="68"/>
      <c r="C10" s="345" t="s">
        <v>1</v>
      </c>
      <c r="D10" s="345"/>
      <c r="E10" s="345"/>
      <c r="F10" s="345"/>
      <c r="G10" s="345"/>
      <c r="H10" s="346"/>
      <c r="I10" s="346"/>
    </row>
    <row r="11" spans="1:9" ht="12.75">
      <c r="A11" s="5"/>
      <c r="B11" s="69"/>
      <c r="C11" s="342" t="s">
        <v>2</v>
      </c>
      <c r="D11" s="305" t="s">
        <v>3</v>
      </c>
      <c r="E11" s="306"/>
      <c r="F11" s="306"/>
      <c r="G11" s="307"/>
      <c r="H11" s="70"/>
      <c r="I11" s="344" t="s">
        <v>4</v>
      </c>
    </row>
    <row r="12" spans="1:9" ht="38.25">
      <c r="A12" s="5"/>
      <c r="B12" s="308" t="s">
        <v>5</v>
      </c>
      <c r="C12" s="343"/>
      <c r="D12" s="8" t="s">
        <v>6</v>
      </c>
      <c r="E12" s="6" t="s">
        <v>7</v>
      </c>
      <c r="F12" s="9" t="s">
        <v>8</v>
      </c>
      <c r="G12" s="309" t="s">
        <v>9</v>
      </c>
      <c r="H12" s="327" t="s">
        <v>331</v>
      </c>
      <c r="I12" s="344"/>
    </row>
    <row r="13" spans="1:9" ht="12.75">
      <c r="A13" s="5"/>
      <c r="B13" s="11"/>
      <c r="C13" s="310">
        <v>2</v>
      </c>
      <c r="D13" s="296">
        <v>3</v>
      </c>
      <c r="E13" s="311">
        <v>4</v>
      </c>
      <c r="F13" s="295">
        <v>5</v>
      </c>
      <c r="G13" s="312">
        <v>6</v>
      </c>
      <c r="H13" s="295">
        <v>8</v>
      </c>
      <c r="I13" s="77">
        <v>9</v>
      </c>
    </row>
    <row r="14" spans="1:9" ht="12.75">
      <c r="A14" s="19"/>
      <c r="B14" s="58" t="s">
        <v>12</v>
      </c>
      <c r="C14" s="313">
        <v>11</v>
      </c>
      <c r="D14" s="79">
        <v>0</v>
      </c>
      <c r="E14" s="80">
        <v>0</v>
      </c>
      <c r="F14" s="314">
        <v>0</v>
      </c>
      <c r="G14" s="315">
        <v>0</v>
      </c>
      <c r="H14" s="81">
        <v>11949</v>
      </c>
      <c r="I14" s="316">
        <v>0</v>
      </c>
    </row>
    <row r="15" spans="1:9" ht="12.75">
      <c r="A15" s="19"/>
      <c r="B15" s="59" t="s">
        <v>13</v>
      </c>
      <c r="C15" s="317">
        <v>11</v>
      </c>
      <c r="D15" s="85">
        <v>1</v>
      </c>
      <c r="E15" s="86">
        <v>0</v>
      </c>
      <c r="F15" s="318">
        <v>0</v>
      </c>
      <c r="G15" s="319">
        <v>0</v>
      </c>
      <c r="H15" s="87">
        <v>11949</v>
      </c>
      <c r="I15" s="320">
        <v>0</v>
      </c>
    </row>
    <row r="16" spans="1:9" ht="38.25">
      <c r="A16" s="19"/>
      <c r="B16" s="60" t="s">
        <v>14</v>
      </c>
      <c r="C16" s="321">
        <v>11</v>
      </c>
      <c r="D16" s="91">
        <v>1</v>
      </c>
      <c r="E16" s="92">
        <v>3</v>
      </c>
      <c r="F16" s="322">
        <v>0</v>
      </c>
      <c r="G16" s="323">
        <v>0</v>
      </c>
      <c r="H16" s="93">
        <v>5131</v>
      </c>
      <c r="I16" s="178">
        <v>0</v>
      </c>
    </row>
    <row r="17" spans="1:9" ht="38.25">
      <c r="A17" s="19"/>
      <c r="B17" s="59" t="s">
        <v>15</v>
      </c>
      <c r="C17" s="317">
        <v>11</v>
      </c>
      <c r="D17" s="85">
        <v>1</v>
      </c>
      <c r="E17" s="86">
        <v>3</v>
      </c>
      <c r="F17" s="318">
        <v>20000</v>
      </c>
      <c r="G17" s="319">
        <v>0</v>
      </c>
      <c r="H17" s="87">
        <v>5131</v>
      </c>
      <c r="I17" s="320">
        <v>0</v>
      </c>
    </row>
    <row r="18" spans="1:9" ht="12.75">
      <c r="A18" s="19"/>
      <c r="B18" s="60" t="s">
        <v>16</v>
      </c>
      <c r="C18" s="321">
        <v>11</v>
      </c>
      <c r="D18" s="91">
        <v>1</v>
      </c>
      <c r="E18" s="92">
        <v>3</v>
      </c>
      <c r="F18" s="322">
        <v>20400</v>
      </c>
      <c r="G18" s="323">
        <v>0</v>
      </c>
      <c r="H18" s="93">
        <v>5131</v>
      </c>
      <c r="I18" s="178">
        <v>0</v>
      </c>
    </row>
    <row r="19" spans="1:9" ht="12.75">
      <c r="A19" s="19"/>
      <c r="B19" s="59" t="s">
        <v>17</v>
      </c>
      <c r="C19" s="317">
        <v>11</v>
      </c>
      <c r="D19" s="85">
        <v>1</v>
      </c>
      <c r="E19" s="86">
        <v>3</v>
      </c>
      <c r="F19" s="318">
        <v>20400</v>
      </c>
      <c r="G19" s="319">
        <v>500</v>
      </c>
      <c r="H19" s="87">
        <v>5131</v>
      </c>
      <c r="I19" s="320">
        <v>0</v>
      </c>
    </row>
    <row r="20" spans="1:9" ht="38.25">
      <c r="A20" s="19"/>
      <c r="B20" s="60" t="s">
        <v>18</v>
      </c>
      <c r="C20" s="321">
        <v>11</v>
      </c>
      <c r="D20" s="91">
        <v>1</v>
      </c>
      <c r="E20" s="92">
        <v>6</v>
      </c>
      <c r="F20" s="322">
        <v>0</v>
      </c>
      <c r="G20" s="323">
        <v>0</v>
      </c>
      <c r="H20" s="93">
        <v>6748</v>
      </c>
      <c r="I20" s="178">
        <v>0</v>
      </c>
    </row>
    <row r="21" spans="1:9" ht="38.25">
      <c r="A21" s="19"/>
      <c r="B21" s="59" t="s">
        <v>15</v>
      </c>
      <c r="C21" s="317">
        <v>11</v>
      </c>
      <c r="D21" s="85">
        <v>1</v>
      </c>
      <c r="E21" s="86">
        <v>6</v>
      </c>
      <c r="F21" s="318">
        <v>20000</v>
      </c>
      <c r="G21" s="319">
        <v>0</v>
      </c>
      <c r="H21" s="87">
        <v>6748</v>
      </c>
      <c r="I21" s="320">
        <v>0</v>
      </c>
    </row>
    <row r="22" spans="1:9" ht="12.75">
      <c r="A22" s="19"/>
      <c r="B22" s="60" t="s">
        <v>16</v>
      </c>
      <c r="C22" s="321">
        <v>11</v>
      </c>
      <c r="D22" s="91">
        <v>1</v>
      </c>
      <c r="E22" s="92">
        <v>6</v>
      </c>
      <c r="F22" s="322">
        <v>20400</v>
      </c>
      <c r="G22" s="323">
        <v>0</v>
      </c>
      <c r="H22" s="93">
        <v>4927</v>
      </c>
      <c r="I22" s="178">
        <v>0</v>
      </c>
    </row>
    <row r="23" spans="1:9" ht="12.75">
      <c r="A23" s="19"/>
      <c r="B23" s="59" t="s">
        <v>17</v>
      </c>
      <c r="C23" s="317">
        <v>11</v>
      </c>
      <c r="D23" s="85">
        <v>1</v>
      </c>
      <c r="E23" s="86">
        <v>6</v>
      </c>
      <c r="F23" s="318">
        <v>20400</v>
      </c>
      <c r="G23" s="319">
        <v>500</v>
      </c>
      <c r="H23" s="87">
        <v>4927</v>
      </c>
      <c r="I23" s="320">
        <v>0</v>
      </c>
    </row>
    <row r="24" spans="1:9" ht="25.5">
      <c r="A24" s="19"/>
      <c r="B24" s="60" t="s">
        <v>19</v>
      </c>
      <c r="C24" s="321">
        <v>11</v>
      </c>
      <c r="D24" s="91">
        <v>1</v>
      </c>
      <c r="E24" s="92">
        <v>6</v>
      </c>
      <c r="F24" s="322">
        <v>22500</v>
      </c>
      <c r="G24" s="323">
        <v>0</v>
      </c>
      <c r="H24" s="93">
        <v>1821</v>
      </c>
      <c r="I24" s="178">
        <v>0</v>
      </c>
    </row>
    <row r="25" spans="1:9" ht="12.75">
      <c r="A25" s="19"/>
      <c r="B25" s="59" t="s">
        <v>17</v>
      </c>
      <c r="C25" s="317">
        <v>11</v>
      </c>
      <c r="D25" s="85">
        <v>1</v>
      </c>
      <c r="E25" s="86">
        <v>6</v>
      </c>
      <c r="F25" s="318">
        <v>22500</v>
      </c>
      <c r="G25" s="319">
        <v>500</v>
      </c>
      <c r="H25" s="87">
        <v>1821</v>
      </c>
      <c r="I25" s="320">
        <v>0</v>
      </c>
    </row>
    <row r="26" spans="1:9" ht="12.75">
      <c r="A26" s="19"/>
      <c r="B26" s="60" t="s">
        <v>20</v>
      </c>
      <c r="C26" s="321">
        <v>11</v>
      </c>
      <c r="D26" s="91">
        <v>1</v>
      </c>
      <c r="E26" s="92">
        <v>13</v>
      </c>
      <c r="F26" s="322">
        <v>0</v>
      </c>
      <c r="G26" s="323">
        <v>0</v>
      </c>
      <c r="H26" s="93">
        <v>70</v>
      </c>
      <c r="I26" s="178">
        <v>0</v>
      </c>
    </row>
    <row r="27" spans="1:9" ht="25.5">
      <c r="A27" s="19"/>
      <c r="B27" s="59" t="s">
        <v>21</v>
      </c>
      <c r="C27" s="317">
        <v>11</v>
      </c>
      <c r="D27" s="85">
        <v>1</v>
      </c>
      <c r="E27" s="86">
        <v>13</v>
      </c>
      <c r="F27" s="318">
        <v>920000</v>
      </c>
      <c r="G27" s="319">
        <v>0</v>
      </c>
      <c r="H27" s="87">
        <v>70</v>
      </c>
      <c r="I27" s="320">
        <v>0</v>
      </c>
    </row>
    <row r="28" spans="1:9" ht="12.75">
      <c r="A28" s="19"/>
      <c r="B28" s="60" t="s">
        <v>22</v>
      </c>
      <c r="C28" s="321">
        <v>11</v>
      </c>
      <c r="D28" s="91">
        <v>1</v>
      </c>
      <c r="E28" s="92">
        <v>13</v>
      </c>
      <c r="F28" s="322">
        <v>920300</v>
      </c>
      <c r="G28" s="323">
        <v>0</v>
      </c>
      <c r="H28" s="93">
        <v>70</v>
      </c>
      <c r="I28" s="178">
        <v>0</v>
      </c>
    </row>
    <row r="29" spans="1:9" ht="12.75">
      <c r="A29" s="19"/>
      <c r="B29" s="59" t="s">
        <v>17</v>
      </c>
      <c r="C29" s="317">
        <v>11</v>
      </c>
      <c r="D29" s="85">
        <v>1</v>
      </c>
      <c r="E29" s="86">
        <v>13</v>
      </c>
      <c r="F29" s="318">
        <v>920300</v>
      </c>
      <c r="G29" s="319">
        <v>500</v>
      </c>
      <c r="H29" s="87">
        <v>70</v>
      </c>
      <c r="I29" s="320">
        <v>0</v>
      </c>
    </row>
    <row r="30" spans="1:9" ht="12.75">
      <c r="A30" s="19"/>
      <c r="B30" s="60" t="s">
        <v>23</v>
      </c>
      <c r="C30" s="321">
        <v>40</v>
      </c>
      <c r="D30" s="91">
        <v>0</v>
      </c>
      <c r="E30" s="92">
        <v>0</v>
      </c>
      <c r="F30" s="322">
        <v>0</v>
      </c>
      <c r="G30" s="323">
        <v>0</v>
      </c>
      <c r="H30" s="93">
        <v>1215289.2786599998</v>
      </c>
      <c r="I30" s="178">
        <v>159702.134</v>
      </c>
    </row>
    <row r="31" spans="1:9" ht="12.75">
      <c r="A31" s="19"/>
      <c r="B31" s="59" t="s">
        <v>13</v>
      </c>
      <c r="C31" s="317">
        <v>40</v>
      </c>
      <c r="D31" s="85">
        <v>1</v>
      </c>
      <c r="E31" s="86">
        <v>0</v>
      </c>
      <c r="F31" s="318">
        <v>0</v>
      </c>
      <c r="G31" s="319">
        <v>0</v>
      </c>
      <c r="H31" s="87">
        <v>177268.2</v>
      </c>
      <c r="I31" s="320">
        <v>13139</v>
      </c>
    </row>
    <row r="32" spans="1:9" ht="25.5">
      <c r="A32" s="19"/>
      <c r="B32" s="60" t="s">
        <v>24</v>
      </c>
      <c r="C32" s="321">
        <v>40</v>
      </c>
      <c r="D32" s="91">
        <v>1</v>
      </c>
      <c r="E32" s="92">
        <v>2</v>
      </c>
      <c r="F32" s="322">
        <v>0</v>
      </c>
      <c r="G32" s="323">
        <v>0</v>
      </c>
      <c r="H32" s="93">
        <v>3757</v>
      </c>
      <c r="I32" s="178">
        <v>0</v>
      </c>
    </row>
    <row r="33" spans="1:9" ht="38.25">
      <c r="A33" s="19"/>
      <c r="B33" s="59" t="s">
        <v>15</v>
      </c>
      <c r="C33" s="317">
        <v>40</v>
      </c>
      <c r="D33" s="85">
        <v>1</v>
      </c>
      <c r="E33" s="86">
        <v>2</v>
      </c>
      <c r="F33" s="318">
        <v>20000</v>
      </c>
      <c r="G33" s="319">
        <v>0</v>
      </c>
      <c r="H33" s="87">
        <v>3757</v>
      </c>
      <c r="I33" s="320">
        <v>0</v>
      </c>
    </row>
    <row r="34" spans="1:9" ht="12.75">
      <c r="A34" s="19"/>
      <c r="B34" s="60" t="s">
        <v>25</v>
      </c>
      <c r="C34" s="321">
        <v>40</v>
      </c>
      <c r="D34" s="91">
        <v>1</v>
      </c>
      <c r="E34" s="92">
        <v>2</v>
      </c>
      <c r="F34" s="322">
        <v>20300</v>
      </c>
      <c r="G34" s="323">
        <v>0</v>
      </c>
      <c r="H34" s="93">
        <v>3757</v>
      </c>
      <c r="I34" s="178">
        <v>0</v>
      </c>
    </row>
    <row r="35" spans="1:9" ht="12.75">
      <c r="A35" s="19"/>
      <c r="B35" s="59" t="s">
        <v>17</v>
      </c>
      <c r="C35" s="317">
        <v>40</v>
      </c>
      <c r="D35" s="85">
        <v>1</v>
      </c>
      <c r="E35" s="86">
        <v>2</v>
      </c>
      <c r="F35" s="318">
        <v>20300</v>
      </c>
      <c r="G35" s="319">
        <v>500</v>
      </c>
      <c r="H35" s="87">
        <v>3757</v>
      </c>
      <c r="I35" s="320">
        <v>0</v>
      </c>
    </row>
    <row r="36" spans="1:9" ht="51">
      <c r="A36" s="19"/>
      <c r="B36" s="60" t="s">
        <v>26</v>
      </c>
      <c r="C36" s="321">
        <v>40</v>
      </c>
      <c r="D36" s="91">
        <v>1</v>
      </c>
      <c r="E36" s="92">
        <v>4</v>
      </c>
      <c r="F36" s="322">
        <v>0</v>
      </c>
      <c r="G36" s="323">
        <v>0</v>
      </c>
      <c r="H36" s="93">
        <v>138115.3</v>
      </c>
      <c r="I36" s="178">
        <v>0</v>
      </c>
    </row>
    <row r="37" spans="1:9" ht="38.25">
      <c r="A37" s="19"/>
      <c r="B37" s="59" t="s">
        <v>15</v>
      </c>
      <c r="C37" s="317">
        <v>40</v>
      </c>
      <c r="D37" s="85">
        <v>1</v>
      </c>
      <c r="E37" s="86">
        <v>4</v>
      </c>
      <c r="F37" s="318">
        <v>20000</v>
      </c>
      <c r="G37" s="319">
        <v>0</v>
      </c>
      <c r="H37" s="87">
        <v>138115.3</v>
      </c>
      <c r="I37" s="320">
        <v>0</v>
      </c>
    </row>
    <row r="38" spans="1:9" ht="12.75">
      <c r="A38" s="19"/>
      <c r="B38" s="60" t="s">
        <v>16</v>
      </c>
      <c r="C38" s="321">
        <v>40</v>
      </c>
      <c r="D38" s="91">
        <v>1</v>
      </c>
      <c r="E38" s="92">
        <v>4</v>
      </c>
      <c r="F38" s="322">
        <v>20400</v>
      </c>
      <c r="G38" s="323">
        <v>0</v>
      </c>
      <c r="H38" s="93">
        <v>138115.3</v>
      </c>
      <c r="I38" s="178">
        <v>0</v>
      </c>
    </row>
    <row r="39" spans="1:9" ht="12.75">
      <c r="A39" s="19"/>
      <c r="B39" s="59" t="s">
        <v>17</v>
      </c>
      <c r="C39" s="317">
        <v>40</v>
      </c>
      <c r="D39" s="85">
        <v>1</v>
      </c>
      <c r="E39" s="86">
        <v>4</v>
      </c>
      <c r="F39" s="318">
        <v>20400</v>
      </c>
      <c r="G39" s="319">
        <v>500</v>
      </c>
      <c r="H39" s="87">
        <v>138115.3</v>
      </c>
      <c r="I39" s="320">
        <v>0</v>
      </c>
    </row>
    <row r="40" spans="1:9" ht="38.25">
      <c r="A40" s="19"/>
      <c r="B40" s="60" t="s">
        <v>18</v>
      </c>
      <c r="C40" s="321">
        <v>40</v>
      </c>
      <c r="D40" s="91">
        <v>1</v>
      </c>
      <c r="E40" s="92">
        <v>6</v>
      </c>
      <c r="F40" s="322">
        <v>0</v>
      </c>
      <c r="G40" s="323">
        <v>0</v>
      </c>
      <c r="H40" s="93">
        <v>20345.2</v>
      </c>
      <c r="I40" s="178">
        <v>0</v>
      </c>
    </row>
    <row r="41" spans="1:9" ht="38.25">
      <c r="A41" s="19"/>
      <c r="B41" s="59" t="s">
        <v>15</v>
      </c>
      <c r="C41" s="317">
        <v>40</v>
      </c>
      <c r="D41" s="85">
        <v>1</v>
      </c>
      <c r="E41" s="86">
        <v>6</v>
      </c>
      <c r="F41" s="318">
        <v>20000</v>
      </c>
      <c r="G41" s="319">
        <v>0</v>
      </c>
      <c r="H41" s="87">
        <v>20345.2</v>
      </c>
      <c r="I41" s="320">
        <v>0</v>
      </c>
    </row>
    <row r="42" spans="1:9" ht="12.75">
      <c r="A42" s="19"/>
      <c r="B42" s="60" t="s">
        <v>16</v>
      </c>
      <c r="C42" s="321">
        <v>40</v>
      </c>
      <c r="D42" s="91">
        <v>1</v>
      </c>
      <c r="E42" s="92">
        <v>6</v>
      </c>
      <c r="F42" s="322">
        <v>20400</v>
      </c>
      <c r="G42" s="323">
        <v>0</v>
      </c>
      <c r="H42" s="93">
        <v>20345.2</v>
      </c>
      <c r="I42" s="178">
        <v>0</v>
      </c>
    </row>
    <row r="43" spans="1:9" ht="12.75">
      <c r="A43" s="19"/>
      <c r="B43" s="59" t="s">
        <v>17</v>
      </c>
      <c r="C43" s="317">
        <v>40</v>
      </c>
      <c r="D43" s="85">
        <v>1</v>
      </c>
      <c r="E43" s="86">
        <v>6</v>
      </c>
      <c r="F43" s="318">
        <v>20400</v>
      </c>
      <c r="G43" s="319">
        <v>500</v>
      </c>
      <c r="H43" s="87">
        <v>20345.2</v>
      </c>
      <c r="I43" s="320">
        <v>0</v>
      </c>
    </row>
    <row r="44" spans="1:9" ht="12.75">
      <c r="A44" s="19"/>
      <c r="B44" s="60" t="s">
        <v>20</v>
      </c>
      <c r="C44" s="321">
        <v>40</v>
      </c>
      <c r="D44" s="91">
        <v>1</v>
      </c>
      <c r="E44" s="92">
        <v>13</v>
      </c>
      <c r="F44" s="322">
        <v>0</v>
      </c>
      <c r="G44" s="323">
        <v>0</v>
      </c>
      <c r="H44" s="93">
        <v>15050.7</v>
      </c>
      <c r="I44" s="178">
        <v>13139</v>
      </c>
    </row>
    <row r="45" spans="1:9" ht="12.75">
      <c r="A45" s="19"/>
      <c r="B45" s="59" t="s">
        <v>28</v>
      </c>
      <c r="C45" s="317">
        <v>40</v>
      </c>
      <c r="D45" s="85">
        <v>1</v>
      </c>
      <c r="E45" s="86">
        <v>13</v>
      </c>
      <c r="F45" s="318">
        <v>10000</v>
      </c>
      <c r="G45" s="319">
        <v>0</v>
      </c>
      <c r="H45" s="87">
        <v>5336</v>
      </c>
      <c r="I45" s="320">
        <v>5336</v>
      </c>
    </row>
    <row r="46" spans="1:9" ht="38.25">
      <c r="A46" s="19"/>
      <c r="B46" s="60" t="s">
        <v>30</v>
      </c>
      <c r="C46" s="321">
        <v>40</v>
      </c>
      <c r="D46" s="91">
        <v>1</v>
      </c>
      <c r="E46" s="92">
        <v>13</v>
      </c>
      <c r="F46" s="322">
        <v>13801</v>
      </c>
      <c r="G46" s="323">
        <v>0</v>
      </c>
      <c r="H46" s="93">
        <v>3887</v>
      </c>
      <c r="I46" s="178">
        <v>3887</v>
      </c>
    </row>
    <row r="47" spans="1:9" ht="12.75">
      <c r="A47" s="19"/>
      <c r="B47" s="59" t="s">
        <v>17</v>
      </c>
      <c r="C47" s="317">
        <v>40</v>
      </c>
      <c r="D47" s="85">
        <v>1</v>
      </c>
      <c r="E47" s="86">
        <v>13</v>
      </c>
      <c r="F47" s="318">
        <v>13801</v>
      </c>
      <c r="G47" s="319">
        <v>500</v>
      </c>
      <c r="H47" s="87">
        <v>3887</v>
      </c>
      <c r="I47" s="320">
        <v>3887</v>
      </c>
    </row>
    <row r="48" spans="1:9" ht="38.25">
      <c r="A48" s="19"/>
      <c r="B48" s="60" t="s">
        <v>31</v>
      </c>
      <c r="C48" s="321">
        <v>40</v>
      </c>
      <c r="D48" s="91">
        <v>1</v>
      </c>
      <c r="E48" s="92">
        <v>13</v>
      </c>
      <c r="F48" s="322">
        <v>13802</v>
      </c>
      <c r="G48" s="323">
        <v>0</v>
      </c>
      <c r="H48" s="93">
        <v>984.1</v>
      </c>
      <c r="I48" s="178">
        <v>984.1</v>
      </c>
    </row>
    <row r="49" spans="1:9" ht="12.75">
      <c r="A49" s="19"/>
      <c r="B49" s="59" t="s">
        <v>17</v>
      </c>
      <c r="C49" s="317">
        <v>40</v>
      </c>
      <c r="D49" s="85">
        <v>1</v>
      </c>
      <c r="E49" s="86">
        <v>13</v>
      </c>
      <c r="F49" s="318">
        <v>13802</v>
      </c>
      <c r="G49" s="319">
        <v>500</v>
      </c>
      <c r="H49" s="87">
        <v>984.1</v>
      </c>
      <c r="I49" s="320">
        <v>984.1</v>
      </c>
    </row>
    <row r="50" spans="1:9" ht="38.25">
      <c r="A50" s="19"/>
      <c r="B50" s="60" t="s">
        <v>277</v>
      </c>
      <c r="C50" s="321">
        <v>40</v>
      </c>
      <c r="D50" s="91">
        <v>1</v>
      </c>
      <c r="E50" s="92">
        <v>13</v>
      </c>
      <c r="F50" s="322">
        <v>14301</v>
      </c>
      <c r="G50" s="323">
        <v>0</v>
      </c>
      <c r="H50" s="93">
        <v>464.9</v>
      </c>
      <c r="I50" s="178">
        <v>464.9</v>
      </c>
    </row>
    <row r="51" spans="1:9" ht="12.75">
      <c r="A51" s="19"/>
      <c r="B51" s="59" t="s">
        <v>17</v>
      </c>
      <c r="C51" s="317">
        <v>40</v>
      </c>
      <c r="D51" s="85">
        <v>1</v>
      </c>
      <c r="E51" s="86">
        <v>13</v>
      </c>
      <c r="F51" s="318">
        <v>14301</v>
      </c>
      <c r="G51" s="319">
        <v>500</v>
      </c>
      <c r="H51" s="87">
        <v>464.9</v>
      </c>
      <c r="I51" s="320">
        <v>464.9</v>
      </c>
    </row>
    <row r="52" spans="1:9" ht="38.25">
      <c r="A52" s="19"/>
      <c r="B52" s="59" t="s">
        <v>15</v>
      </c>
      <c r="C52" s="317">
        <v>40</v>
      </c>
      <c r="D52" s="85">
        <v>1</v>
      </c>
      <c r="E52" s="86">
        <v>13</v>
      </c>
      <c r="F52" s="318">
        <v>20000</v>
      </c>
      <c r="G52" s="319">
        <v>0</v>
      </c>
      <c r="H52" s="87">
        <v>7792</v>
      </c>
      <c r="I52" s="320">
        <v>7792</v>
      </c>
    </row>
    <row r="53" spans="1:9" ht="12.75">
      <c r="A53" s="19"/>
      <c r="B53" s="60" t="s">
        <v>16</v>
      </c>
      <c r="C53" s="321">
        <v>40</v>
      </c>
      <c r="D53" s="91">
        <v>1</v>
      </c>
      <c r="E53" s="92">
        <v>13</v>
      </c>
      <c r="F53" s="322">
        <v>20400</v>
      </c>
      <c r="G53" s="323">
        <v>0</v>
      </c>
      <c r="H53" s="93">
        <v>7792</v>
      </c>
      <c r="I53" s="178">
        <v>7792</v>
      </c>
    </row>
    <row r="54" spans="1:9" ht="12.75">
      <c r="A54" s="19"/>
      <c r="B54" s="59" t="s">
        <v>17</v>
      </c>
      <c r="C54" s="317">
        <v>40</v>
      </c>
      <c r="D54" s="85">
        <v>1</v>
      </c>
      <c r="E54" s="86">
        <v>13</v>
      </c>
      <c r="F54" s="318">
        <v>20400</v>
      </c>
      <c r="G54" s="319">
        <v>500</v>
      </c>
      <c r="H54" s="87">
        <v>7792</v>
      </c>
      <c r="I54" s="320">
        <v>7792</v>
      </c>
    </row>
    <row r="55" spans="1:9" ht="25.5">
      <c r="A55" s="19"/>
      <c r="B55" s="59" t="s">
        <v>21</v>
      </c>
      <c r="C55" s="317">
        <v>40</v>
      </c>
      <c r="D55" s="85">
        <v>1</v>
      </c>
      <c r="E55" s="86">
        <v>13</v>
      </c>
      <c r="F55" s="318">
        <v>920000</v>
      </c>
      <c r="G55" s="319">
        <v>0</v>
      </c>
      <c r="H55" s="87">
        <v>1536</v>
      </c>
      <c r="I55" s="320">
        <v>0</v>
      </c>
    </row>
    <row r="56" spans="1:9" ht="12.75">
      <c r="A56" s="19"/>
      <c r="B56" s="60" t="s">
        <v>22</v>
      </c>
      <c r="C56" s="321">
        <v>40</v>
      </c>
      <c r="D56" s="91">
        <v>1</v>
      </c>
      <c r="E56" s="92">
        <v>13</v>
      </c>
      <c r="F56" s="322">
        <v>920300</v>
      </c>
      <c r="G56" s="323">
        <v>0</v>
      </c>
      <c r="H56" s="93">
        <v>1536</v>
      </c>
      <c r="I56" s="178">
        <v>0</v>
      </c>
    </row>
    <row r="57" spans="1:9" ht="12.75">
      <c r="A57" s="19"/>
      <c r="B57" s="59" t="s">
        <v>17</v>
      </c>
      <c r="C57" s="317">
        <v>40</v>
      </c>
      <c r="D57" s="85">
        <v>1</v>
      </c>
      <c r="E57" s="86">
        <v>13</v>
      </c>
      <c r="F57" s="318">
        <v>920300</v>
      </c>
      <c r="G57" s="319">
        <v>500</v>
      </c>
      <c r="H57" s="87">
        <v>1536</v>
      </c>
      <c r="I57" s="320">
        <v>0</v>
      </c>
    </row>
    <row r="58" spans="1:9" ht="12.75">
      <c r="A58" s="19"/>
      <c r="B58" s="59" t="s">
        <v>32</v>
      </c>
      <c r="C58" s="317">
        <v>40</v>
      </c>
      <c r="D58" s="85">
        <v>1</v>
      </c>
      <c r="E58" s="86">
        <v>13</v>
      </c>
      <c r="F58" s="318">
        <v>5220000</v>
      </c>
      <c r="G58" s="319">
        <v>0</v>
      </c>
      <c r="H58" s="87">
        <v>11</v>
      </c>
      <c r="I58" s="320">
        <v>11</v>
      </c>
    </row>
    <row r="59" spans="1:9" ht="51">
      <c r="A59" s="19"/>
      <c r="B59" s="60" t="s">
        <v>33</v>
      </c>
      <c r="C59" s="321">
        <v>40</v>
      </c>
      <c r="D59" s="91">
        <v>1</v>
      </c>
      <c r="E59" s="92">
        <v>13</v>
      </c>
      <c r="F59" s="322">
        <v>5221400</v>
      </c>
      <c r="G59" s="323">
        <v>0</v>
      </c>
      <c r="H59" s="93">
        <v>11</v>
      </c>
      <c r="I59" s="178">
        <v>11</v>
      </c>
    </row>
    <row r="60" spans="1:9" ht="12.75">
      <c r="A60" s="19"/>
      <c r="B60" s="59" t="s">
        <v>17</v>
      </c>
      <c r="C60" s="317">
        <v>40</v>
      </c>
      <c r="D60" s="85">
        <v>1</v>
      </c>
      <c r="E60" s="86">
        <v>13</v>
      </c>
      <c r="F60" s="318">
        <v>5221400</v>
      </c>
      <c r="G60" s="319">
        <v>500</v>
      </c>
      <c r="H60" s="87">
        <v>11</v>
      </c>
      <c r="I60" s="320">
        <v>11</v>
      </c>
    </row>
    <row r="61" spans="1:9" ht="51">
      <c r="A61" s="19"/>
      <c r="B61" s="59" t="s">
        <v>34</v>
      </c>
      <c r="C61" s="317">
        <v>40</v>
      </c>
      <c r="D61" s="85">
        <v>1</v>
      </c>
      <c r="E61" s="86">
        <v>13</v>
      </c>
      <c r="F61" s="318">
        <v>5221400</v>
      </c>
      <c r="G61" s="319">
        <v>500</v>
      </c>
      <c r="H61" s="87">
        <v>11</v>
      </c>
      <c r="I61" s="320">
        <v>11</v>
      </c>
    </row>
    <row r="62" spans="1:9" ht="12.75">
      <c r="A62" s="19"/>
      <c r="B62" s="59" t="s">
        <v>60</v>
      </c>
      <c r="C62" s="317">
        <v>40</v>
      </c>
      <c r="D62" s="85">
        <v>1</v>
      </c>
      <c r="E62" s="86">
        <v>13</v>
      </c>
      <c r="F62" s="318">
        <v>7950000</v>
      </c>
      <c r="G62" s="319">
        <v>0</v>
      </c>
      <c r="H62" s="87">
        <v>375.7</v>
      </c>
      <c r="I62" s="320">
        <v>0</v>
      </c>
    </row>
    <row r="63" spans="1:9" ht="12.75">
      <c r="A63" s="19"/>
      <c r="B63" s="60" t="s">
        <v>60</v>
      </c>
      <c r="C63" s="321">
        <v>40</v>
      </c>
      <c r="D63" s="91">
        <v>1</v>
      </c>
      <c r="E63" s="92">
        <v>13</v>
      </c>
      <c r="F63" s="322">
        <v>7950000</v>
      </c>
      <c r="G63" s="323">
        <v>0</v>
      </c>
      <c r="H63" s="93">
        <v>375.7</v>
      </c>
      <c r="I63" s="178">
        <v>0</v>
      </c>
    </row>
    <row r="64" spans="1:9" ht="12.75">
      <c r="A64" s="19"/>
      <c r="B64" s="59" t="s">
        <v>17</v>
      </c>
      <c r="C64" s="317">
        <v>40</v>
      </c>
      <c r="D64" s="85">
        <v>1</v>
      </c>
      <c r="E64" s="86">
        <v>13</v>
      </c>
      <c r="F64" s="318">
        <v>7950000</v>
      </c>
      <c r="G64" s="319">
        <v>500</v>
      </c>
      <c r="H64" s="87">
        <v>375.7</v>
      </c>
      <c r="I64" s="320">
        <v>0</v>
      </c>
    </row>
    <row r="65" spans="1:9" ht="25.5">
      <c r="A65" s="19"/>
      <c r="B65" s="59" t="s">
        <v>35</v>
      </c>
      <c r="C65" s="317">
        <v>40</v>
      </c>
      <c r="D65" s="85">
        <v>3</v>
      </c>
      <c r="E65" s="86">
        <v>0</v>
      </c>
      <c r="F65" s="318">
        <v>0</v>
      </c>
      <c r="G65" s="319">
        <v>0</v>
      </c>
      <c r="H65" s="87">
        <v>1104</v>
      </c>
      <c r="I65" s="320">
        <v>0</v>
      </c>
    </row>
    <row r="66" spans="1:9" ht="38.25">
      <c r="A66" s="19"/>
      <c r="B66" s="60" t="s">
        <v>36</v>
      </c>
      <c r="C66" s="321">
        <v>40</v>
      </c>
      <c r="D66" s="91">
        <v>3</v>
      </c>
      <c r="E66" s="92">
        <v>9</v>
      </c>
      <c r="F66" s="322">
        <v>0</v>
      </c>
      <c r="G66" s="323">
        <v>0</v>
      </c>
      <c r="H66" s="93">
        <v>1104</v>
      </c>
      <c r="I66" s="178">
        <v>0</v>
      </c>
    </row>
    <row r="67" spans="1:9" ht="25.5">
      <c r="A67" s="19"/>
      <c r="B67" s="59" t="s">
        <v>37</v>
      </c>
      <c r="C67" s="317">
        <v>40</v>
      </c>
      <c r="D67" s="85">
        <v>3</v>
      </c>
      <c r="E67" s="86">
        <v>9</v>
      </c>
      <c r="F67" s="318">
        <v>2180000</v>
      </c>
      <c r="G67" s="319">
        <v>0</v>
      </c>
      <c r="H67" s="87">
        <v>743</v>
      </c>
      <c r="I67" s="320">
        <v>0</v>
      </c>
    </row>
    <row r="68" spans="1:9" ht="38.25">
      <c r="A68" s="19"/>
      <c r="B68" s="60" t="s">
        <v>38</v>
      </c>
      <c r="C68" s="321">
        <v>40</v>
      </c>
      <c r="D68" s="91">
        <v>3</v>
      </c>
      <c r="E68" s="92">
        <v>9</v>
      </c>
      <c r="F68" s="322">
        <v>2180100</v>
      </c>
      <c r="G68" s="323">
        <v>0</v>
      </c>
      <c r="H68" s="93">
        <v>743</v>
      </c>
      <c r="I68" s="178">
        <v>0</v>
      </c>
    </row>
    <row r="69" spans="1:9" ht="12.75">
      <c r="A69" s="19"/>
      <c r="B69" s="59" t="s">
        <v>17</v>
      </c>
      <c r="C69" s="317">
        <v>40</v>
      </c>
      <c r="D69" s="85">
        <v>3</v>
      </c>
      <c r="E69" s="86">
        <v>9</v>
      </c>
      <c r="F69" s="318">
        <v>2180100</v>
      </c>
      <c r="G69" s="319">
        <v>500</v>
      </c>
      <c r="H69" s="87">
        <v>743</v>
      </c>
      <c r="I69" s="320">
        <v>0</v>
      </c>
    </row>
    <row r="70" spans="1:9" ht="12.75">
      <c r="A70" s="19"/>
      <c r="B70" s="59" t="s">
        <v>39</v>
      </c>
      <c r="C70" s="317">
        <v>40</v>
      </c>
      <c r="D70" s="85">
        <v>3</v>
      </c>
      <c r="E70" s="86">
        <v>9</v>
      </c>
      <c r="F70" s="318">
        <v>2190000</v>
      </c>
      <c r="G70" s="319">
        <v>0</v>
      </c>
      <c r="H70" s="87">
        <v>100</v>
      </c>
      <c r="I70" s="320">
        <v>0</v>
      </c>
    </row>
    <row r="71" spans="1:9" ht="25.5">
      <c r="A71" s="19"/>
      <c r="B71" s="60" t="s">
        <v>40</v>
      </c>
      <c r="C71" s="321">
        <v>40</v>
      </c>
      <c r="D71" s="91">
        <v>3</v>
      </c>
      <c r="E71" s="92">
        <v>9</v>
      </c>
      <c r="F71" s="322">
        <v>2190100</v>
      </c>
      <c r="G71" s="323">
        <v>0</v>
      </c>
      <c r="H71" s="93">
        <v>100</v>
      </c>
      <c r="I71" s="178">
        <v>0</v>
      </c>
    </row>
    <row r="72" spans="1:9" ht="12.75">
      <c r="A72" s="19"/>
      <c r="B72" s="59" t="s">
        <v>17</v>
      </c>
      <c r="C72" s="317">
        <v>40</v>
      </c>
      <c r="D72" s="85">
        <v>3</v>
      </c>
      <c r="E72" s="86">
        <v>9</v>
      </c>
      <c r="F72" s="318">
        <v>2190100</v>
      </c>
      <c r="G72" s="319">
        <v>500</v>
      </c>
      <c r="H72" s="87">
        <v>100</v>
      </c>
      <c r="I72" s="320">
        <v>0</v>
      </c>
    </row>
    <row r="73" spans="1:9" ht="12.75">
      <c r="A73" s="19"/>
      <c r="B73" s="59" t="s">
        <v>41</v>
      </c>
      <c r="C73" s="317">
        <v>40</v>
      </c>
      <c r="D73" s="85">
        <v>3</v>
      </c>
      <c r="E73" s="86">
        <v>9</v>
      </c>
      <c r="F73" s="318">
        <v>3020000</v>
      </c>
      <c r="G73" s="319">
        <v>0</v>
      </c>
      <c r="H73" s="87">
        <v>261</v>
      </c>
      <c r="I73" s="320">
        <v>0</v>
      </c>
    </row>
    <row r="74" spans="1:9" ht="25.5">
      <c r="A74" s="19"/>
      <c r="B74" s="60" t="s">
        <v>42</v>
      </c>
      <c r="C74" s="321">
        <v>40</v>
      </c>
      <c r="D74" s="91">
        <v>3</v>
      </c>
      <c r="E74" s="92">
        <v>9</v>
      </c>
      <c r="F74" s="322">
        <v>3029900</v>
      </c>
      <c r="G74" s="323">
        <v>0</v>
      </c>
      <c r="H74" s="93">
        <v>261</v>
      </c>
      <c r="I74" s="178">
        <v>0</v>
      </c>
    </row>
    <row r="75" spans="1:9" ht="12.75">
      <c r="A75" s="19"/>
      <c r="B75" s="59" t="s">
        <v>43</v>
      </c>
      <c r="C75" s="317">
        <v>40</v>
      </c>
      <c r="D75" s="85">
        <v>3</v>
      </c>
      <c r="E75" s="86">
        <v>9</v>
      </c>
      <c r="F75" s="318">
        <v>3029900</v>
      </c>
      <c r="G75" s="319">
        <v>1</v>
      </c>
      <c r="H75" s="87">
        <v>261</v>
      </c>
      <c r="I75" s="320">
        <v>0</v>
      </c>
    </row>
    <row r="76" spans="1:9" ht="12.75">
      <c r="A76" s="19"/>
      <c r="B76" s="59" t="s">
        <v>44</v>
      </c>
      <c r="C76" s="317">
        <v>40</v>
      </c>
      <c r="D76" s="85">
        <v>4</v>
      </c>
      <c r="E76" s="86">
        <v>0</v>
      </c>
      <c r="F76" s="318">
        <v>0</v>
      </c>
      <c r="G76" s="319">
        <v>0</v>
      </c>
      <c r="H76" s="87">
        <v>24147.51657</v>
      </c>
      <c r="I76" s="320">
        <v>303.2</v>
      </c>
    </row>
    <row r="77" spans="1:9" ht="12.75">
      <c r="A77" s="19"/>
      <c r="B77" s="60" t="s">
        <v>45</v>
      </c>
      <c r="C77" s="321">
        <v>40</v>
      </c>
      <c r="D77" s="91">
        <v>4</v>
      </c>
      <c r="E77" s="92">
        <v>5</v>
      </c>
      <c r="F77" s="322">
        <v>0</v>
      </c>
      <c r="G77" s="323">
        <v>0</v>
      </c>
      <c r="H77" s="93">
        <v>303.2</v>
      </c>
      <c r="I77" s="178">
        <v>303.2</v>
      </c>
    </row>
    <row r="78" spans="1:9" ht="12.75">
      <c r="A78" s="19"/>
      <c r="B78" s="59" t="s">
        <v>32</v>
      </c>
      <c r="C78" s="317">
        <v>40</v>
      </c>
      <c r="D78" s="85">
        <v>4</v>
      </c>
      <c r="E78" s="86">
        <v>5</v>
      </c>
      <c r="F78" s="318">
        <v>5220000</v>
      </c>
      <c r="G78" s="319">
        <v>0</v>
      </c>
      <c r="H78" s="87">
        <v>303.2</v>
      </c>
      <c r="I78" s="320">
        <v>303.2</v>
      </c>
    </row>
    <row r="79" spans="1:9" ht="25.5">
      <c r="A79" s="19"/>
      <c r="B79" s="60" t="s">
        <v>46</v>
      </c>
      <c r="C79" s="321">
        <v>40</v>
      </c>
      <c r="D79" s="91">
        <v>4</v>
      </c>
      <c r="E79" s="92">
        <v>5</v>
      </c>
      <c r="F79" s="322">
        <v>5225700</v>
      </c>
      <c r="G79" s="323">
        <v>0</v>
      </c>
      <c r="H79" s="93">
        <v>303.2</v>
      </c>
      <c r="I79" s="178">
        <v>303.2</v>
      </c>
    </row>
    <row r="80" spans="1:9" ht="25.5">
      <c r="A80" s="19"/>
      <c r="B80" s="59" t="s">
        <v>47</v>
      </c>
      <c r="C80" s="317">
        <v>40</v>
      </c>
      <c r="D80" s="85">
        <v>4</v>
      </c>
      <c r="E80" s="86">
        <v>5</v>
      </c>
      <c r="F80" s="318">
        <v>5225700</v>
      </c>
      <c r="G80" s="319">
        <v>342</v>
      </c>
      <c r="H80" s="87">
        <v>303.2</v>
      </c>
      <c r="I80" s="320">
        <v>303.2</v>
      </c>
    </row>
    <row r="81" spans="1:9" ht="38.25">
      <c r="A81" s="19"/>
      <c r="B81" s="59" t="s">
        <v>48</v>
      </c>
      <c r="C81" s="317">
        <v>40</v>
      </c>
      <c r="D81" s="85">
        <v>4</v>
      </c>
      <c r="E81" s="86">
        <v>5</v>
      </c>
      <c r="F81" s="318">
        <v>5225700</v>
      </c>
      <c r="G81" s="319">
        <v>342</v>
      </c>
      <c r="H81" s="87">
        <v>303.2</v>
      </c>
      <c r="I81" s="320">
        <v>303.2</v>
      </c>
    </row>
    <row r="82" spans="1:9" ht="12.75">
      <c r="A82" s="19"/>
      <c r="B82" s="60" t="s">
        <v>49</v>
      </c>
      <c r="C82" s="321">
        <v>40</v>
      </c>
      <c r="D82" s="91">
        <v>4</v>
      </c>
      <c r="E82" s="92">
        <v>7</v>
      </c>
      <c r="F82" s="322">
        <v>0</v>
      </c>
      <c r="G82" s="323">
        <v>0</v>
      </c>
      <c r="H82" s="93">
        <v>348</v>
      </c>
      <c r="I82" s="178">
        <v>0</v>
      </c>
    </row>
    <row r="83" spans="1:9" ht="12.75">
      <c r="A83" s="19"/>
      <c r="B83" s="59" t="s">
        <v>50</v>
      </c>
      <c r="C83" s="317">
        <v>40</v>
      </c>
      <c r="D83" s="85">
        <v>4</v>
      </c>
      <c r="E83" s="86">
        <v>7</v>
      </c>
      <c r="F83" s="318">
        <v>2920000</v>
      </c>
      <c r="G83" s="319">
        <v>0</v>
      </c>
      <c r="H83" s="87">
        <v>348</v>
      </c>
      <c r="I83" s="320">
        <v>0</v>
      </c>
    </row>
    <row r="84" spans="1:9" ht="25.5">
      <c r="A84" s="19"/>
      <c r="B84" s="60" t="s">
        <v>51</v>
      </c>
      <c r="C84" s="321">
        <v>40</v>
      </c>
      <c r="D84" s="91">
        <v>4</v>
      </c>
      <c r="E84" s="92">
        <v>7</v>
      </c>
      <c r="F84" s="322">
        <v>2920200</v>
      </c>
      <c r="G84" s="323">
        <v>0</v>
      </c>
      <c r="H84" s="93">
        <v>348</v>
      </c>
      <c r="I84" s="178">
        <v>0</v>
      </c>
    </row>
    <row r="85" spans="1:9" ht="12.75">
      <c r="A85" s="19"/>
      <c r="B85" s="59" t="s">
        <v>17</v>
      </c>
      <c r="C85" s="317">
        <v>40</v>
      </c>
      <c r="D85" s="85">
        <v>4</v>
      </c>
      <c r="E85" s="86">
        <v>7</v>
      </c>
      <c r="F85" s="318">
        <v>2920200</v>
      </c>
      <c r="G85" s="319">
        <v>500</v>
      </c>
      <c r="H85" s="87">
        <v>348</v>
      </c>
      <c r="I85" s="320">
        <v>0</v>
      </c>
    </row>
    <row r="86" spans="1:9" ht="12.75">
      <c r="A86" s="19"/>
      <c r="B86" s="60" t="s">
        <v>52</v>
      </c>
      <c r="C86" s="321">
        <v>40</v>
      </c>
      <c r="D86" s="91">
        <v>4</v>
      </c>
      <c r="E86" s="92">
        <v>8</v>
      </c>
      <c r="F86" s="322">
        <v>0</v>
      </c>
      <c r="G86" s="323">
        <v>0</v>
      </c>
      <c r="H86" s="93">
        <v>12779</v>
      </c>
      <c r="I86" s="178">
        <v>0</v>
      </c>
    </row>
    <row r="87" spans="1:9" ht="25.5">
      <c r="A87" s="19"/>
      <c r="B87" s="59" t="s">
        <v>53</v>
      </c>
      <c r="C87" s="317">
        <v>40</v>
      </c>
      <c r="D87" s="85">
        <v>4</v>
      </c>
      <c r="E87" s="86">
        <v>8</v>
      </c>
      <c r="F87" s="318">
        <v>3030000</v>
      </c>
      <c r="G87" s="319">
        <v>0</v>
      </c>
      <c r="H87" s="87">
        <v>12779</v>
      </c>
      <c r="I87" s="320">
        <v>0</v>
      </c>
    </row>
    <row r="88" spans="1:9" ht="25.5">
      <c r="A88" s="19"/>
      <c r="B88" s="60" t="s">
        <v>53</v>
      </c>
      <c r="C88" s="321">
        <v>40</v>
      </c>
      <c r="D88" s="91">
        <v>4</v>
      </c>
      <c r="E88" s="92">
        <v>8</v>
      </c>
      <c r="F88" s="322">
        <v>3030200</v>
      </c>
      <c r="G88" s="323">
        <v>0</v>
      </c>
      <c r="H88" s="93">
        <v>12779</v>
      </c>
      <c r="I88" s="178">
        <v>0</v>
      </c>
    </row>
    <row r="89" spans="1:9" ht="12.75">
      <c r="A89" s="19"/>
      <c r="B89" s="59" t="s">
        <v>54</v>
      </c>
      <c r="C89" s="317">
        <v>40</v>
      </c>
      <c r="D89" s="85">
        <v>4</v>
      </c>
      <c r="E89" s="86">
        <v>8</v>
      </c>
      <c r="F89" s="318">
        <v>3030200</v>
      </c>
      <c r="G89" s="319">
        <v>6</v>
      </c>
      <c r="H89" s="87">
        <v>12779</v>
      </c>
      <c r="I89" s="320">
        <v>0</v>
      </c>
    </row>
    <row r="90" spans="1:9" ht="12.75">
      <c r="A90" s="19"/>
      <c r="B90" s="60" t="s">
        <v>55</v>
      </c>
      <c r="C90" s="321">
        <v>40</v>
      </c>
      <c r="D90" s="91">
        <v>4</v>
      </c>
      <c r="E90" s="92">
        <v>9</v>
      </c>
      <c r="F90" s="322">
        <v>0</v>
      </c>
      <c r="G90" s="323">
        <v>0</v>
      </c>
      <c r="H90" s="93">
        <v>5348.56657</v>
      </c>
      <c r="I90" s="178">
        <v>0</v>
      </c>
    </row>
    <row r="91" spans="1:9" ht="12.75">
      <c r="A91" s="19"/>
      <c r="B91" s="59" t="s">
        <v>32</v>
      </c>
      <c r="C91" s="317">
        <v>40</v>
      </c>
      <c r="D91" s="85">
        <v>4</v>
      </c>
      <c r="E91" s="86">
        <v>9</v>
      </c>
      <c r="F91" s="318">
        <v>5220000</v>
      </c>
      <c r="G91" s="319">
        <v>0</v>
      </c>
      <c r="H91" s="87">
        <v>5348.56657</v>
      </c>
      <c r="I91" s="320">
        <v>0</v>
      </c>
    </row>
    <row r="92" spans="1:9" ht="12.75">
      <c r="A92" s="19"/>
      <c r="B92" s="60" t="s">
        <v>56</v>
      </c>
      <c r="C92" s="321">
        <v>40</v>
      </c>
      <c r="D92" s="91">
        <v>4</v>
      </c>
      <c r="E92" s="92">
        <v>9</v>
      </c>
      <c r="F92" s="322">
        <v>5226105</v>
      </c>
      <c r="G92" s="323">
        <v>0</v>
      </c>
      <c r="H92" s="93">
        <v>5348.56657</v>
      </c>
      <c r="I92" s="178">
        <v>0</v>
      </c>
    </row>
    <row r="93" spans="1:9" ht="12.75">
      <c r="A93" s="19"/>
      <c r="B93" s="59" t="s">
        <v>57</v>
      </c>
      <c r="C93" s="317">
        <v>40</v>
      </c>
      <c r="D93" s="85">
        <v>4</v>
      </c>
      <c r="E93" s="86">
        <v>9</v>
      </c>
      <c r="F93" s="318">
        <v>5226105</v>
      </c>
      <c r="G93" s="319">
        <v>3</v>
      </c>
      <c r="H93" s="87">
        <v>5348.56657</v>
      </c>
      <c r="I93" s="320">
        <v>0</v>
      </c>
    </row>
    <row r="94" spans="1:9" ht="38.25">
      <c r="A94" s="19"/>
      <c r="B94" s="59" t="s">
        <v>58</v>
      </c>
      <c r="C94" s="317">
        <v>40</v>
      </c>
      <c r="D94" s="85">
        <v>4</v>
      </c>
      <c r="E94" s="86">
        <v>9</v>
      </c>
      <c r="F94" s="318">
        <v>5226105</v>
      </c>
      <c r="G94" s="319">
        <v>3</v>
      </c>
      <c r="H94" s="87">
        <v>1226.2</v>
      </c>
      <c r="I94" s="320">
        <v>0</v>
      </c>
    </row>
    <row r="95" spans="1:9" ht="38.25">
      <c r="A95" s="19"/>
      <c r="B95" s="59" t="s">
        <v>278</v>
      </c>
      <c r="C95" s="317">
        <v>40</v>
      </c>
      <c r="D95" s="85">
        <v>4</v>
      </c>
      <c r="E95" s="86">
        <v>9</v>
      </c>
      <c r="F95" s="318">
        <v>5226105</v>
      </c>
      <c r="G95" s="319">
        <v>3</v>
      </c>
      <c r="H95" s="87">
        <v>4122.36657</v>
      </c>
      <c r="I95" s="320">
        <v>0</v>
      </c>
    </row>
    <row r="96" spans="1:9" ht="12.75">
      <c r="A96" s="19"/>
      <c r="B96" s="60" t="s">
        <v>61</v>
      </c>
      <c r="C96" s="321">
        <v>40</v>
      </c>
      <c r="D96" s="91">
        <v>4</v>
      </c>
      <c r="E96" s="92">
        <v>12</v>
      </c>
      <c r="F96" s="322">
        <v>0</v>
      </c>
      <c r="G96" s="323">
        <v>0</v>
      </c>
      <c r="H96" s="93">
        <v>5368.75</v>
      </c>
      <c r="I96" s="178">
        <v>0</v>
      </c>
    </row>
    <row r="97" spans="1:9" ht="25.5">
      <c r="A97" s="19"/>
      <c r="B97" s="59" t="s">
        <v>21</v>
      </c>
      <c r="C97" s="317">
        <v>40</v>
      </c>
      <c r="D97" s="85">
        <v>4</v>
      </c>
      <c r="E97" s="86">
        <v>12</v>
      </c>
      <c r="F97" s="318">
        <v>920000</v>
      </c>
      <c r="G97" s="319">
        <v>0</v>
      </c>
      <c r="H97" s="87">
        <v>2017.75</v>
      </c>
      <c r="I97" s="320">
        <v>0</v>
      </c>
    </row>
    <row r="98" spans="1:9" ht="25.5">
      <c r="A98" s="19"/>
      <c r="B98" s="60" t="s">
        <v>42</v>
      </c>
      <c r="C98" s="321">
        <v>40</v>
      </c>
      <c r="D98" s="91">
        <v>4</v>
      </c>
      <c r="E98" s="92">
        <v>12</v>
      </c>
      <c r="F98" s="322">
        <v>929900</v>
      </c>
      <c r="G98" s="323">
        <v>0</v>
      </c>
      <c r="H98" s="93">
        <v>2017.75</v>
      </c>
      <c r="I98" s="178">
        <v>0</v>
      </c>
    </row>
    <row r="99" spans="1:9" ht="12.75">
      <c r="A99" s="19"/>
      <c r="B99" s="59" t="s">
        <v>43</v>
      </c>
      <c r="C99" s="317">
        <v>40</v>
      </c>
      <c r="D99" s="85">
        <v>4</v>
      </c>
      <c r="E99" s="86">
        <v>12</v>
      </c>
      <c r="F99" s="318">
        <v>929900</v>
      </c>
      <c r="G99" s="319">
        <v>1</v>
      </c>
      <c r="H99" s="87">
        <v>2017.75</v>
      </c>
      <c r="I99" s="320">
        <v>0</v>
      </c>
    </row>
    <row r="100" spans="1:9" ht="25.5">
      <c r="A100" s="19"/>
      <c r="B100" s="59" t="s">
        <v>62</v>
      </c>
      <c r="C100" s="317">
        <v>40</v>
      </c>
      <c r="D100" s="85">
        <v>4</v>
      </c>
      <c r="E100" s="86">
        <v>12</v>
      </c>
      <c r="F100" s="318">
        <v>3380000</v>
      </c>
      <c r="G100" s="319">
        <v>0</v>
      </c>
      <c r="H100" s="87">
        <v>2700</v>
      </c>
      <c r="I100" s="320">
        <v>0</v>
      </c>
    </row>
    <row r="101" spans="1:9" ht="25.5">
      <c r="A101" s="19"/>
      <c r="B101" s="60" t="s">
        <v>62</v>
      </c>
      <c r="C101" s="321">
        <v>40</v>
      </c>
      <c r="D101" s="91">
        <v>4</v>
      </c>
      <c r="E101" s="92">
        <v>12</v>
      </c>
      <c r="F101" s="322">
        <v>3380000</v>
      </c>
      <c r="G101" s="323">
        <v>0</v>
      </c>
      <c r="H101" s="93">
        <v>2700</v>
      </c>
      <c r="I101" s="178">
        <v>0</v>
      </c>
    </row>
    <row r="102" spans="1:9" ht="12.75">
      <c r="A102" s="19"/>
      <c r="B102" s="59" t="s">
        <v>17</v>
      </c>
      <c r="C102" s="317">
        <v>40</v>
      </c>
      <c r="D102" s="85">
        <v>4</v>
      </c>
      <c r="E102" s="86">
        <v>12</v>
      </c>
      <c r="F102" s="318">
        <v>3380000</v>
      </c>
      <c r="G102" s="319">
        <v>500</v>
      </c>
      <c r="H102" s="87">
        <v>2700</v>
      </c>
      <c r="I102" s="320">
        <v>0</v>
      </c>
    </row>
    <row r="103" spans="1:9" ht="12.75">
      <c r="A103" s="19"/>
      <c r="B103" s="59" t="s">
        <v>60</v>
      </c>
      <c r="C103" s="317">
        <v>40</v>
      </c>
      <c r="D103" s="85">
        <v>4</v>
      </c>
      <c r="E103" s="86">
        <v>12</v>
      </c>
      <c r="F103" s="318">
        <v>7950000</v>
      </c>
      <c r="G103" s="319">
        <v>0</v>
      </c>
      <c r="H103" s="87">
        <v>651</v>
      </c>
      <c r="I103" s="320">
        <v>0</v>
      </c>
    </row>
    <row r="104" spans="1:9" ht="12.75">
      <c r="A104" s="19"/>
      <c r="B104" s="60" t="s">
        <v>60</v>
      </c>
      <c r="C104" s="321">
        <v>40</v>
      </c>
      <c r="D104" s="91">
        <v>4</v>
      </c>
      <c r="E104" s="92">
        <v>12</v>
      </c>
      <c r="F104" s="322">
        <v>7950000</v>
      </c>
      <c r="G104" s="323">
        <v>0</v>
      </c>
      <c r="H104" s="93">
        <v>651</v>
      </c>
      <c r="I104" s="178">
        <v>0</v>
      </c>
    </row>
    <row r="105" spans="1:9" ht="12.75">
      <c r="A105" s="19"/>
      <c r="B105" s="59" t="s">
        <v>17</v>
      </c>
      <c r="C105" s="317">
        <v>40</v>
      </c>
      <c r="D105" s="85">
        <v>4</v>
      </c>
      <c r="E105" s="86">
        <v>12</v>
      </c>
      <c r="F105" s="318">
        <v>7950000</v>
      </c>
      <c r="G105" s="319">
        <v>500</v>
      </c>
      <c r="H105" s="87">
        <v>651</v>
      </c>
      <c r="I105" s="320">
        <v>0</v>
      </c>
    </row>
    <row r="106" spans="1:9" ht="12.75">
      <c r="A106" s="19"/>
      <c r="B106" s="59" t="s">
        <v>63</v>
      </c>
      <c r="C106" s="317">
        <v>40</v>
      </c>
      <c r="D106" s="85">
        <v>5</v>
      </c>
      <c r="E106" s="86">
        <v>0</v>
      </c>
      <c r="F106" s="318">
        <v>0</v>
      </c>
      <c r="G106" s="319">
        <v>0</v>
      </c>
      <c r="H106" s="87">
        <v>270989.3</v>
      </c>
      <c r="I106" s="320">
        <v>0</v>
      </c>
    </row>
    <row r="107" spans="1:9" ht="12.75">
      <c r="A107" s="19"/>
      <c r="B107" s="60" t="s">
        <v>64</v>
      </c>
      <c r="C107" s="321">
        <v>40</v>
      </c>
      <c r="D107" s="91">
        <v>5</v>
      </c>
      <c r="E107" s="92">
        <v>1</v>
      </c>
      <c r="F107" s="322">
        <v>0</v>
      </c>
      <c r="G107" s="323">
        <v>0</v>
      </c>
      <c r="H107" s="93">
        <v>77114.45</v>
      </c>
      <c r="I107" s="178">
        <v>0</v>
      </c>
    </row>
    <row r="108" spans="1:9" ht="12.75">
      <c r="A108" s="19"/>
      <c r="B108" s="59" t="s">
        <v>65</v>
      </c>
      <c r="C108" s="317">
        <v>40</v>
      </c>
      <c r="D108" s="85">
        <v>5</v>
      </c>
      <c r="E108" s="86">
        <v>1</v>
      </c>
      <c r="F108" s="318">
        <v>3500000</v>
      </c>
      <c r="G108" s="319">
        <v>0</v>
      </c>
      <c r="H108" s="87">
        <v>6147</v>
      </c>
      <c r="I108" s="320">
        <v>0</v>
      </c>
    </row>
    <row r="109" spans="1:9" ht="38.25">
      <c r="A109" s="19"/>
      <c r="B109" s="60" t="s">
        <v>66</v>
      </c>
      <c r="C109" s="321">
        <v>40</v>
      </c>
      <c r="D109" s="91">
        <v>5</v>
      </c>
      <c r="E109" s="92">
        <v>1</v>
      </c>
      <c r="F109" s="322">
        <v>3500100</v>
      </c>
      <c r="G109" s="323">
        <v>0</v>
      </c>
      <c r="H109" s="93">
        <v>2786</v>
      </c>
      <c r="I109" s="178">
        <v>0</v>
      </c>
    </row>
    <row r="110" spans="1:9" ht="12.75">
      <c r="A110" s="19"/>
      <c r="B110" s="59" t="s">
        <v>54</v>
      </c>
      <c r="C110" s="317">
        <v>40</v>
      </c>
      <c r="D110" s="85">
        <v>5</v>
      </c>
      <c r="E110" s="86">
        <v>1</v>
      </c>
      <c r="F110" s="318">
        <v>3500100</v>
      </c>
      <c r="G110" s="319">
        <v>6</v>
      </c>
      <c r="H110" s="87">
        <v>2786</v>
      </c>
      <c r="I110" s="320">
        <v>0</v>
      </c>
    </row>
    <row r="111" spans="1:9" ht="38.25">
      <c r="A111" s="19"/>
      <c r="B111" s="60" t="s">
        <v>67</v>
      </c>
      <c r="C111" s="321">
        <v>40</v>
      </c>
      <c r="D111" s="91">
        <v>5</v>
      </c>
      <c r="E111" s="92">
        <v>1</v>
      </c>
      <c r="F111" s="322">
        <v>3500200</v>
      </c>
      <c r="G111" s="323">
        <v>0</v>
      </c>
      <c r="H111" s="93">
        <v>3361</v>
      </c>
      <c r="I111" s="178">
        <v>0</v>
      </c>
    </row>
    <row r="112" spans="1:9" ht="12.75">
      <c r="A112" s="19"/>
      <c r="B112" s="59" t="s">
        <v>54</v>
      </c>
      <c r="C112" s="317">
        <v>40</v>
      </c>
      <c r="D112" s="85">
        <v>5</v>
      </c>
      <c r="E112" s="86">
        <v>1</v>
      </c>
      <c r="F112" s="318">
        <v>3500200</v>
      </c>
      <c r="G112" s="319">
        <v>6</v>
      </c>
      <c r="H112" s="87">
        <v>2704</v>
      </c>
      <c r="I112" s="320">
        <v>0</v>
      </c>
    </row>
    <row r="113" spans="1:9" ht="12.75">
      <c r="A113" s="19"/>
      <c r="B113" s="59" t="s">
        <v>17</v>
      </c>
      <c r="C113" s="317">
        <v>40</v>
      </c>
      <c r="D113" s="85">
        <v>5</v>
      </c>
      <c r="E113" s="86">
        <v>1</v>
      </c>
      <c r="F113" s="318">
        <v>3500200</v>
      </c>
      <c r="G113" s="319">
        <v>500</v>
      </c>
      <c r="H113" s="87">
        <v>657</v>
      </c>
      <c r="I113" s="320">
        <v>0</v>
      </c>
    </row>
    <row r="114" spans="1:9" ht="12.75">
      <c r="A114" s="19"/>
      <c r="B114" s="59" t="s">
        <v>32</v>
      </c>
      <c r="C114" s="317">
        <v>40</v>
      </c>
      <c r="D114" s="85">
        <v>5</v>
      </c>
      <c r="E114" s="86">
        <v>1</v>
      </c>
      <c r="F114" s="318">
        <v>5220000</v>
      </c>
      <c r="G114" s="319">
        <v>0</v>
      </c>
      <c r="H114" s="87">
        <v>1575.5</v>
      </c>
      <c r="I114" s="320">
        <v>0</v>
      </c>
    </row>
    <row r="115" spans="1:9" ht="38.25">
      <c r="A115" s="19"/>
      <c r="B115" s="60" t="s">
        <v>68</v>
      </c>
      <c r="C115" s="321">
        <v>40</v>
      </c>
      <c r="D115" s="91">
        <v>5</v>
      </c>
      <c r="E115" s="92">
        <v>1</v>
      </c>
      <c r="F115" s="322">
        <v>5227000</v>
      </c>
      <c r="G115" s="323">
        <v>0</v>
      </c>
      <c r="H115" s="93">
        <v>1575.5</v>
      </c>
      <c r="I115" s="178">
        <v>0</v>
      </c>
    </row>
    <row r="116" spans="1:9" ht="12.75">
      <c r="A116" s="19"/>
      <c r="B116" s="59" t="s">
        <v>54</v>
      </c>
      <c r="C116" s="317">
        <v>40</v>
      </c>
      <c r="D116" s="85">
        <v>5</v>
      </c>
      <c r="E116" s="86">
        <v>1</v>
      </c>
      <c r="F116" s="318">
        <v>5227000</v>
      </c>
      <c r="G116" s="319">
        <v>6</v>
      </c>
      <c r="H116" s="87">
        <v>1575.5</v>
      </c>
      <c r="I116" s="320">
        <v>0</v>
      </c>
    </row>
    <row r="117" spans="1:9" ht="38.25">
      <c r="A117" s="19"/>
      <c r="B117" s="59" t="s">
        <v>69</v>
      </c>
      <c r="C117" s="317">
        <v>40</v>
      </c>
      <c r="D117" s="85">
        <v>5</v>
      </c>
      <c r="E117" s="86">
        <v>1</v>
      </c>
      <c r="F117" s="318">
        <v>5227000</v>
      </c>
      <c r="G117" s="319">
        <v>6</v>
      </c>
      <c r="H117" s="87">
        <v>1575.5</v>
      </c>
      <c r="I117" s="320">
        <v>0</v>
      </c>
    </row>
    <row r="118" spans="1:9" ht="12.75">
      <c r="A118" s="19"/>
      <c r="B118" s="59" t="s">
        <v>60</v>
      </c>
      <c r="C118" s="317">
        <v>40</v>
      </c>
      <c r="D118" s="85">
        <v>5</v>
      </c>
      <c r="E118" s="86">
        <v>1</v>
      </c>
      <c r="F118" s="318">
        <v>7950000</v>
      </c>
      <c r="G118" s="319">
        <v>0</v>
      </c>
      <c r="H118" s="87">
        <v>69391.95</v>
      </c>
      <c r="I118" s="320">
        <v>0</v>
      </c>
    </row>
    <row r="119" spans="1:9" ht="12.75">
      <c r="A119" s="19"/>
      <c r="B119" s="60" t="s">
        <v>60</v>
      </c>
      <c r="C119" s="321">
        <v>40</v>
      </c>
      <c r="D119" s="91">
        <v>5</v>
      </c>
      <c r="E119" s="92">
        <v>1</v>
      </c>
      <c r="F119" s="322">
        <v>7950000</v>
      </c>
      <c r="G119" s="323">
        <v>0</v>
      </c>
      <c r="H119" s="93">
        <v>69391.95</v>
      </c>
      <c r="I119" s="178">
        <v>0</v>
      </c>
    </row>
    <row r="120" spans="1:9" ht="12.75">
      <c r="A120" s="19"/>
      <c r="B120" s="59" t="s">
        <v>57</v>
      </c>
      <c r="C120" s="317">
        <v>40</v>
      </c>
      <c r="D120" s="85">
        <v>5</v>
      </c>
      <c r="E120" s="86">
        <v>1</v>
      </c>
      <c r="F120" s="318">
        <v>7950000</v>
      </c>
      <c r="G120" s="319">
        <v>3</v>
      </c>
      <c r="H120" s="87">
        <v>67215.55</v>
      </c>
      <c r="I120" s="320">
        <v>0</v>
      </c>
    </row>
    <row r="121" spans="1:9" ht="12.75">
      <c r="A121" s="19"/>
      <c r="B121" s="59" t="s">
        <v>17</v>
      </c>
      <c r="C121" s="317">
        <v>40</v>
      </c>
      <c r="D121" s="85">
        <v>5</v>
      </c>
      <c r="E121" s="86">
        <v>1</v>
      </c>
      <c r="F121" s="318">
        <v>7950000</v>
      </c>
      <c r="G121" s="319">
        <v>500</v>
      </c>
      <c r="H121" s="87">
        <v>2176.4</v>
      </c>
      <c r="I121" s="320">
        <v>0</v>
      </c>
    </row>
    <row r="122" spans="1:9" ht="12.75">
      <c r="A122" s="19"/>
      <c r="B122" s="60" t="s">
        <v>70</v>
      </c>
      <c r="C122" s="321">
        <v>40</v>
      </c>
      <c r="D122" s="91">
        <v>5</v>
      </c>
      <c r="E122" s="92">
        <v>2</v>
      </c>
      <c r="F122" s="322">
        <v>0</v>
      </c>
      <c r="G122" s="323">
        <v>0</v>
      </c>
      <c r="H122" s="93">
        <v>61132.18808</v>
      </c>
      <c r="I122" s="178">
        <v>0</v>
      </c>
    </row>
    <row r="123" spans="1:9" ht="12.75">
      <c r="A123" s="19"/>
      <c r="B123" s="59" t="s">
        <v>71</v>
      </c>
      <c r="C123" s="317">
        <v>40</v>
      </c>
      <c r="D123" s="85">
        <v>5</v>
      </c>
      <c r="E123" s="86">
        <v>2</v>
      </c>
      <c r="F123" s="318">
        <v>3510000</v>
      </c>
      <c r="G123" s="319">
        <v>0</v>
      </c>
      <c r="H123" s="87">
        <v>27866</v>
      </c>
      <c r="I123" s="320">
        <v>0</v>
      </c>
    </row>
    <row r="124" spans="1:9" ht="51">
      <c r="A124" s="19"/>
      <c r="B124" s="60" t="s">
        <v>72</v>
      </c>
      <c r="C124" s="321">
        <v>40</v>
      </c>
      <c r="D124" s="91">
        <v>5</v>
      </c>
      <c r="E124" s="92">
        <v>2</v>
      </c>
      <c r="F124" s="322">
        <v>3510300</v>
      </c>
      <c r="G124" s="323">
        <v>0</v>
      </c>
      <c r="H124" s="93">
        <v>1161</v>
      </c>
      <c r="I124" s="178">
        <v>0</v>
      </c>
    </row>
    <row r="125" spans="1:9" ht="12.75">
      <c r="A125" s="19"/>
      <c r="B125" s="59" t="s">
        <v>54</v>
      </c>
      <c r="C125" s="317">
        <v>40</v>
      </c>
      <c r="D125" s="85">
        <v>5</v>
      </c>
      <c r="E125" s="86">
        <v>2</v>
      </c>
      <c r="F125" s="318">
        <v>3510300</v>
      </c>
      <c r="G125" s="319">
        <v>6</v>
      </c>
      <c r="H125" s="87">
        <v>1161</v>
      </c>
      <c r="I125" s="320">
        <v>0</v>
      </c>
    </row>
    <row r="126" spans="1:9" ht="12.75">
      <c r="A126" s="19"/>
      <c r="B126" s="60" t="s">
        <v>73</v>
      </c>
      <c r="C126" s="321">
        <v>40</v>
      </c>
      <c r="D126" s="91">
        <v>5</v>
      </c>
      <c r="E126" s="92">
        <v>2</v>
      </c>
      <c r="F126" s="322">
        <v>3510500</v>
      </c>
      <c r="G126" s="323">
        <v>0</v>
      </c>
      <c r="H126" s="93">
        <v>26705</v>
      </c>
      <c r="I126" s="178">
        <v>0</v>
      </c>
    </row>
    <row r="127" spans="1:9" ht="12.75">
      <c r="A127" s="19"/>
      <c r="B127" s="59" t="s">
        <v>54</v>
      </c>
      <c r="C127" s="317">
        <v>40</v>
      </c>
      <c r="D127" s="85">
        <v>5</v>
      </c>
      <c r="E127" s="86">
        <v>2</v>
      </c>
      <c r="F127" s="318">
        <v>3510500</v>
      </c>
      <c r="G127" s="319">
        <v>6</v>
      </c>
      <c r="H127" s="87">
        <v>5486</v>
      </c>
      <c r="I127" s="320">
        <v>0</v>
      </c>
    </row>
    <row r="128" spans="1:9" ht="12.75">
      <c r="A128" s="19"/>
      <c r="B128" s="59" t="s">
        <v>17</v>
      </c>
      <c r="C128" s="317">
        <v>40</v>
      </c>
      <c r="D128" s="85">
        <v>5</v>
      </c>
      <c r="E128" s="86">
        <v>2</v>
      </c>
      <c r="F128" s="318">
        <v>3510500</v>
      </c>
      <c r="G128" s="319">
        <v>500</v>
      </c>
      <c r="H128" s="87">
        <v>21219</v>
      </c>
      <c r="I128" s="320">
        <v>0</v>
      </c>
    </row>
    <row r="129" spans="1:9" ht="12.75">
      <c r="A129" s="19"/>
      <c r="B129" s="59" t="s">
        <v>32</v>
      </c>
      <c r="C129" s="317">
        <v>40</v>
      </c>
      <c r="D129" s="85">
        <v>5</v>
      </c>
      <c r="E129" s="86">
        <v>2</v>
      </c>
      <c r="F129" s="318">
        <v>5220000</v>
      </c>
      <c r="G129" s="319">
        <v>0</v>
      </c>
      <c r="H129" s="87">
        <v>13352.78808</v>
      </c>
      <c r="I129" s="320">
        <v>0</v>
      </c>
    </row>
    <row r="130" spans="1:9" ht="38.25">
      <c r="A130" s="19"/>
      <c r="B130" s="60" t="s">
        <v>74</v>
      </c>
      <c r="C130" s="321">
        <v>40</v>
      </c>
      <c r="D130" s="91">
        <v>5</v>
      </c>
      <c r="E130" s="92">
        <v>2</v>
      </c>
      <c r="F130" s="322">
        <v>5222100</v>
      </c>
      <c r="G130" s="323">
        <v>0</v>
      </c>
      <c r="H130" s="93">
        <v>5760</v>
      </c>
      <c r="I130" s="178">
        <v>0</v>
      </c>
    </row>
    <row r="131" spans="1:9" ht="12.75">
      <c r="A131" s="19"/>
      <c r="B131" s="59" t="s">
        <v>57</v>
      </c>
      <c r="C131" s="317">
        <v>40</v>
      </c>
      <c r="D131" s="85">
        <v>5</v>
      </c>
      <c r="E131" s="86">
        <v>2</v>
      </c>
      <c r="F131" s="318">
        <v>5222100</v>
      </c>
      <c r="G131" s="319">
        <v>3</v>
      </c>
      <c r="H131" s="87">
        <v>5760</v>
      </c>
      <c r="I131" s="320">
        <v>0</v>
      </c>
    </row>
    <row r="132" spans="1:9" ht="38.25">
      <c r="A132" s="19"/>
      <c r="B132" s="59" t="s">
        <v>75</v>
      </c>
      <c r="C132" s="317">
        <v>40</v>
      </c>
      <c r="D132" s="85">
        <v>5</v>
      </c>
      <c r="E132" s="86">
        <v>2</v>
      </c>
      <c r="F132" s="318">
        <v>5222100</v>
      </c>
      <c r="G132" s="319">
        <v>3</v>
      </c>
      <c r="H132" s="87">
        <v>5760</v>
      </c>
      <c r="I132" s="320">
        <v>0</v>
      </c>
    </row>
    <row r="133" spans="1:9" ht="38.25">
      <c r="A133" s="19"/>
      <c r="B133" s="60" t="s">
        <v>279</v>
      </c>
      <c r="C133" s="321">
        <v>40</v>
      </c>
      <c r="D133" s="91">
        <v>5</v>
      </c>
      <c r="E133" s="92">
        <v>2</v>
      </c>
      <c r="F133" s="322">
        <v>5222706</v>
      </c>
      <c r="G133" s="323">
        <v>0</v>
      </c>
      <c r="H133" s="93">
        <v>7592.78808</v>
      </c>
      <c r="I133" s="178">
        <v>0</v>
      </c>
    </row>
    <row r="134" spans="1:9" ht="12.75">
      <c r="A134" s="19"/>
      <c r="B134" s="59" t="s">
        <v>57</v>
      </c>
      <c r="C134" s="317">
        <v>40</v>
      </c>
      <c r="D134" s="85">
        <v>5</v>
      </c>
      <c r="E134" s="86">
        <v>2</v>
      </c>
      <c r="F134" s="318">
        <v>5222706</v>
      </c>
      <c r="G134" s="319">
        <v>3</v>
      </c>
      <c r="H134" s="87">
        <v>7592.78808</v>
      </c>
      <c r="I134" s="320">
        <v>0</v>
      </c>
    </row>
    <row r="135" spans="1:9" ht="25.5">
      <c r="A135" s="19"/>
      <c r="B135" s="59" t="s">
        <v>280</v>
      </c>
      <c r="C135" s="317">
        <v>40</v>
      </c>
      <c r="D135" s="85">
        <v>5</v>
      </c>
      <c r="E135" s="86">
        <v>2</v>
      </c>
      <c r="F135" s="318">
        <v>5222706</v>
      </c>
      <c r="G135" s="319">
        <v>3</v>
      </c>
      <c r="H135" s="87">
        <v>7592.78808</v>
      </c>
      <c r="I135" s="320">
        <v>0</v>
      </c>
    </row>
    <row r="136" spans="1:9" ht="12.75">
      <c r="A136" s="19"/>
      <c r="B136" s="59" t="s">
        <v>60</v>
      </c>
      <c r="C136" s="317">
        <v>40</v>
      </c>
      <c r="D136" s="85">
        <v>5</v>
      </c>
      <c r="E136" s="86">
        <v>2</v>
      </c>
      <c r="F136" s="318">
        <v>7950000</v>
      </c>
      <c r="G136" s="319">
        <v>0</v>
      </c>
      <c r="H136" s="87">
        <v>19913.4</v>
      </c>
      <c r="I136" s="320">
        <v>0</v>
      </c>
    </row>
    <row r="137" spans="1:9" ht="12.75">
      <c r="A137" s="19"/>
      <c r="B137" s="60" t="s">
        <v>60</v>
      </c>
      <c r="C137" s="321">
        <v>40</v>
      </c>
      <c r="D137" s="91">
        <v>5</v>
      </c>
      <c r="E137" s="92">
        <v>2</v>
      </c>
      <c r="F137" s="322">
        <v>7950000</v>
      </c>
      <c r="G137" s="323">
        <v>0</v>
      </c>
      <c r="H137" s="93">
        <v>19913.4</v>
      </c>
      <c r="I137" s="178">
        <v>0</v>
      </c>
    </row>
    <row r="138" spans="1:9" ht="12.75">
      <c r="A138" s="19"/>
      <c r="B138" s="59" t="s">
        <v>57</v>
      </c>
      <c r="C138" s="317">
        <v>40</v>
      </c>
      <c r="D138" s="85">
        <v>5</v>
      </c>
      <c r="E138" s="86">
        <v>2</v>
      </c>
      <c r="F138" s="318">
        <v>7950000</v>
      </c>
      <c r="G138" s="319">
        <v>3</v>
      </c>
      <c r="H138" s="87">
        <v>14913.4</v>
      </c>
      <c r="I138" s="320">
        <v>0</v>
      </c>
    </row>
    <row r="139" spans="1:9" ht="12.75">
      <c r="A139" s="19"/>
      <c r="B139" s="59" t="s">
        <v>17</v>
      </c>
      <c r="C139" s="317">
        <v>40</v>
      </c>
      <c r="D139" s="85">
        <v>5</v>
      </c>
      <c r="E139" s="86">
        <v>2</v>
      </c>
      <c r="F139" s="318">
        <v>7950000</v>
      </c>
      <c r="G139" s="319">
        <v>500</v>
      </c>
      <c r="H139" s="87">
        <v>5000</v>
      </c>
      <c r="I139" s="320">
        <v>0</v>
      </c>
    </row>
    <row r="140" spans="1:9" ht="12.75">
      <c r="A140" s="19"/>
      <c r="B140" s="60" t="s">
        <v>76</v>
      </c>
      <c r="C140" s="321">
        <v>40</v>
      </c>
      <c r="D140" s="91">
        <v>5</v>
      </c>
      <c r="E140" s="92">
        <v>3</v>
      </c>
      <c r="F140" s="322">
        <v>0</v>
      </c>
      <c r="G140" s="323">
        <v>0</v>
      </c>
      <c r="H140" s="93">
        <v>108274.6</v>
      </c>
      <c r="I140" s="178">
        <v>0</v>
      </c>
    </row>
    <row r="141" spans="1:9" ht="25.5">
      <c r="A141" s="19"/>
      <c r="B141" s="59" t="s">
        <v>281</v>
      </c>
      <c r="C141" s="317">
        <v>40</v>
      </c>
      <c r="D141" s="85">
        <v>5</v>
      </c>
      <c r="E141" s="86">
        <v>3</v>
      </c>
      <c r="F141" s="318">
        <v>1020000</v>
      </c>
      <c r="G141" s="319">
        <v>0</v>
      </c>
      <c r="H141" s="87">
        <v>6953.1</v>
      </c>
      <c r="I141" s="320">
        <v>0</v>
      </c>
    </row>
    <row r="142" spans="1:9" ht="25.5">
      <c r="A142" s="19"/>
      <c r="B142" s="60" t="s">
        <v>282</v>
      </c>
      <c r="C142" s="321">
        <v>40</v>
      </c>
      <c r="D142" s="91">
        <v>5</v>
      </c>
      <c r="E142" s="92">
        <v>3</v>
      </c>
      <c r="F142" s="322">
        <v>1020102</v>
      </c>
      <c r="G142" s="323">
        <v>0</v>
      </c>
      <c r="H142" s="93">
        <v>6953.1</v>
      </c>
      <c r="I142" s="178">
        <v>0</v>
      </c>
    </row>
    <row r="143" spans="1:9" ht="12.75">
      <c r="A143" s="19"/>
      <c r="B143" s="59" t="s">
        <v>57</v>
      </c>
      <c r="C143" s="317">
        <v>40</v>
      </c>
      <c r="D143" s="85">
        <v>5</v>
      </c>
      <c r="E143" s="86">
        <v>3</v>
      </c>
      <c r="F143" s="318">
        <v>1020102</v>
      </c>
      <c r="G143" s="319">
        <v>3</v>
      </c>
      <c r="H143" s="87">
        <v>6953.1</v>
      </c>
      <c r="I143" s="320">
        <v>0</v>
      </c>
    </row>
    <row r="144" spans="1:9" ht="12.75">
      <c r="A144" s="19"/>
      <c r="B144" s="59" t="s">
        <v>77</v>
      </c>
      <c r="C144" s="317">
        <v>40</v>
      </c>
      <c r="D144" s="85">
        <v>5</v>
      </c>
      <c r="E144" s="86">
        <v>3</v>
      </c>
      <c r="F144" s="318">
        <v>6000000</v>
      </c>
      <c r="G144" s="319">
        <v>0</v>
      </c>
      <c r="H144" s="87">
        <v>64293.5</v>
      </c>
      <c r="I144" s="320">
        <v>0</v>
      </c>
    </row>
    <row r="145" spans="1:9" ht="12.75">
      <c r="A145" s="19"/>
      <c r="B145" s="60" t="s">
        <v>78</v>
      </c>
      <c r="C145" s="321">
        <v>40</v>
      </c>
      <c r="D145" s="91">
        <v>5</v>
      </c>
      <c r="E145" s="92">
        <v>3</v>
      </c>
      <c r="F145" s="322">
        <v>6000100</v>
      </c>
      <c r="G145" s="323">
        <v>0</v>
      </c>
      <c r="H145" s="93">
        <v>6028</v>
      </c>
      <c r="I145" s="178">
        <v>0</v>
      </c>
    </row>
    <row r="146" spans="1:9" ht="12.75">
      <c r="A146" s="19"/>
      <c r="B146" s="59" t="s">
        <v>17</v>
      </c>
      <c r="C146" s="317">
        <v>40</v>
      </c>
      <c r="D146" s="85">
        <v>5</v>
      </c>
      <c r="E146" s="86">
        <v>3</v>
      </c>
      <c r="F146" s="318">
        <v>6000100</v>
      </c>
      <c r="G146" s="319">
        <v>500</v>
      </c>
      <c r="H146" s="87">
        <v>6028</v>
      </c>
      <c r="I146" s="320">
        <v>0</v>
      </c>
    </row>
    <row r="147" spans="1:9" ht="12.75">
      <c r="A147" s="19"/>
      <c r="B147" s="60" t="s">
        <v>79</v>
      </c>
      <c r="C147" s="321">
        <v>40</v>
      </c>
      <c r="D147" s="91">
        <v>5</v>
      </c>
      <c r="E147" s="92">
        <v>3</v>
      </c>
      <c r="F147" s="322">
        <v>6000300</v>
      </c>
      <c r="G147" s="323">
        <v>0</v>
      </c>
      <c r="H147" s="93">
        <v>9431</v>
      </c>
      <c r="I147" s="178">
        <v>0</v>
      </c>
    </row>
    <row r="148" spans="1:9" ht="12.75">
      <c r="A148" s="19"/>
      <c r="B148" s="59" t="s">
        <v>17</v>
      </c>
      <c r="C148" s="317">
        <v>40</v>
      </c>
      <c r="D148" s="85">
        <v>5</v>
      </c>
      <c r="E148" s="86">
        <v>3</v>
      </c>
      <c r="F148" s="318">
        <v>6000300</v>
      </c>
      <c r="G148" s="319">
        <v>500</v>
      </c>
      <c r="H148" s="87">
        <v>9431</v>
      </c>
      <c r="I148" s="320">
        <v>0</v>
      </c>
    </row>
    <row r="149" spans="1:9" ht="12.75">
      <c r="A149" s="19"/>
      <c r="B149" s="60" t="s">
        <v>80</v>
      </c>
      <c r="C149" s="321">
        <v>40</v>
      </c>
      <c r="D149" s="91">
        <v>5</v>
      </c>
      <c r="E149" s="92">
        <v>3</v>
      </c>
      <c r="F149" s="322">
        <v>6000400</v>
      </c>
      <c r="G149" s="323">
        <v>0</v>
      </c>
      <c r="H149" s="93">
        <v>1827</v>
      </c>
      <c r="I149" s="178">
        <v>0</v>
      </c>
    </row>
    <row r="150" spans="1:9" ht="12.75">
      <c r="A150" s="19"/>
      <c r="B150" s="59" t="s">
        <v>17</v>
      </c>
      <c r="C150" s="317">
        <v>40</v>
      </c>
      <c r="D150" s="85">
        <v>5</v>
      </c>
      <c r="E150" s="86">
        <v>3</v>
      </c>
      <c r="F150" s="318">
        <v>6000400</v>
      </c>
      <c r="G150" s="319">
        <v>500</v>
      </c>
      <c r="H150" s="87">
        <v>1827</v>
      </c>
      <c r="I150" s="320">
        <v>0</v>
      </c>
    </row>
    <row r="151" spans="1:9" ht="25.5">
      <c r="A151" s="19"/>
      <c r="B151" s="60" t="s">
        <v>81</v>
      </c>
      <c r="C151" s="321">
        <v>40</v>
      </c>
      <c r="D151" s="91">
        <v>5</v>
      </c>
      <c r="E151" s="92">
        <v>3</v>
      </c>
      <c r="F151" s="322">
        <v>6000500</v>
      </c>
      <c r="G151" s="323">
        <v>0</v>
      </c>
      <c r="H151" s="93">
        <v>47007.5</v>
      </c>
      <c r="I151" s="178">
        <v>0</v>
      </c>
    </row>
    <row r="152" spans="1:9" ht="12.75">
      <c r="A152" s="19"/>
      <c r="B152" s="59" t="s">
        <v>17</v>
      </c>
      <c r="C152" s="317">
        <v>40</v>
      </c>
      <c r="D152" s="85">
        <v>5</v>
      </c>
      <c r="E152" s="86">
        <v>3</v>
      </c>
      <c r="F152" s="318">
        <v>6000500</v>
      </c>
      <c r="G152" s="319">
        <v>500</v>
      </c>
      <c r="H152" s="87">
        <v>47007.5</v>
      </c>
      <c r="I152" s="320">
        <v>0</v>
      </c>
    </row>
    <row r="153" spans="1:9" ht="12.75">
      <c r="A153" s="19"/>
      <c r="B153" s="59" t="s">
        <v>60</v>
      </c>
      <c r="C153" s="317">
        <v>40</v>
      </c>
      <c r="D153" s="85">
        <v>5</v>
      </c>
      <c r="E153" s="86">
        <v>3</v>
      </c>
      <c r="F153" s="318">
        <v>7950000</v>
      </c>
      <c r="G153" s="319">
        <v>0</v>
      </c>
      <c r="H153" s="87">
        <v>37028</v>
      </c>
      <c r="I153" s="320">
        <v>0</v>
      </c>
    </row>
    <row r="154" spans="1:9" ht="12.75">
      <c r="A154" s="19"/>
      <c r="B154" s="60" t="s">
        <v>60</v>
      </c>
      <c r="C154" s="321">
        <v>40</v>
      </c>
      <c r="D154" s="91">
        <v>5</v>
      </c>
      <c r="E154" s="92">
        <v>3</v>
      </c>
      <c r="F154" s="322">
        <v>7950000</v>
      </c>
      <c r="G154" s="323">
        <v>0</v>
      </c>
      <c r="H154" s="93">
        <v>37028</v>
      </c>
      <c r="I154" s="178">
        <v>0</v>
      </c>
    </row>
    <row r="155" spans="1:9" ht="12.75">
      <c r="A155" s="19"/>
      <c r="B155" s="59" t="s">
        <v>57</v>
      </c>
      <c r="C155" s="317">
        <v>40</v>
      </c>
      <c r="D155" s="85">
        <v>5</v>
      </c>
      <c r="E155" s="86">
        <v>3</v>
      </c>
      <c r="F155" s="318">
        <v>7950000</v>
      </c>
      <c r="G155" s="319">
        <v>3</v>
      </c>
      <c r="H155" s="87">
        <v>6711</v>
      </c>
      <c r="I155" s="320">
        <v>0</v>
      </c>
    </row>
    <row r="156" spans="1:9" ht="12.75">
      <c r="A156" s="19"/>
      <c r="B156" s="59" t="s">
        <v>17</v>
      </c>
      <c r="C156" s="317">
        <v>40</v>
      </c>
      <c r="D156" s="85">
        <v>5</v>
      </c>
      <c r="E156" s="86">
        <v>3</v>
      </c>
      <c r="F156" s="318">
        <v>7950000</v>
      </c>
      <c r="G156" s="319">
        <v>500</v>
      </c>
      <c r="H156" s="87">
        <v>30317</v>
      </c>
      <c r="I156" s="320">
        <v>0</v>
      </c>
    </row>
    <row r="157" spans="1:9" ht="25.5">
      <c r="A157" s="19"/>
      <c r="B157" s="60" t="s">
        <v>82</v>
      </c>
      <c r="C157" s="321">
        <v>40</v>
      </c>
      <c r="D157" s="91">
        <v>5</v>
      </c>
      <c r="E157" s="92">
        <v>5</v>
      </c>
      <c r="F157" s="322">
        <v>0</v>
      </c>
      <c r="G157" s="323">
        <v>0</v>
      </c>
      <c r="H157" s="93">
        <v>24468</v>
      </c>
      <c r="I157" s="178">
        <v>0</v>
      </c>
    </row>
    <row r="158" spans="1:9" ht="38.25">
      <c r="A158" s="19"/>
      <c r="B158" s="59" t="s">
        <v>15</v>
      </c>
      <c r="C158" s="317">
        <v>40</v>
      </c>
      <c r="D158" s="85">
        <v>5</v>
      </c>
      <c r="E158" s="86">
        <v>5</v>
      </c>
      <c r="F158" s="318">
        <v>20000</v>
      </c>
      <c r="G158" s="319">
        <v>0</v>
      </c>
      <c r="H158" s="87">
        <v>24468</v>
      </c>
      <c r="I158" s="320">
        <v>0</v>
      </c>
    </row>
    <row r="159" spans="1:9" ht="25.5">
      <c r="A159" s="19"/>
      <c r="B159" s="60" t="s">
        <v>42</v>
      </c>
      <c r="C159" s="321">
        <v>40</v>
      </c>
      <c r="D159" s="91">
        <v>5</v>
      </c>
      <c r="E159" s="92">
        <v>5</v>
      </c>
      <c r="F159" s="322">
        <v>29900</v>
      </c>
      <c r="G159" s="323">
        <v>0</v>
      </c>
      <c r="H159" s="93">
        <v>24468</v>
      </c>
      <c r="I159" s="178">
        <v>0</v>
      </c>
    </row>
    <row r="160" spans="1:9" ht="12.75">
      <c r="A160" s="19"/>
      <c r="B160" s="59" t="s">
        <v>43</v>
      </c>
      <c r="C160" s="317">
        <v>40</v>
      </c>
      <c r="D160" s="85">
        <v>5</v>
      </c>
      <c r="E160" s="86">
        <v>5</v>
      </c>
      <c r="F160" s="318">
        <v>29900</v>
      </c>
      <c r="G160" s="319">
        <v>1</v>
      </c>
      <c r="H160" s="87">
        <v>24468</v>
      </c>
      <c r="I160" s="320">
        <v>0</v>
      </c>
    </row>
    <row r="161" spans="1:9" ht="12.75">
      <c r="A161" s="19"/>
      <c r="B161" s="59" t="s">
        <v>83</v>
      </c>
      <c r="C161" s="317">
        <v>40</v>
      </c>
      <c r="D161" s="85">
        <v>7</v>
      </c>
      <c r="E161" s="86">
        <v>0</v>
      </c>
      <c r="F161" s="318">
        <v>0</v>
      </c>
      <c r="G161" s="319">
        <v>0</v>
      </c>
      <c r="H161" s="87">
        <v>185799.89007</v>
      </c>
      <c r="I161" s="320">
        <v>0</v>
      </c>
    </row>
    <row r="162" spans="1:9" ht="12.75">
      <c r="A162" s="19"/>
      <c r="B162" s="60" t="s">
        <v>84</v>
      </c>
      <c r="C162" s="321">
        <v>40</v>
      </c>
      <c r="D162" s="91">
        <v>7</v>
      </c>
      <c r="E162" s="92">
        <v>1</v>
      </c>
      <c r="F162" s="322">
        <v>0</v>
      </c>
      <c r="G162" s="323">
        <v>0</v>
      </c>
      <c r="H162" s="93">
        <v>141508.89007</v>
      </c>
      <c r="I162" s="178">
        <v>0</v>
      </c>
    </row>
    <row r="163" spans="1:9" ht="12.75">
      <c r="A163" s="19"/>
      <c r="B163" s="59" t="s">
        <v>32</v>
      </c>
      <c r="C163" s="317">
        <v>40</v>
      </c>
      <c r="D163" s="85">
        <v>7</v>
      </c>
      <c r="E163" s="86">
        <v>1</v>
      </c>
      <c r="F163" s="318">
        <v>5220000</v>
      </c>
      <c r="G163" s="319">
        <v>0</v>
      </c>
      <c r="H163" s="87">
        <v>112735.89007</v>
      </c>
      <c r="I163" s="320">
        <v>0</v>
      </c>
    </row>
    <row r="164" spans="1:9" ht="51">
      <c r="A164" s="19"/>
      <c r="B164" s="60" t="s">
        <v>283</v>
      </c>
      <c r="C164" s="321">
        <v>40</v>
      </c>
      <c r="D164" s="91">
        <v>7</v>
      </c>
      <c r="E164" s="92">
        <v>1</v>
      </c>
      <c r="F164" s="322">
        <v>5222601</v>
      </c>
      <c r="G164" s="323">
        <v>0</v>
      </c>
      <c r="H164" s="93">
        <v>17397.6525</v>
      </c>
      <c r="I164" s="178">
        <v>0</v>
      </c>
    </row>
    <row r="165" spans="1:9" ht="12.75">
      <c r="A165" s="19"/>
      <c r="B165" s="59" t="s">
        <v>57</v>
      </c>
      <c r="C165" s="317">
        <v>40</v>
      </c>
      <c r="D165" s="85">
        <v>7</v>
      </c>
      <c r="E165" s="86">
        <v>1</v>
      </c>
      <c r="F165" s="318">
        <v>5222601</v>
      </c>
      <c r="G165" s="319">
        <v>3</v>
      </c>
      <c r="H165" s="87">
        <v>17397.6525</v>
      </c>
      <c r="I165" s="320">
        <v>0</v>
      </c>
    </row>
    <row r="166" spans="1:9" ht="12.75">
      <c r="A166" s="19"/>
      <c r="B166" s="59" t="s">
        <v>284</v>
      </c>
      <c r="C166" s="317">
        <v>40</v>
      </c>
      <c r="D166" s="85">
        <v>7</v>
      </c>
      <c r="E166" s="86">
        <v>1</v>
      </c>
      <c r="F166" s="318">
        <v>5222601</v>
      </c>
      <c r="G166" s="319">
        <v>3</v>
      </c>
      <c r="H166" s="87">
        <v>17397.6525</v>
      </c>
      <c r="I166" s="320">
        <v>0</v>
      </c>
    </row>
    <row r="167" spans="1:9" ht="38.25">
      <c r="A167" s="19"/>
      <c r="B167" s="60" t="s">
        <v>285</v>
      </c>
      <c r="C167" s="321">
        <v>40</v>
      </c>
      <c r="D167" s="91">
        <v>7</v>
      </c>
      <c r="E167" s="92">
        <v>1</v>
      </c>
      <c r="F167" s="322">
        <v>5224400</v>
      </c>
      <c r="G167" s="323">
        <v>0</v>
      </c>
      <c r="H167" s="93">
        <v>79545.6</v>
      </c>
      <c r="I167" s="178">
        <v>0</v>
      </c>
    </row>
    <row r="168" spans="1:9" ht="12.75">
      <c r="A168" s="19"/>
      <c r="B168" s="59" t="s">
        <v>57</v>
      </c>
      <c r="C168" s="317">
        <v>40</v>
      </c>
      <c r="D168" s="85">
        <v>7</v>
      </c>
      <c r="E168" s="86">
        <v>1</v>
      </c>
      <c r="F168" s="318">
        <v>5224400</v>
      </c>
      <c r="G168" s="319">
        <v>3</v>
      </c>
      <c r="H168" s="87">
        <v>79545.6</v>
      </c>
      <c r="I168" s="320">
        <v>0</v>
      </c>
    </row>
    <row r="169" spans="1:9" ht="12.75">
      <c r="A169" s="19"/>
      <c r="B169" s="59" t="s">
        <v>286</v>
      </c>
      <c r="C169" s="317">
        <v>40</v>
      </c>
      <c r="D169" s="85">
        <v>7</v>
      </c>
      <c r="E169" s="86">
        <v>1</v>
      </c>
      <c r="F169" s="318">
        <v>5224400</v>
      </c>
      <c r="G169" s="319">
        <v>3</v>
      </c>
      <c r="H169" s="87">
        <v>2190.4</v>
      </c>
      <c r="I169" s="320">
        <v>0</v>
      </c>
    </row>
    <row r="170" spans="1:9" ht="12.75">
      <c r="A170" s="19"/>
      <c r="B170" s="59" t="s">
        <v>287</v>
      </c>
      <c r="C170" s="317">
        <v>40</v>
      </c>
      <c r="D170" s="85">
        <v>7</v>
      </c>
      <c r="E170" s="86">
        <v>1</v>
      </c>
      <c r="F170" s="318">
        <v>5224400</v>
      </c>
      <c r="G170" s="319">
        <v>3</v>
      </c>
      <c r="H170" s="87">
        <v>39468.02913</v>
      </c>
      <c r="I170" s="320">
        <v>0</v>
      </c>
    </row>
    <row r="171" spans="1:9" ht="25.5">
      <c r="A171" s="19"/>
      <c r="B171" s="59" t="s">
        <v>288</v>
      </c>
      <c r="C171" s="317">
        <v>40</v>
      </c>
      <c r="D171" s="85">
        <v>7</v>
      </c>
      <c r="E171" s="86">
        <v>1</v>
      </c>
      <c r="F171" s="318">
        <v>5224400</v>
      </c>
      <c r="G171" s="319">
        <v>3</v>
      </c>
      <c r="H171" s="87">
        <v>37887.23844</v>
      </c>
      <c r="I171" s="320">
        <v>0</v>
      </c>
    </row>
    <row r="172" spans="1:9" ht="25.5">
      <c r="A172" s="19"/>
      <c r="B172" s="60" t="s">
        <v>289</v>
      </c>
      <c r="C172" s="321">
        <v>40</v>
      </c>
      <c r="D172" s="91">
        <v>7</v>
      </c>
      <c r="E172" s="92">
        <v>1</v>
      </c>
      <c r="F172" s="322">
        <v>5225602</v>
      </c>
      <c r="G172" s="323">
        <v>0</v>
      </c>
      <c r="H172" s="93">
        <v>6777.8</v>
      </c>
      <c r="I172" s="178">
        <v>0</v>
      </c>
    </row>
    <row r="173" spans="1:9" ht="12.75">
      <c r="A173" s="19"/>
      <c r="B173" s="59" t="s">
        <v>43</v>
      </c>
      <c r="C173" s="317">
        <v>40</v>
      </c>
      <c r="D173" s="85">
        <v>7</v>
      </c>
      <c r="E173" s="86">
        <v>1</v>
      </c>
      <c r="F173" s="318">
        <v>5225602</v>
      </c>
      <c r="G173" s="319">
        <v>1</v>
      </c>
      <c r="H173" s="87">
        <v>6777.8</v>
      </c>
      <c r="I173" s="320">
        <v>0</v>
      </c>
    </row>
    <row r="174" spans="1:9" ht="51">
      <c r="A174" s="19"/>
      <c r="B174" s="59" t="s">
        <v>290</v>
      </c>
      <c r="C174" s="317">
        <v>40</v>
      </c>
      <c r="D174" s="85">
        <v>7</v>
      </c>
      <c r="E174" s="86">
        <v>1</v>
      </c>
      <c r="F174" s="318">
        <v>5225602</v>
      </c>
      <c r="G174" s="319">
        <v>1</v>
      </c>
      <c r="H174" s="87">
        <v>416.3</v>
      </c>
      <c r="I174" s="320">
        <v>0</v>
      </c>
    </row>
    <row r="175" spans="1:9" ht="51">
      <c r="A175" s="19"/>
      <c r="B175" s="59" t="s">
        <v>291</v>
      </c>
      <c r="C175" s="317">
        <v>40</v>
      </c>
      <c r="D175" s="85">
        <v>7</v>
      </c>
      <c r="E175" s="86">
        <v>1</v>
      </c>
      <c r="F175" s="318">
        <v>5225602</v>
      </c>
      <c r="G175" s="319">
        <v>1</v>
      </c>
      <c r="H175" s="87">
        <v>1875.7</v>
      </c>
      <c r="I175" s="320">
        <v>0</v>
      </c>
    </row>
    <row r="176" spans="1:9" ht="51">
      <c r="A176" s="19"/>
      <c r="B176" s="59" t="s">
        <v>292</v>
      </c>
      <c r="C176" s="317">
        <v>40</v>
      </c>
      <c r="D176" s="85">
        <v>7</v>
      </c>
      <c r="E176" s="86">
        <v>1</v>
      </c>
      <c r="F176" s="318">
        <v>5225602</v>
      </c>
      <c r="G176" s="319">
        <v>1</v>
      </c>
      <c r="H176" s="87">
        <v>1444.6</v>
      </c>
      <c r="I176" s="320">
        <v>0</v>
      </c>
    </row>
    <row r="177" spans="1:9" ht="51">
      <c r="A177" s="19"/>
      <c r="B177" s="59" t="s">
        <v>293</v>
      </c>
      <c r="C177" s="317">
        <v>40</v>
      </c>
      <c r="D177" s="85">
        <v>7</v>
      </c>
      <c r="E177" s="86">
        <v>1</v>
      </c>
      <c r="F177" s="318">
        <v>5225602</v>
      </c>
      <c r="G177" s="319">
        <v>1</v>
      </c>
      <c r="H177" s="87">
        <v>382.8</v>
      </c>
      <c r="I177" s="320">
        <v>0</v>
      </c>
    </row>
    <row r="178" spans="1:9" ht="51">
      <c r="A178" s="19"/>
      <c r="B178" s="59" t="s">
        <v>294</v>
      </c>
      <c r="C178" s="317">
        <v>40</v>
      </c>
      <c r="D178" s="85">
        <v>7</v>
      </c>
      <c r="E178" s="86">
        <v>1</v>
      </c>
      <c r="F178" s="318">
        <v>5225602</v>
      </c>
      <c r="G178" s="319">
        <v>1</v>
      </c>
      <c r="H178" s="87">
        <v>617.1</v>
      </c>
      <c r="I178" s="320">
        <v>0</v>
      </c>
    </row>
    <row r="179" spans="1:9" ht="51">
      <c r="A179" s="19"/>
      <c r="B179" s="59" t="s">
        <v>295</v>
      </c>
      <c r="C179" s="317">
        <v>40</v>
      </c>
      <c r="D179" s="85">
        <v>7</v>
      </c>
      <c r="E179" s="86">
        <v>1</v>
      </c>
      <c r="F179" s="318">
        <v>5225602</v>
      </c>
      <c r="G179" s="319">
        <v>1</v>
      </c>
      <c r="H179" s="87">
        <v>1457.1</v>
      </c>
      <c r="I179" s="320">
        <v>0</v>
      </c>
    </row>
    <row r="180" spans="1:9" ht="51">
      <c r="A180" s="19"/>
      <c r="B180" s="59" t="s">
        <v>296</v>
      </c>
      <c r="C180" s="317">
        <v>40</v>
      </c>
      <c r="D180" s="85">
        <v>7</v>
      </c>
      <c r="E180" s="86">
        <v>1</v>
      </c>
      <c r="F180" s="318">
        <v>5225602</v>
      </c>
      <c r="G180" s="319">
        <v>1</v>
      </c>
      <c r="H180" s="87">
        <v>526.7</v>
      </c>
      <c r="I180" s="320">
        <v>0</v>
      </c>
    </row>
    <row r="181" spans="1:9" ht="51">
      <c r="A181" s="19"/>
      <c r="B181" s="59" t="s">
        <v>297</v>
      </c>
      <c r="C181" s="317">
        <v>40</v>
      </c>
      <c r="D181" s="85">
        <v>7</v>
      </c>
      <c r="E181" s="86">
        <v>1</v>
      </c>
      <c r="F181" s="318">
        <v>5225602</v>
      </c>
      <c r="G181" s="319">
        <v>1</v>
      </c>
      <c r="H181" s="87">
        <v>57.5</v>
      </c>
      <c r="I181" s="320">
        <v>0</v>
      </c>
    </row>
    <row r="182" spans="1:9" ht="25.5">
      <c r="A182" s="19"/>
      <c r="B182" s="60" t="s">
        <v>298</v>
      </c>
      <c r="C182" s="321">
        <v>40</v>
      </c>
      <c r="D182" s="91">
        <v>7</v>
      </c>
      <c r="E182" s="92">
        <v>1</v>
      </c>
      <c r="F182" s="322">
        <v>5225603</v>
      </c>
      <c r="G182" s="323">
        <v>0</v>
      </c>
      <c r="H182" s="93">
        <v>9014.77</v>
      </c>
      <c r="I182" s="178">
        <v>0</v>
      </c>
    </row>
    <row r="183" spans="1:9" ht="12.75">
      <c r="A183" s="19"/>
      <c r="B183" s="59" t="s">
        <v>57</v>
      </c>
      <c r="C183" s="317">
        <v>40</v>
      </c>
      <c r="D183" s="85">
        <v>7</v>
      </c>
      <c r="E183" s="86">
        <v>1</v>
      </c>
      <c r="F183" s="318">
        <v>5225603</v>
      </c>
      <c r="G183" s="319">
        <v>3</v>
      </c>
      <c r="H183" s="87">
        <v>9014.77</v>
      </c>
      <c r="I183" s="320">
        <v>0</v>
      </c>
    </row>
    <row r="184" spans="1:9" ht="38.25">
      <c r="A184" s="19"/>
      <c r="B184" s="59" t="s">
        <v>299</v>
      </c>
      <c r="C184" s="317">
        <v>40</v>
      </c>
      <c r="D184" s="85">
        <v>7</v>
      </c>
      <c r="E184" s="86">
        <v>1</v>
      </c>
      <c r="F184" s="318">
        <v>5225603</v>
      </c>
      <c r="G184" s="319">
        <v>3</v>
      </c>
      <c r="H184" s="87">
        <v>9014.77</v>
      </c>
      <c r="I184" s="320">
        <v>0</v>
      </c>
    </row>
    <row r="185" spans="1:9" ht="12.75">
      <c r="A185" s="19"/>
      <c r="B185" s="59" t="s">
        <v>60</v>
      </c>
      <c r="C185" s="317">
        <v>40</v>
      </c>
      <c r="D185" s="85">
        <v>7</v>
      </c>
      <c r="E185" s="86">
        <v>1</v>
      </c>
      <c r="F185" s="318">
        <v>7950000</v>
      </c>
      <c r="G185" s="319">
        <v>0</v>
      </c>
      <c r="H185" s="87">
        <v>28773</v>
      </c>
      <c r="I185" s="320">
        <v>0</v>
      </c>
    </row>
    <row r="186" spans="1:9" ht="12.75">
      <c r="A186" s="19"/>
      <c r="B186" s="60" t="s">
        <v>60</v>
      </c>
      <c r="C186" s="321">
        <v>40</v>
      </c>
      <c r="D186" s="91">
        <v>7</v>
      </c>
      <c r="E186" s="92">
        <v>1</v>
      </c>
      <c r="F186" s="322">
        <v>7950000</v>
      </c>
      <c r="G186" s="323">
        <v>0</v>
      </c>
      <c r="H186" s="93">
        <v>28773</v>
      </c>
      <c r="I186" s="178">
        <v>0</v>
      </c>
    </row>
    <row r="187" spans="1:9" ht="12.75">
      <c r="A187" s="19"/>
      <c r="B187" s="59" t="s">
        <v>43</v>
      </c>
      <c r="C187" s="317">
        <v>40</v>
      </c>
      <c r="D187" s="85">
        <v>7</v>
      </c>
      <c r="E187" s="86">
        <v>1</v>
      </c>
      <c r="F187" s="318">
        <v>7950000</v>
      </c>
      <c r="G187" s="319">
        <v>1</v>
      </c>
      <c r="H187" s="87">
        <v>6777.5</v>
      </c>
      <c r="I187" s="320">
        <v>0</v>
      </c>
    </row>
    <row r="188" spans="1:9" ht="12.75">
      <c r="A188" s="19"/>
      <c r="B188" s="59" t="s">
        <v>57</v>
      </c>
      <c r="C188" s="317">
        <v>40</v>
      </c>
      <c r="D188" s="85">
        <v>7</v>
      </c>
      <c r="E188" s="86">
        <v>1</v>
      </c>
      <c r="F188" s="318">
        <v>7950000</v>
      </c>
      <c r="G188" s="319">
        <v>3</v>
      </c>
      <c r="H188" s="87">
        <v>21995.5</v>
      </c>
      <c r="I188" s="320">
        <v>0</v>
      </c>
    </row>
    <row r="189" spans="1:9" ht="12.75">
      <c r="A189" s="19"/>
      <c r="B189" s="60" t="s">
        <v>85</v>
      </c>
      <c r="C189" s="321">
        <v>40</v>
      </c>
      <c r="D189" s="91">
        <v>7</v>
      </c>
      <c r="E189" s="92">
        <v>2</v>
      </c>
      <c r="F189" s="322">
        <v>0</v>
      </c>
      <c r="G189" s="323">
        <v>0</v>
      </c>
      <c r="H189" s="93">
        <v>33330.2</v>
      </c>
      <c r="I189" s="178">
        <v>0</v>
      </c>
    </row>
    <row r="190" spans="1:9" ht="25.5">
      <c r="A190" s="19"/>
      <c r="B190" s="59" t="s">
        <v>86</v>
      </c>
      <c r="C190" s="317">
        <v>40</v>
      </c>
      <c r="D190" s="85">
        <v>7</v>
      </c>
      <c r="E190" s="86">
        <v>2</v>
      </c>
      <c r="F190" s="318">
        <v>4210000</v>
      </c>
      <c r="G190" s="319">
        <v>0</v>
      </c>
      <c r="H190" s="87">
        <v>1080.2</v>
      </c>
      <c r="I190" s="320">
        <v>0</v>
      </c>
    </row>
    <row r="191" spans="1:9" ht="25.5">
      <c r="A191" s="19"/>
      <c r="B191" s="60" t="s">
        <v>42</v>
      </c>
      <c r="C191" s="321">
        <v>40</v>
      </c>
      <c r="D191" s="91">
        <v>7</v>
      </c>
      <c r="E191" s="92">
        <v>2</v>
      </c>
      <c r="F191" s="322">
        <v>4219900</v>
      </c>
      <c r="G191" s="323">
        <v>0</v>
      </c>
      <c r="H191" s="93">
        <v>1080.2</v>
      </c>
      <c r="I191" s="178">
        <v>0</v>
      </c>
    </row>
    <row r="192" spans="1:9" ht="12.75">
      <c r="A192" s="19"/>
      <c r="B192" s="59" t="s">
        <v>43</v>
      </c>
      <c r="C192" s="317">
        <v>40</v>
      </c>
      <c r="D192" s="85">
        <v>7</v>
      </c>
      <c r="E192" s="86">
        <v>2</v>
      </c>
      <c r="F192" s="318">
        <v>4219900</v>
      </c>
      <c r="G192" s="319">
        <v>1</v>
      </c>
      <c r="H192" s="87">
        <v>1080.2</v>
      </c>
      <c r="I192" s="320">
        <v>0</v>
      </c>
    </row>
    <row r="193" spans="1:9" ht="12.75">
      <c r="A193" s="19"/>
      <c r="B193" s="59" t="s">
        <v>87</v>
      </c>
      <c r="C193" s="317">
        <v>40</v>
      </c>
      <c r="D193" s="85">
        <v>7</v>
      </c>
      <c r="E193" s="86">
        <v>2</v>
      </c>
      <c r="F193" s="318">
        <v>4230000</v>
      </c>
      <c r="G193" s="319">
        <v>0</v>
      </c>
      <c r="H193" s="87">
        <v>2322.7</v>
      </c>
      <c r="I193" s="320">
        <v>0</v>
      </c>
    </row>
    <row r="194" spans="1:9" ht="25.5">
      <c r="A194" s="19"/>
      <c r="B194" s="60" t="s">
        <v>42</v>
      </c>
      <c r="C194" s="321">
        <v>40</v>
      </c>
      <c r="D194" s="91">
        <v>7</v>
      </c>
      <c r="E194" s="92">
        <v>2</v>
      </c>
      <c r="F194" s="322">
        <v>4239900</v>
      </c>
      <c r="G194" s="323">
        <v>0</v>
      </c>
      <c r="H194" s="93">
        <v>2322.7</v>
      </c>
      <c r="I194" s="178">
        <v>0</v>
      </c>
    </row>
    <row r="195" spans="1:9" ht="12.75">
      <c r="A195" s="19"/>
      <c r="B195" s="59" t="s">
        <v>43</v>
      </c>
      <c r="C195" s="317">
        <v>40</v>
      </c>
      <c r="D195" s="85">
        <v>7</v>
      </c>
      <c r="E195" s="86">
        <v>2</v>
      </c>
      <c r="F195" s="318">
        <v>4239900</v>
      </c>
      <c r="G195" s="319">
        <v>1</v>
      </c>
      <c r="H195" s="87">
        <v>2322.7</v>
      </c>
      <c r="I195" s="320">
        <v>0</v>
      </c>
    </row>
    <row r="196" spans="1:9" ht="12.75">
      <c r="A196" s="19"/>
      <c r="B196" s="59" t="s">
        <v>32</v>
      </c>
      <c r="C196" s="317">
        <v>40</v>
      </c>
      <c r="D196" s="85">
        <v>7</v>
      </c>
      <c r="E196" s="86">
        <v>2</v>
      </c>
      <c r="F196" s="318">
        <v>5220000</v>
      </c>
      <c r="G196" s="319">
        <v>0</v>
      </c>
      <c r="H196" s="87">
        <v>14963.6</v>
      </c>
      <c r="I196" s="320">
        <v>0</v>
      </c>
    </row>
    <row r="197" spans="1:9" ht="25.5">
      <c r="A197" s="19"/>
      <c r="B197" s="60" t="s">
        <v>289</v>
      </c>
      <c r="C197" s="321">
        <v>40</v>
      </c>
      <c r="D197" s="91">
        <v>7</v>
      </c>
      <c r="E197" s="92">
        <v>2</v>
      </c>
      <c r="F197" s="322">
        <v>5225602</v>
      </c>
      <c r="G197" s="323">
        <v>0</v>
      </c>
      <c r="H197" s="93">
        <v>14963.6</v>
      </c>
      <c r="I197" s="178">
        <v>0</v>
      </c>
    </row>
    <row r="198" spans="1:9" ht="12.75">
      <c r="A198" s="19"/>
      <c r="B198" s="59" t="s">
        <v>43</v>
      </c>
      <c r="C198" s="317">
        <v>40</v>
      </c>
      <c r="D198" s="85">
        <v>7</v>
      </c>
      <c r="E198" s="86">
        <v>2</v>
      </c>
      <c r="F198" s="318">
        <v>5225602</v>
      </c>
      <c r="G198" s="319">
        <v>1</v>
      </c>
      <c r="H198" s="87">
        <v>14963.6</v>
      </c>
      <c r="I198" s="320">
        <v>0</v>
      </c>
    </row>
    <row r="199" spans="1:9" ht="51">
      <c r="A199" s="19"/>
      <c r="B199" s="59" t="s">
        <v>300</v>
      </c>
      <c r="C199" s="317">
        <v>40</v>
      </c>
      <c r="D199" s="85">
        <v>7</v>
      </c>
      <c r="E199" s="86">
        <v>2</v>
      </c>
      <c r="F199" s="318">
        <v>5225602</v>
      </c>
      <c r="G199" s="319">
        <v>1</v>
      </c>
      <c r="H199" s="87">
        <v>514.4</v>
      </c>
      <c r="I199" s="320">
        <v>0</v>
      </c>
    </row>
    <row r="200" spans="1:9" ht="51">
      <c r="A200" s="19"/>
      <c r="B200" s="59" t="s">
        <v>302</v>
      </c>
      <c r="C200" s="317">
        <v>40</v>
      </c>
      <c r="D200" s="85">
        <v>7</v>
      </c>
      <c r="E200" s="86">
        <v>2</v>
      </c>
      <c r="F200" s="318">
        <v>5225602</v>
      </c>
      <c r="G200" s="319">
        <v>1</v>
      </c>
      <c r="H200" s="87">
        <v>5172.1</v>
      </c>
      <c r="I200" s="320">
        <v>0</v>
      </c>
    </row>
    <row r="201" spans="1:9" ht="51">
      <c r="A201" s="19"/>
      <c r="B201" s="59" t="s">
        <v>303</v>
      </c>
      <c r="C201" s="317">
        <v>40</v>
      </c>
      <c r="D201" s="85">
        <v>7</v>
      </c>
      <c r="E201" s="86">
        <v>2</v>
      </c>
      <c r="F201" s="318">
        <v>5225602</v>
      </c>
      <c r="G201" s="319">
        <v>1</v>
      </c>
      <c r="H201" s="87">
        <v>3538.5</v>
      </c>
      <c r="I201" s="320">
        <v>0</v>
      </c>
    </row>
    <row r="202" spans="1:9" ht="51">
      <c r="A202" s="19"/>
      <c r="B202" s="59" t="s">
        <v>304</v>
      </c>
      <c r="C202" s="317">
        <v>40</v>
      </c>
      <c r="D202" s="85">
        <v>7</v>
      </c>
      <c r="E202" s="86">
        <v>2</v>
      </c>
      <c r="F202" s="318">
        <v>5225602</v>
      </c>
      <c r="G202" s="319">
        <v>1</v>
      </c>
      <c r="H202" s="87">
        <v>295.2</v>
      </c>
      <c r="I202" s="320">
        <v>0</v>
      </c>
    </row>
    <row r="203" spans="1:9" ht="51">
      <c r="A203" s="19"/>
      <c r="B203" s="59" t="s">
        <v>305</v>
      </c>
      <c r="C203" s="317">
        <v>40</v>
      </c>
      <c r="D203" s="85">
        <v>7</v>
      </c>
      <c r="E203" s="86">
        <v>2</v>
      </c>
      <c r="F203" s="318">
        <v>5225602</v>
      </c>
      <c r="G203" s="319">
        <v>1</v>
      </c>
      <c r="H203" s="87">
        <v>282</v>
      </c>
      <c r="I203" s="320">
        <v>0</v>
      </c>
    </row>
    <row r="204" spans="1:9" ht="51">
      <c r="A204" s="19"/>
      <c r="B204" s="59" t="s">
        <v>306</v>
      </c>
      <c r="C204" s="317">
        <v>40</v>
      </c>
      <c r="D204" s="85">
        <v>7</v>
      </c>
      <c r="E204" s="86">
        <v>2</v>
      </c>
      <c r="F204" s="318">
        <v>5225602</v>
      </c>
      <c r="G204" s="319">
        <v>1</v>
      </c>
      <c r="H204" s="87">
        <v>1601</v>
      </c>
      <c r="I204" s="320">
        <v>0</v>
      </c>
    </row>
    <row r="205" spans="1:9" ht="51">
      <c r="A205" s="19"/>
      <c r="B205" s="59" t="s">
        <v>307</v>
      </c>
      <c r="C205" s="317">
        <v>40</v>
      </c>
      <c r="D205" s="85">
        <v>7</v>
      </c>
      <c r="E205" s="86">
        <v>2</v>
      </c>
      <c r="F205" s="318">
        <v>5225602</v>
      </c>
      <c r="G205" s="319">
        <v>1</v>
      </c>
      <c r="H205" s="87">
        <v>3560.4</v>
      </c>
      <c r="I205" s="320">
        <v>0</v>
      </c>
    </row>
    <row r="206" spans="1:9" ht="12.75">
      <c r="A206" s="19"/>
      <c r="B206" s="59" t="s">
        <v>60</v>
      </c>
      <c r="C206" s="317">
        <v>40</v>
      </c>
      <c r="D206" s="85">
        <v>7</v>
      </c>
      <c r="E206" s="86">
        <v>2</v>
      </c>
      <c r="F206" s="318">
        <v>7950000</v>
      </c>
      <c r="G206" s="319">
        <v>0</v>
      </c>
      <c r="H206" s="87">
        <v>14963.7</v>
      </c>
      <c r="I206" s="320">
        <v>0</v>
      </c>
    </row>
    <row r="207" spans="1:9" ht="12.75">
      <c r="A207" s="19"/>
      <c r="B207" s="60" t="s">
        <v>60</v>
      </c>
      <c r="C207" s="321">
        <v>40</v>
      </c>
      <c r="D207" s="91">
        <v>7</v>
      </c>
      <c r="E207" s="92">
        <v>2</v>
      </c>
      <c r="F207" s="322">
        <v>7950000</v>
      </c>
      <c r="G207" s="323">
        <v>0</v>
      </c>
      <c r="H207" s="93">
        <v>14963.7</v>
      </c>
      <c r="I207" s="178">
        <v>0</v>
      </c>
    </row>
    <row r="208" spans="1:9" ht="12.75">
      <c r="A208" s="19"/>
      <c r="B208" s="59" t="s">
        <v>43</v>
      </c>
      <c r="C208" s="317">
        <v>40</v>
      </c>
      <c r="D208" s="85">
        <v>7</v>
      </c>
      <c r="E208" s="86">
        <v>2</v>
      </c>
      <c r="F208" s="318">
        <v>7950000</v>
      </c>
      <c r="G208" s="319">
        <v>1</v>
      </c>
      <c r="H208" s="87">
        <v>14963.7</v>
      </c>
      <c r="I208" s="320">
        <v>0</v>
      </c>
    </row>
    <row r="209" spans="1:9" ht="12.75">
      <c r="A209" s="19"/>
      <c r="B209" s="60" t="s">
        <v>88</v>
      </c>
      <c r="C209" s="321">
        <v>40</v>
      </c>
      <c r="D209" s="91">
        <v>7</v>
      </c>
      <c r="E209" s="92">
        <v>7</v>
      </c>
      <c r="F209" s="322">
        <v>0</v>
      </c>
      <c r="G209" s="323">
        <v>0</v>
      </c>
      <c r="H209" s="93">
        <v>6755.2</v>
      </c>
      <c r="I209" s="178">
        <v>0</v>
      </c>
    </row>
    <row r="210" spans="1:9" ht="38.25">
      <c r="A210" s="19"/>
      <c r="B210" s="59" t="s">
        <v>15</v>
      </c>
      <c r="C210" s="317">
        <v>40</v>
      </c>
      <c r="D210" s="85">
        <v>7</v>
      </c>
      <c r="E210" s="86">
        <v>7</v>
      </c>
      <c r="F210" s="318">
        <v>20000</v>
      </c>
      <c r="G210" s="319">
        <v>0</v>
      </c>
      <c r="H210" s="87">
        <v>6168</v>
      </c>
      <c r="I210" s="320">
        <v>0</v>
      </c>
    </row>
    <row r="211" spans="1:9" ht="12.75">
      <c r="A211" s="19"/>
      <c r="B211" s="60" t="s">
        <v>16</v>
      </c>
      <c r="C211" s="321">
        <v>40</v>
      </c>
      <c r="D211" s="91">
        <v>7</v>
      </c>
      <c r="E211" s="92">
        <v>7</v>
      </c>
      <c r="F211" s="322">
        <v>20400</v>
      </c>
      <c r="G211" s="323">
        <v>0</v>
      </c>
      <c r="H211" s="93">
        <v>6168</v>
      </c>
      <c r="I211" s="178">
        <v>0</v>
      </c>
    </row>
    <row r="212" spans="1:9" ht="12.75">
      <c r="A212" s="19"/>
      <c r="B212" s="59" t="s">
        <v>17</v>
      </c>
      <c r="C212" s="317">
        <v>40</v>
      </c>
      <c r="D212" s="85">
        <v>7</v>
      </c>
      <c r="E212" s="86">
        <v>7</v>
      </c>
      <c r="F212" s="318">
        <v>20400</v>
      </c>
      <c r="G212" s="319">
        <v>500</v>
      </c>
      <c r="H212" s="87">
        <v>6168</v>
      </c>
      <c r="I212" s="320">
        <v>0</v>
      </c>
    </row>
    <row r="213" spans="1:9" ht="25.5">
      <c r="A213" s="19"/>
      <c r="B213" s="59" t="s">
        <v>281</v>
      </c>
      <c r="C213" s="317">
        <v>40</v>
      </c>
      <c r="D213" s="85">
        <v>7</v>
      </c>
      <c r="E213" s="86">
        <v>7</v>
      </c>
      <c r="F213" s="318">
        <v>1020000</v>
      </c>
      <c r="G213" s="319">
        <v>0</v>
      </c>
      <c r="H213" s="87">
        <v>587.2</v>
      </c>
      <c r="I213" s="320">
        <v>0</v>
      </c>
    </row>
    <row r="214" spans="1:9" ht="25.5">
      <c r="A214" s="19"/>
      <c r="B214" s="60" t="s">
        <v>282</v>
      </c>
      <c r="C214" s="321">
        <v>40</v>
      </c>
      <c r="D214" s="91">
        <v>7</v>
      </c>
      <c r="E214" s="92">
        <v>7</v>
      </c>
      <c r="F214" s="322">
        <v>1020102</v>
      </c>
      <c r="G214" s="323">
        <v>0</v>
      </c>
      <c r="H214" s="93">
        <v>587.2</v>
      </c>
      <c r="I214" s="178">
        <v>0</v>
      </c>
    </row>
    <row r="215" spans="1:9" ht="12.75">
      <c r="A215" s="19"/>
      <c r="B215" s="59" t="s">
        <v>57</v>
      </c>
      <c r="C215" s="317">
        <v>40</v>
      </c>
      <c r="D215" s="85">
        <v>7</v>
      </c>
      <c r="E215" s="86">
        <v>7</v>
      </c>
      <c r="F215" s="318">
        <v>1020102</v>
      </c>
      <c r="G215" s="319">
        <v>3</v>
      </c>
      <c r="H215" s="87">
        <v>587.2</v>
      </c>
      <c r="I215" s="320">
        <v>0</v>
      </c>
    </row>
    <row r="216" spans="1:9" ht="12.75">
      <c r="A216" s="19"/>
      <c r="B216" s="60" t="s">
        <v>166</v>
      </c>
      <c r="C216" s="321">
        <v>40</v>
      </c>
      <c r="D216" s="91">
        <v>7</v>
      </c>
      <c r="E216" s="92">
        <v>9</v>
      </c>
      <c r="F216" s="322">
        <v>0</v>
      </c>
      <c r="G216" s="323">
        <v>0</v>
      </c>
      <c r="H216" s="93">
        <v>4205.6</v>
      </c>
      <c r="I216" s="178">
        <v>0</v>
      </c>
    </row>
    <row r="217" spans="1:9" ht="12.75">
      <c r="A217" s="19"/>
      <c r="B217" s="59" t="s">
        <v>32</v>
      </c>
      <c r="C217" s="317">
        <v>40</v>
      </c>
      <c r="D217" s="85">
        <v>7</v>
      </c>
      <c r="E217" s="86">
        <v>9</v>
      </c>
      <c r="F217" s="318">
        <v>5220000</v>
      </c>
      <c r="G217" s="319">
        <v>0</v>
      </c>
      <c r="H217" s="87">
        <v>2011.3</v>
      </c>
      <c r="I217" s="320">
        <v>0</v>
      </c>
    </row>
    <row r="218" spans="1:9" ht="25.5">
      <c r="A218" s="19"/>
      <c r="B218" s="60" t="s">
        <v>289</v>
      </c>
      <c r="C218" s="321">
        <v>40</v>
      </c>
      <c r="D218" s="91">
        <v>7</v>
      </c>
      <c r="E218" s="92">
        <v>9</v>
      </c>
      <c r="F218" s="322">
        <v>5225602</v>
      </c>
      <c r="G218" s="323">
        <v>0</v>
      </c>
      <c r="H218" s="93">
        <v>2011.3</v>
      </c>
      <c r="I218" s="178">
        <v>0</v>
      </c>
    </row>
    <row r="219" spans="1:9" ht="12.75">
      <c r="A219" s="19"/>
      <c r="B219" s="59" t="s">
        <v>43</v>
      </c>
      <c r="C219" s="317">
        <v>40</v>
      </c>
      <c r="D219" s="85">
        <v>7</v>
      </c>
      <c r="E219" s="86">
        <v>9</v>
      </c>
      <c r="F219" s="318">
        <v>5225602</v>
      </c>
      <c r="G219" s="319">
        <v>1</v>
      </c>
      <c r="H219" s="87">
        <v>2011.3</v>
      </c>
      <c r="I219" s="320">
        <v>0</v>
      </c>
    </row>
    <row r="220" spans="1:9" ht="63.75">
      <c r="A220" s="19"/>
      <c r="B220" s="59" t="s">
        <v>308</v>
      </c>
      <c r="C220" s="317">
        <v>40</v>
      </c>
      <c r="D220" s="85">
        <v>7</v>
      </c>
      <c r="E220" s="86">
        <v>9</v>
      </c>
      <c r="F220" s="318">
        <v>5225602</v>
      </c>
      <c r="G220" s="319">
        <v>1</v>
      </c>
      <c r="H220" s="87">
        <v>2011.3</v>
      </c>
      <c r="I220" s="320">
        <v>0</v>
      </c>
    </row>
    <row r="221" spans="1:9" ht="12.75">
      <c r="A221" s="19"/>
      <c r="B221" s="59" t="s">
        <v>60</v>
      </c>
      <c r="C221" s="317">
        <v>40</v>
      </c>
      <c r="D221" s="85">
        <v>7</v>
      </c>
      <c r="E221" s="86">
        <v>9</v>
      </c>
      <c r="F221" s="318">
        <v>7950000</v>
      </c>
      <c r="G221" s="319">
        <v>0</v>
      </c>
      <c r="H221" s="87">
        <v>2194.3</v>
      </c>
      <c r="I221" s="320">
        <v>0</v>
      </c>
    </row>
    <row r="222" spans="1:9" ht="12.75">
      <c r="A222" s="19"/>
      <c r="B222" s="60" t="s">
        <v>60</v>
      </c>
      <c r="C222" s="321">
        <v>40</v>
      </c>
      <c r="D222" s="91">
        <v>7</v>
      </c>
      <c r="E222" s="92">
        <v>9</v>
      </c>
      <c r="F222" s="322">
        <v>7950000</v>
      </c>
      <c r="G222" s="323">
        <v>0</v>
      </c>
      <c r="H222" s="93">
        <v>2194.3</v>
      </c>
      <c r="I222" s="178">
        <v>0</v>
      </c>
    </row>
    <row r="223" spans="1:9" ht="12.75">
      <c r="A223" s="19"/>
      <c r="B223" s="59" t="s">
        <v>43</v>
      </c>
      <c r="C223" s="317">
        <v>40</v>
      </c>
      <c r="D223" s="85">
        <v>7</v>
      </c>
      <c r="E223" s="86">
        <v>9</v>
      </c>
      <c r="F223" s="318">
        <v>7950000</v>
      </c>
      <c r="G223" s="319">
        <v>1</v>
      </c>
      <c r="H223" s="87">
        <v>2011.3</v>
      </c>
      <c r="I223" s="320">
        <v>0</v>
      </c>
    </row>
    <row r="224" spans="1:9" ht="12.75">
      <c r="A224" s="19"/>
      <c r="B224" s="59" t="s">
        <v>17</v>
      </c>
      <c r="C224" s="317">
        <v>40</v>
      </c>
      <c r="D224" s="85">
        <v>7</v>
      </c>
      <c r="E224" s="86">
        <v>9</v>
      </c>
      <c r="F224" s="318">
        <v>7950000</v>
      </c>
      <c r="G224" s="319">
        <v>500</v>
      </c>
      <c r="H224" s="87">
        <v>183</v>
      </c>
      <c r="I224" s="320">
        <v>0</v>
      </c>
    </row>
    <row r="225" spans="1:9" ht="12.75">
      <c r="A225" s="19"/>
      <c r="B225" s="59" t="s">
        <v>89</v>
      </c>
      <c r="C225" s="317">
        <v>40</v>
      </c>
      <c r="D225" s="85">
        <v>8</v>
      </c>
      <c r="E225" s="86">
        <v>0</v>
      </c>
      <c r="F225" s="318">
        <v>0</v>
      </c>
      <c r="G225" s="319">
        <v>0</v>
      </c>
      <c r="H225" s="87">
        <v>6605.6</v>
      </c>
      <c r="I225" s="320">
        <v>0</v>
      </c>
    </row>
    <row r="226" spans="1:9" ht="12.75">
      <c r="A226" s="19"/>
      <c r="B226" s="60" t="s">
        <v>90</v>
      </c>
      <c r="C226" s="321">
        <v>40</v>
      </c>
      <c r="D226" s="91">
        <v>8</v>
      </c>
      <c r="E226" s="92">
        <v>1</v>
      </c>
      <c r="F226" s="322">
        <v>0</v>
      </c>
      <c r="G226" s="323">
        <v>0</v>
      </c>
      <c r="H226" s="93">
        <v>617.5</v>
      </c>
      <c r="I226" s="178">
        <v>0</v>
      </c>
    </row>
    <row r="227" spans="1:9" ht="25.5">
      <c r="A227" s="19"/>
      <c r="B227" s="59" t="s">
        <v>281</v>
      </c>
      <c r="C227" s="317">
        <v>40</v>
      </c>
      <c r="D227" s="85">
        <v>8</v>
      </c>
      <c r="E227" s="86">
        <v>1</v>
      </c>
      <c r="F227" s="318">
        <v>1020000</v>
      </c>
      <c r="G227" s="319">
        <v>0</v>
      </c>
      <c r="H227" s="87">
        <v>457.6</v>
      </c>
      <c r="I227" s="320">
        <v>0</v>
      </c>
    </row>
    <row r="228" spans="1:9" ht="25.5">
      <c r="A228" s="19"/>
      <c r="B228" s="60" t="s">
        <v>282</v>
      </c>
      <c r="C228" s="321">
        <v>40</v>
      </c>
      <c r="D228" s="91">
        <v>8</v>
      </c>
      <c r="E228" s="92">
        <v>1</v>
      </c>
      <c r="F228" s="322">
        <v>1020102</v>
      </c>
      <c r="G228" s="323">
        <v>0</v>
      </c>
      <c r="H228" s="93">
        <v>457.6</v>
      </c>
      <c r="I228" s="178">
        <v>0</v>
      </c>
    </row>
    <row r="229" spans="1:9" ht="12.75">
      <c r="A229" s="19"/>
      <c r="B229" s="59" t="s">
        <v>57</v>
      </c>
      <c r="C229" s="317">
        <v>40</v>
      </c>
      <c r="D229" s="85">
        <v>8</v>
      </c>
      <c r="E229" s="86">
        <v>1</v>
      </c>
      <c r="F229" s="318">
        <v>1020102</v>
      </c>
      <c r="G229" s="319">
        <v>3</v>
      </c>
      <c r="H229" s="87">
        <v>457.6</v>
      </c>
      <c r="I229" s="320">
        <v>0</v>
      </c>
    </row>
    <row r="230" spans="1:9" ht="12.75">
      <c r="A230" s="19"/>
      <c r="B230" s="59" t="s">
        <v>91</v>
      </c>
      <c r="C230" s="317">
        <v>40</v>
      </c>
      <c r="D230" s="85">
        <v>8</v>
      </c>
      <c r="E230" s="86">
        <v>1</v>
      </c>
      <c r="F230" s="318">
        <v>4420000</v>
      </c>
      <c r="G230" s="319">
        <v>0</v>
      </c>
      <c r="H230" s="87">
        <v>159.9</v>
      </c>
      <c r="I230" s="320">
        <v>0</v>
      </c>
    </row>
    <row r="231" spans="1:9" ht="25.5">
      <c r="A231" s="19"/>
      <c r="B231" s="60" t="s">
        <v>42</v>
      </c>
      <c r="C231" s="321">
        <v>40</v>
      </c>
      <c r="D231" s="91">
        <v>8</v>
      </c>
      <c r="E231" s="92">
        <v>1</v>
      </c>
      <c r="F231" s="322">
        <v>4429900</v>
      </c>
      <c r="G231" s="323">
        <v>0</v>
      </c>
      <c r="H231" s="93">
        <v>159.9</v>
      </c>
      <c r="I231" s="178">
        <v>0</v>
      </c>
    </row>
    <row r="232" spans="1:9" ht="12.75">
      <c r="A232" s="19"/>
      <c r="B232" s="59" t="s">
        <v>43</v>
      </c>
      <c r="C232" s="317">
        <v>40</v>
      </c>
      <c r="D232" s="85">
        <v>8</v>
      </c>
      <c r="E232" s="86">
        <v>1</v>
      </c>
      <c r="F232" s="318">
        <v>4429900</v>
      </c>
      <c r="G232" s="319">
        <v>1</v>
      </c>
      <c r="H232" s="87">
        <v>159.9</v>
      </c>
      <c r="I232" s="320">
        <v>0</v>
      </c>
    </row>
    <row r="233" spans="1:9" ht="12.75">
      <c r="A233" s="19"/>
      <c r="B233" s="60" t="s">
        <v>92</v>
      </c>
      <c r="C233" s="321">
        <v>40</v>
      </c>
      <c r="D233" s="91">
        <v>8</v>
      </c>
      <c r="E233" s="92">
        <v>4</v>
      </c>
      <c r="F233" s="322">
        <v>0</v>
      </c>
      <c r="G233" s="323">
        <v>0</v>
      </c>
      <c r="H233" s="93">
        <v>5988.1</v>
      </c>
      <c r="I233" s="178">
        <v>0</v>
      </c>
    </row>
    <row r="234" spans="1:9" ht="38.25">
      <c r="A234" s="19"/>
      <c r="B234" s="59" t="s">
        <v>15</v>
      </c>
      <c r="C234" s="317">
        <v>40</v>
      </c>
      <c r="D234" s="85">
        <v>8</v>
      </c>
      <c r="E234" s="86">
        <v>4</v>
      </c>
      <c r="F234" s="318">
        <v>20000</v>
      </c>
      <c r="G234" s="319">
        <v>0</v>
      </c>
      <c r="H234" s="87">
        <v>5988.1</v>
      </c>
      <c r="I234" s="320">
        <v>0</v>
      </c>
    </row>
    <row r="235" spans="1:9" ht="12.75">
      <c r="A235" s="19"/>
      <c r="B235" s="60" t="s">
        <v>16</v>
      </c>
      <c r="C235" s="321">
        <v>40</v>
      </c>
      <c r="D235" s="91">
        <v>8</v>
      </c>
      <c r="E235" s="92">
        <v>4</v>
      </c>
      <c r="F235" s="322">
        <v>20400</v>
      </c>
      <c r="G235" s="323">
        <v>0</v>
      </c>
      <c r="H235" s="93">
        <v>5988.1</v>
      </c>
      <c r="I235" s="178">
        <v>0</v>
      </c>
    </row>
    <row r="236" spans="1:9" ht="12.75">
      <c r="A236" s="19"/>
      <c r="B236" s="59" t="s">
        <v>17</v>
      </c>
      <c r="C236" s="317">
        <v>40</v>
      </c>
      <c r="D236" s="85">
        <v>8</v>
      </c>
      <c r="E236" s="86">
        <v>4</v>
      </c>
      <c r="F236" s="318">
        <v>20400</v>
      </c>
      <c r="G236" s="319">
        <v>500</v>
      </c>
      <c r="H236" s="87">
        <v>5988.1</v>
      </c>
      <c r="I236" s="320">
        <v>0</v>
      </c>
    </row>
    <row r="237" spans="1:9" ht="12.75">
      <c r="A237" s="19"/>
      <c r="B237" s="59" t="s">
        <v>93</v>
      </c>
      <c r="C237" s="317">
        <v>40</v>
      </c>
      <c r="D237" s="85">
        <v>9</v>
      </c>
      <c r="E237" s="86">
        <v>0</v>
      </c>
      <c r="F237" s="318">
        <v>0</v>
      </c>
      <c r="G237" s="319">
        <v>0</v>
      </c>
      <c r="H237" s="87">
        <v>360577.6</v>
      </c>
      <c r="I237" s="320">
        <v>6094.3</v>
      </c>
    </row>
    <row r="238" spans="1:9" ht="12.75">
      <c r="A238" s="19"/>
      <c r="B238" s="60" t="s">
        <v>94</v>
      </c>
      <c r="C238" s="321">
        <v>40</v>
      </c>
      <c r="D238" s="91">
        <v>9</v>
      </c>
      <c r="E238" s="92">
        <v>1</v>
      </c>
      <c r="F238" s="322">
        <v>0</v>
      </c>
      <c r="G238" s="323">
        <v>0</v>
      </c>
      <c r="H238" s="93">
        <v>150357.6</v>
      </c>
      <c r="I238" s="178">
        <v>0</v>
      </c>
    </row>
    <row r="239" spans="1:9" ht="12.75">
      <c r="A239" s="19"/>
      <c r="B239" s="59" t="s">
        <v>95</v>
      </c>
      <c r="C239" s="317">
        <v>40</v>
      </c>
      <c r="D239" s="85">
        <v>9</v>
      </c>
      <c r="E239" s="86">
        <v>1</v>
      </c>
      <c r="F239" s="318">
        <v>4700000</v>
      </c>
      <c r="G239" s="319">
        <v>0</v>
      </c>
      <c r="H239" s="87">
        <v>150357.6</v>
      </c>
      <c r="I239" s="320">
        <v>0</v>
      </c>
    </row>
    <row r="240" spans="1:9" ht="25.5">
      <c r="A240" s="19"/>
      <c r="B240" s="60" t="s">
        <v>42</v>
      </c>
      <c r="C240" s="321">
        <v>40</v>
      </c>
      <c r="D240" s="91">
        <v>9</v>
      </c>
      <c r="E240" s="92">
        <v>1</v>
      </c>
      <c r="F240" s="322">
        <v>4709900</v>
      </c>
      <c r="G240" s="323">
        <v>0</v>
      </c>
      <c r="H240" s="93">
        <v>150357.6</v>
      </c>
      <c r="I240" s="178">
        <v>0</v>
      </c>
    </row>
    <row r="241" spans="1:9" ht="12.75">
      <c r="A241" s="19"/>
      <c r="B241" s="59" t="s">
        <v>43</v>
      </c>
      <c r="C241" s="317">
        <v>40</v>
      </c>
      <c r="D241" s="85">
        <v>9</v>
      </c>
      <c r="E241" s="86">
        <v>1</v>
      </c>
      <c r="F241" s="318">
        <v>4709900</v>
      </c>
      <c r="G241" s="319">
        <v>1</v>
      </c>
      <c r="H241" s="87">
        <v>150357.6</v>
      </c>
      <c r="I241" s="320">
        <v>0</v>
      </c>
    </row>
    <row r="242" spans="1:9" ht="12.75">
      <c r="A242" s="19"/>
      <c r="B242" s="60" t="s">
        <v>96</v>
      </c>
      <c r="C242" s="321">
        <v>40</v>
      </c>
      <c r="D242" s="91">
        <v>9</v>
      </c>
      <c r="E242" s="92">
        <v>2</v>
      </c>
      <c r="F242" s="322">
        <v>0</v>
      </c>
      <c r="G242" s="323">
        <v>0</v>
      </c>
      <c r="H242" s="93">
        <v>144654.8</v>
      </c>
      <c r="I242" s="178">
        <v>0</v>
      </c>
    </row>
    <row r="243" spans="1:9" ht="12.75">
      <c r="A243" s="19"/>
      <c r="B243" s="59" t="s">
        <v>95</v>
      </c>
      <c r="C243" s="317">
        <v>40</v>
      </c>
      <c r="D243" s="85">
        <v>9</v>
      </c>
      <c r="E243" s="86">
        <v>2</v>
      </c>
      <c r="F243" s="318">
        <v>4700000</v>
      </c>
      <c r="G243" s="319">
        <v>0</v>
      </c>
      <c r="H243" s="87">
        <v>125121.8</v>
      </c>
      <c r="I243" s="320">
        <v>0</v>
      </c>
    </row>
    <row r="244" spans="1:9" ht="25.5">
      <c r="A244" s="19"/>
      <c r="B244" s="60" t="s">
        <v>42</v>
      </c>
      <c r="C244" s="321">
        <v>40</v>
      </c>
      <c r="D244" s="91">
        <v>9</v>
      </c>
      <c r="E244" s="92">
        <v>2</v>
      </c>
      <c r="F244" s="322">
        <v>4709900</v>
      </c>
      <c r="G244" s="323">
        <v>0</v>
      </c>
      <c r="H244" s="93">
        <v>125121.8</v>
      </c>
      <c r="I244" s="178">
        <v>0</v>
      </c>
    </row>
    <row r="245" spans="1:9" ht="12.75">
      <c r="A245" s="19"/>
      <c r="B245" s="59" t="s">
        <v>43</v>
      </c>
      <c r="C245" s="317">
        <v>40</v>
      </c>
      <c r="D245" s="85">
        <v>9</v>
      </c>
      <c r="E245" s="86">
        <v>2</v>
      </c>
      <c r="F245" s="318">
        <v>4709900</v>
      </c>
      <c r="G245" s="319">
        <v>1</v>
      </c>
      <c r="H245" s="87">
        <v>125121.8</v>
      </c>
      <c r="I245" s="320">
        <v>0</v>
      </c>
    </row>
    <row r="246" spans="1:9" ht="12.75">
      <c r="A246" s="19"/>
      <c r="B246" s="59" t="s">
        <v>97</v>
      </c>
      <c r="C246" s="317">
        <v>40</v>
      </c>
      <c r="D246" s="85">
        <v>9</v>
      </c>
      <c r="E246" s="86">
        <v>2</v>
      </c>
      <c r="F246" s="318">
        <v>4710000</v>
      </c>
      <c r="G246" s="319">
        <v>0</v>
      </c>
      <c r="H246" s="87">
        <v>19533</v>
      </c>
      <c r="I246" s="320">
        <v>0</v>
      </c>
    </row>
    <row r="247" spans="1:9" ht="25.5">
      <c r="A247" s="19"/>
      <c r="B247" s="60" t="s">
        <v>42</v>
      </c>
      <c r="C247" s="321">
        <v>40</v>
      </c>
      <c r="D247" s="91">
        <v>9</v>
      </c>
      <c r="E247" s="92">
        <v>2</v>
      </c>
      <c r="F247" s="322">
        <v>4719900</v>
      </c>
      <c r="G247" s="323">
        <v>0</v>
      </c>
      <c r="H247" s="93">
        <v>19533</v>
      </c>
      <c r="I247" s="178">
        <v>0</v>
      </c>
    </row>
    <row r="248" spans="1:9" ht="12.75">
      <c r="A248" s="19"/>
      <c r="B248" s="59" t="s">
        <v>43</v>
      </c>
      <c r="C248" s="317">
        <v>40</v>
      </c>
      <c r="D248" s="85">
        <v>9</v>
      </c>
      <c r="E248" s="86">
        <v>2</v>
      </c>
      <c r="F248" s="318">
        <v>4719900</v>
      </c>
      <c r="G248" s="319">
        <v>1</v>
      </c>
      <c r="H248" s="87">
        <v>19533</v>
      </c>
      <c r="I248" s="320">
        <v>0</v>
      </c>
    </row>
    <row r="249" spans="1:9" ht="12.75">
      <c r="A249" s="19"/>
      <c r="B249" s="60" t="s">
        <v>98</v>
      </c>
      <c r="C249" s="321">
        <v>40</v>
      </c>
      <c r="D249" s="91">
        <v>9</v>
      </c>
      <c r="E249" s="92">
        <v>3</v>
      </c>
      <c r="F249" s="322">
        <v>0</v>
      </c>
      <c r="G249" s="323">
        <v>0</v>
      </c>
      <c r="H249" s="93">
        <v>575</v>
      </c>
      <c r="I249" s="178">
        <v>0</v>
      </c>
    </row>
    <row r="250" spans="1:9" ht="12.75">
      <c r="A250" s="19"/>
      <c r="B250" s="59" t="s">
        <v>95</v>
      </c>
      <c r="C250" s="317">
        <v>40</v>
      </c>
      <c r="D250" s="85">
        <v>9</v>
      </c>
      <c r="E250" s="86">
        <v>3</v>
      </c>
      <c r="F250" s="318">
        <v>4700000</v>
      </c>
      <c r="G250" s="319">
        <v>0</v>
      </c>
      <c r="H250" s="87">
        <v>575</v>
      </c>
      <c r="I250" s="320">
        <v>0</v>
      </c>
    </row>
    <row r="251" spans="1:9" ht="25.5">
      <c r="A251" s="19"/>
      <c r="B251" s="60" t="s">
        <v>42</v>
      </c>
      <c r="C251" s="321">
        <v>40</v>
      </c>
      <c r="D251" s="91">
        <v>9</v>
      </c>
      <c r="E251" s="92">
        <v>3</v>
      </c>
      <c r="F251" s="322">
        <v>4709900</v>
      </c>
      <c r="G251" s="323">
        <v>0</v>
      </c>
      <c r="H251" s="93">
        <v>575</v>
      </c>
      <c r="I251" s="178">
        <v>0</v>
      </c>
    </row>
    <row r="252" spans="1:9" ht="12.75">
      <c r="A252" s="19"/>
      <c r="B252" s="59" t="s">
        <v>43</v>
      </c>
      <c r="C252" s="317">
        <v>40</v>
      </c>
      <c r="D252" s="85">
        <v>9</v>
      </c>
      <c r="E252" s="86">
        <v>3</v>
      </c>
      <c r="F252" s="318">
        <v>4709900</v>
      </c>
      <c r="G252" s="319">
        <v>1</v>
      </c>
      <c r="H252" s="87">
        <v>575</v>
      </c>
      <c r="I252" s="320">
        <v>0</v>
      </c>
    </row>
    <row r="253" spans="1:9" ht="12.75">
      <c r="A253" s="19"/>
      <c r="B253" s="60" t="s">
        <v>99</v>
      </c>
      <c r="C253" s="321">
        <v>40</v>
      </c>
      <c r="D253" s="91">
        <v>9</v>
      </c>
      <c r="E253" s="92">
        <v>4</v>
      </c>
      <c r="F253" s="322">
        <v>0</v>
      </c>
      <c r="G253" s="323">
        <v>0</v>
      </c>
      <c r="H253" s="93">
        <v>52823.3</v>
      </c>
      <c r="I253" s="178">
        <v>6094.3</v>
      </c>
    </row>
    <row r="254" spans="1:9" ht="12.75">
      <c r="A254" s="19"/>
      <c r="B254" s="59" t="s">
        <v>95</v>
      </c>
      <c r="C254" s="317">
        <v>40</v>
      </c>
      <c r="D254" s="85">
        <v>9</v>
      </c>
      <c r="E254" s="86">
        <v>4</v>
      </c>
      <c r="F254" s="318">
        <v>4700000</v>
      </c>
      <c r="G254" s="319">
        <v>0</v>
      </c>
      <c r="H254" s="87">
        <v>46729</v>
      </c>
      <c r="I254" s="320">
        <v>0</v>
      </c>
    </row>
    <row r="255" spans="1:9" ht="25.5">
      <c r="A255" s="19"/>
      <c r="B255" s="60" t="s">
        <v>42</v>
      </c>
      <c r="C255" s="321">
        <v>40</v>
      </c>
      <c r="D255" s="91">
        <v>9</v>
      </c>
      <c r="E255" s="92">
        <v>4</v>
      </c>
      <c r="F255" s="322">
        <v>4709900</v>
      </c>
      <c r="G255" s="323">
        <v>0</v>
      </c>
      <c r="H255" s="93">
        <v>46729</v>
      </c>
      <c r="I255" s="178">
        <v>0</v>
      </c>
    </row>
    <row r="256" spans="1:9" ht="12.75">
      <c r="A256" s="19"/>
      <c r="B256" s="59" t="s">
        <v>43</v>
      </c>
      <c r="C256" s="317">
        <v>40</v>
      </c>
      <c r="D256" s="85">
        <v>9</v>
      </c>
      <c r="E256" s="86">
        <v>4</v>
      </c>
      <c r="F256" s="318">
        <v>4709900</v>
      </c>
      <c r="G256" s="319">
        <v>1</v>
      </c>
      <c r="H256" s="87">
        <v>46729</v>
      </c>
      <c r="I256" s="320">
        <v>0</v>
      </c>
    </row>
    <row r="257" spans="1:9" ht="12.75">
      <c r="A257" s="19"/>
      <c r="B257" s="59" t="s">
        <v>100</v>
      </c>
      <c r="C257" s="317">
        <v>40</v>
      </c>
      <c r="D257" s="85">
        <v>9</v>
      </c>
      <c r="E257" s="86">
        <v>4</v>
      </c>
      <c r="F257" s="318">
        <v>5200000</v>
      </c>
      <c r="G257" s="319">
        <v>0</v>
      </c>
      <c r="H257" s="87">
        <v>6094.3</v>
      </c>
      <c r="I257" s="320">
        <v>6094.3</v>
      </c>
    </row>
    <row r="258" spans="1:9" ht="51">
      <c r="A258" s="19"/>
      <c r="B258" s="60" t="s">
        <v>101</v>
      </c>
      <c r="C258" s="321">
        <v>40</v>
      </c>
      <c r="D258" s="91">
        <v>9</v>
      </c>
      <c r="E258" s="92">
        <v>4</v>
      </c>
      <c r="F258" s="322">
        <v>5201801</v>
      </c>
      <c r="G258" s="323">
        <v>0</v>
      </c>
      <c r="H258" s="93">
        <v>4824.7</v>
      </c>
      <c r="I258" s="178">
        <v>4824.7</v>
      </c>
    </row>
    <row r="259" spans="1:9" ht="12.75">
      <c r="A259" s="19"/>
      <c r="B259" s="59" t="s">
        <v>43</v>
      </c>
      <c r="C259" s="317">
        <v>40</v>
      </c>
      <c r="D259" s="85">
        <v>9</v>
      </c>
      <c r="E259" s="86">
        <v>4</v>
      </c>
      <c r="F259" s="318">
        <v>5201801</v>
      </c>
      <c r="G259" s="319">
        <v>1</v>
      </c>
      <c r="H259" s="87">
        <v>4824.7</v>
      </c>
      <c r="I259" s="320">
        <v>4824.7</v>
      </c>
    </row>
    <row r="260" spans="1:9" ht="51">
      <c r="A260" s="19"/>
      <c r="B260" s="60" t="s">
        <v>102</v>
      </c>
      <c r="C260" s="321">
        <v>40</v>
      </c>
      <c r="D260" s="91">
        <v>9</v>
      </c>
      <c r="E260" s="92">
        <v>4</v>
      </c>
      <c r="F260" s="322">
        <v>5201802</v>
      </c>
      <c r="G260" s="323">
        <v>0</v>
      </c>
      <c r="H260" s="93">
        <v>1269.6</v>
      </c>
      <c r="I260" s="178">
        <v>1269.6</v>
      </c>
    </row>
    <row r="261" spans="1:9" ht="12.75">
      <c r="A261" s="19"/>
      <c r="B261" s="59" t="s">
        <v>43</v>
      </c>
      <c r="C261" s="317">
        <v>40</v>
      </c>
      <c r="D261" s="85">
        <v>9</v>
      </c>
      <c r="E261" s="86">
        <v>4</v>
      </c>
      <c r="F261" s="318">
        <v>5201802</v>
      </c>
      <c r="G261" s="319">
        <v>1</v>
      </c>
      <c r="H261" s="87">
        <v>1269.6</v>
      </c>
      <c r="I261" s="320">
        <v>1269.6</v>
      </c>
    </row>
    <row r="262" spans="1:9" ht="25.5">
      <c r="A262" s="19"/>
      <c r="B262" s="60" t="s">
        <v>103</v>
      </c>
      <c r="C262" s="321">
        <v>40</v>
      </c>
      <c r="D262" s="91">
        <v>9</v>
      </c>
      <c r="E262" s="92">
        <v>6</v>
      </c>
      <c r="F262" s="322">
        <v>0</v>
      </c>
      <c r="G262" s="323">
        <v>0</v>
      </c>
      <c r="H262" s="93">
        <v>4784</v>
      </c>
      <c r="I262" s="178">
        <v>0</v>
      </c>
    </row>
    <row r="263" spans="1:9" ht="12.75">
      <c r="A263" s="19"/>
      <c r="B263" s="59" t="s">
        <v>104</v>
      </c>
      <c r="C263" s="317">
        <v>40</v>
      </c>
      <c r="D263" s="85">
        <v>9</v>
      </c>
      <c r="E263" s="86">
        <v>6</v>
      </c>
      <c r="F263" s="318">
        <v>4720000</v>
      </c>
      <c r="G263" s="319">
        <v>0</v>
      </c>
      <c r="H263" s="87">
        <v>4784</v>
      </c>
      <c r="I263" s="320">
        <v>0</v>
      </c>
    </row>
    <row r="264" spans="1:9" ht="25.5">
      <c r="A264" s="19"/>
      <c r="B264" s="60" t="s">
        <v>42</v>
      </c>
      <c r="C264" s="321">
        <v>40</v>
      </c>
      <c r="D264" s="91">
        <v>9</v>
      </c>
      <c r="E264" s="92">
        <v>6</v>
      </c>
      <c r="F264" s="322">
        <v>4729900</v>
      </c>
      <c r="G264" s="323">
        <v>0</v>
      </c>
      <c r="H264" s="93">
        <v>4784</v>
      </c>
      <c r="I264" s="178">
        <v>0</v>
      </c>
    </row>
    <row r="265" spans="1:9" ht="12.75">
      <c r="A265" s="19"/>
      <c r="B265" s="59" t="s">
        <v>43</v>
      </c>
      <c r="C265" s="317">
        <v>40</v>
      </c>
      <c r="D265" s="85">
        <v>9</v>
      </c>
      <c r="E265" s="86">
        <v>6</v>
      </c>
      <c r="F265" s="318">
        <v>4729900</v>
      </c>
      <c r="G265" s="319">
        <v>1</v>
      </c>
      <c r="H265" s="87">
        <v>4784</v>
      </c>
      <c r="I265" s="320">
        <v>0</v>
      </c>
    </row>
    <row r="266" spans="1:9" ht="12.75">
      <c r="A266" s="19"/>
      <c r="B266" s="60" t="s">
        <v>105</v>
      </c>
      <c r="C266" s="321">
        <v>40</v>
      </c>
      <c r="D266" s="91">
        <v>9</v>
      </c>
      <c r="E266" s="92">
        <v>9</v>
      </c>
      <c r="F266" s="322">
        <v>0</v>
      </c>
      <c r="G266" s="323">
        <v>0</v>
      </c>
      <c r="H266" s="93">
        <v>7382.9</v>
      </c>
      <c r="I266" s="178">
        <v>0</v>
      </c>
    </row>
    <row r="267" spans="1:9" ht="25.5">
      <c r="A267" s="19"/>
      <c r="B267" s="59" t="s">
        <v>281</v>
      </c>
      <c r="C267" s="317">
        <v>40</v>
      </c>
      <c r="D267" s="85">
        <v>9</v>
      </c>
      <c r="E267" s="86">
        <v>9</v>
      </c>
      <c r="F267" s="318">
        <v>1020000</v>
      </c>
      <c r="G267" s="319">
        <v>0</v>
      </c>
      <c r="H267" s="87">
        <v>560.6</v>
      </c>
      <c r="I267" s="320">
        <v>0</v>
      </c>
    </row>
    <row r="268" spans="1:9" ht="25.5">
      <c r="A268" s="19"/>
      <c r="B268" s="60" t="s">
        <v>282</v>
      </c>
      <c r="C268" s="321">
        <v>40</v>
      </c>
      <c r="D268" s="91">
        <v>9</v>
      </c>
      <c r="E268" s="92">
        <v>9</v>
      </c>
      <c r="F268" s="322">
        <v>1020102</v>
      </c>
      <c r="G268" s="323">
        <v>0</v>
      </c>
      <c r="H268" s="93">
        <v>560.6</v>
      </c>
      <c r="I268" s="178">
        <v>0</v>
      </c>
    </row>
    <row r="269" spans="1:9" ht="12.75">
      <c r="A269" s="19"/>
      <c r="B269" s="59" t="s">
        <v>57</v>
      </c>
      <c r="C269" s="317">
        <v>40</v>
      </c>
      <c r="D269" s="85">
        <v>9</v>
      </c>
      <c r="E269" s="86">
        <v>9</v>
      </c>
      <c r="F269" s="318">
        <v>1020102</v>
      </c>
      <c r="G269" s="319">
        <v>3</v>
      </c>
      <c r="H269" s="87">
        <v>560.6</v>
      </c>
      <c r="I269" s="320">
        <v>0</v>
      </c>
    </row>
    <row r="270" spans="1:9" ht="12.75">
      <c r="A270" s="19"/>
      <c r="B270" s="59" t="s">
        <v>60</v>
      </c>
      <c r="C270" s="317">
        <v>40</v>
      </c>
      <c r="D270" s="85">
        <v>9</v>
      </c>
      <c r="E270" s="86">
        <v>9</v>
      </c>
      <c r="F270" s="318">
        <v>7950000</v>
      </c>
      <c r="G270" s="319">
        <v>0</v>
      </c>
      <c r="H270" s="87">
        <v>6822.3</v>
      </c>
      <c r="I270" s="320">
        <v>0</v>
      </c>
    </row>
    <row r="271" spans="1:9" ht="12.75">
      <c r="A271" s="19"/>
      <c r="B271" s="60" t="s">
        <v>60</v>
      </c>
      <c r="C271" s="321">
        <v>40</v>
      </c>
      <c r="D271" s="91">
        <v>9</v>
      </c>
      <c r="E271" s="92">
        <v>9</v>
      </c>
      <c r="F271" s="322">
        <v>7950000</v>
      </c>
      <c r="G271" s="323">
        <v>0</v>
      </c>
      <c r="H271" s="93">
        <v>6822.3</v>
      </c>
      <c r="I271" s="178">
        <v>0</v>
      </c>
    </row>
    <row r="272" spans="1:9" ht="25.5">
      <c r="A272" s="19"/>
      <c r="B272" s="59" t="s">
        <v>108</v>
      </c>
      <c r="C272" s="317">
        <v>40</v>
      </c>
      <c r="D272" s="85">
        <v>9</v>
      </c>
      <c r="E272" s="86">
        <v>9</v>
      </c>
      <c r="F272" s="318">
        <v>7950000</v>
      </c>
      <c r="G272" s="319">
        <v>79</v>
      </c>
      <c r="H272" s="87">
        <v>6822.3</v>
      </c>
      <c r="I272" s="320">
        <v>0</v>
      </c>
    </row>
    <row r="273" spans="1:9" ht="12.75">
      <c r="A273" s="19"/>
      <c r="B273" s="59" t="s">
        <v>109</v>
      </c>
      <c r="C273" s="317">
        <v>40</v>
      </c>
      <c r="D273" s="85">
        <v>10</v>
      </c>
      <c r="E273" s="86">
        <v>0</v>
      </c>
      <c r="F273" s="318">
        <v>0</v>
      </c>
      <c r="G273" s="319">
        <v>0</v>
      </c>
      <c r="H273" s="87">
        <v>155815.63394</v>
      </c>
      <c r="I273" s="320">
        <v>140165.634</v>
      </c>
    </row>
    <row r="274" spans="1:9" ht="12.75">
      <c r="A274" s="19"/>
      <c r="B274" s="60" t="s">
        <v>110</v>
      </c>
      <c r="C274" s="321">
        <v>40</v>
      </c>
      <c r="D274" s="91">
        <v>10</v>
      </c>
      <c r="E274" s="92">
        <v>1</v>
      </c>
      <c r="F274" s="322">
        <v>0</v>
      </c>
      <c r="G274" s="323">
        <v>0</v>
      </c>
      <c r="H274" s="93">
        <v>514</v>
      </c>
      <c r="I274" s="178">
        <v>0</v>
      </c>
    </row>
    <row r="275" spans="1:9" ht="25.5">
      <c r="A275" s="19"/>
      <c r="B275" s="59" t="s">
        <v>111</v>
      </c>
      <c r="C275" s="317">
        <v>40</v>
      </c>
      <c r="D275" s="85">
        <v>10</v>
      </c>
      <c r="E275" s="86">
        <v>1</v>
      </c>
      <c r="F275" s="318">
        <v>4910000</v>
      </c>
      <c r="G275" s="319">
        <v>0</v>
      </c>
      <c r="H275" s="87">
        <v>514</v>
      </c>
      <c r="I275" s="320">
        <v>0</v>
      </c>
    </row>
    <row r="276" spans="1:9" ht="25.5">
      <c r="A276" s="19"/>
      <c r="B276" s="60" t="s">
        <v>111</v>
      </c>
      <c r="C276" s="321">
        <v>40</v>
      </c>
      <c r="D276" s="91">
        <v>10</v>
      </c>
      <c r="E276" s="92">
        <v>1</v>
      </c>
      <c r="F276" s="322">
        <v>4910100</v>
      </c>
      <c r="G276" s="323">
        <v>0</v>
      </c>
      <c r="H276" s="93">
        <v>514</v>
      </c>
      <c r="I276" s="178">
        <v>0</v>
      </c>
    </row>
    <row r="277" spans="1:9" ht="12.75">
      <c r="A277" s="19"/>
      <c r="B277" s="59" t="s">
        <v>112</v>
      </c>
      <c r="C277" s="317">
        <v>40</v>
      </c>
      <c r="D277" s="85">
        <v>10</v>
      </c>
      <c r="E277" s="86">
        <v>1</v>
      </c>
      <c r="F277" s="318">
        <v>4910100</v>
      </c>
      <c r="G277" s="319">
        <v>5</v>
      </c>
      <c r="H277" s="87">
        <v>514</v>
      </c>
      <c r="I277" s="320">
        <v>0</v>
      </c>
    </row>
    <row r="278" spans="1:9" ht="12.75">
      <c r="A278" s="19"/>
      <c r="B278" s="60" t="s">
        <v>113</v>
      </c>
      <c r="C278" s="321">
        <v>40</v>
      </c>
      <c r="D278" s="91">
        <v>10</v>
      </c>
      <c r="E278" s="92">
        <v>3</v>
      </c>
      <c r="F278" s="322">
        <v>0</v>
      </c>
      <c r="G278" s="323">
        <v>0</v>
      </c>
      <c r="H278" s="93">
        <v>66061.53394</v>
      </c>
      <c r="I278" s="178">
        <v>66031.534</v>
      </c>
    </row>
    <row r="279" spans="1:9" ht="12.75">
      <c r="A279" s="19"/>
      <c r="B279" s="59" t="s">
        <v>114</v>
      </c>
      <c r="C279" s="317">
        <v>40</v>
      </c>
      <c r="D279" s="85">
        <v>10</v>
      </c>
      <c r="E279" s="86">
        <v>3</v>
      </c>
      <c r="F279" s="318">
        <v>5050000</v>
      </c>
      <c r="G279" s="319">
        <v>0</v>
      </c>
      <c r="H279" s="87">
        <v>60426.53394</v>
      </c>
      <c r="I279" s="320">
        <v>60426.534</v>
      </c>
    </row>
    <row r="280" spans="1:9" ht="63.75">
      <c r="A280" s="19"/>
      <c r="B280" s="60" t="s">
        <v>115</v>
      </c>
      <c r="C280" s="321">
        <v>40</v>
      </c>
      <c r="D280" s="91">
        <v>10</v>
      </c>
      <c r="E280" s="92">
        <v>3</v>
      </c>
      <c r="F280" s="322">
        <v>5053402</v>
      </c>
      <c r="G280" s="323">
        <v>0</v>
      </c>
      <c r="H280" s="93">
        <v>3500</v>
      </c>
      <c r="I280" s="178">
        <v>3500</v>
      </c>
    </row>
    <row r="281" spans="1:9" ht="12.75">
      <c r="A281" s="19"/>
      <c r="B281" s="59" t="s">
        <v>112</v>
      </c>
      <c r="C281" s="317">
        <v>40</v>
      </c>
      <c r="D281" s="85">
        <v>10</v>
      </c>
      <c r="E281" s="86">
        <v>3</v>
      </c>
      <c r="F281" s="318">
        <v>5053402</v>
      </c>
      <c r="G281" s="319">
        <v>5</v>
      </c>
      <c r="H281" s="87">
        <v>3500</v>
      </c>
      <c r="I281" s="320">
        <v>3500</v>
      </c>
    </row>
    <row r="282" spans="1:9" ht="51">
      <c r="A282" s="19"/>
      <c r="B282" s="60" t="s">
        <v>116</v>
      </c>
      <c r="C282" s="321">
        <v>40</v>
      </c>
      <c r="D282" s="91">
        <v>10</v>
      </c>
      <c r="E282" s="92">
        <v>3</v>
      </c>
      <c r="F282" s="322">
        <v>5053600</v>
      </c>
      <c r="G282" s="323">
        <v>0</v>
      </c>
      <c r="H282" s="93">
        <v>14424.833939999999</v>
      </c>
      <c r="I282" s="178">
        <v>14424.834</v>
      </c>
    </row>
    <row r="283" spans="1:9" ht="12.75">
      <c r="A283" s="19"/>
      <c r="B283" s="59" t="s">
        <v>112</v>
      </c>
      <c r="C283" s="317">
        <v>40</v>
      </c>
      <c r="D283" s="85">
        <v>10</v>
      </c>
      <c r="E283" s="86">
        <v>3</v>
      </c>
      <c r="F283" s="318">
        <v>5053600</v>
      </c>
      <c r="G283" s="319">
        <v>5</v>
      </c>
      <c r="H283" s="87">
        <v>14424.833939999999</v>
      </c>
      <c r="I283" s="320">
        <v>14424.834</v>
      </c>
    </row>
    <row r="284" spans="1:9" ht="25.5">
      <c r="A284" s="19"/>
      <c r="B284" s="60" t="s">
        <v>117</v>
      </c>
      <c r="C284" s="321">
        <v>40</v>
      </c>
      <c r="D284" s="91">
        <v>10</v>
      </c>
      <c r="E284" s="92">
        <v>3</v>
      </c>
      <c r="F284" s="322">
        <v>5055409</v>
      </c>
      <c r="G284" s="323">
        <v>0</v>
      </c>
      <c r="H284" s="93">
        <v>26881.8</v>
      </c>
      <c r="I284" s="178">
        <v>26881.8</v>
      </c>
    </row>
    <row r="285" spans="1:9" ht="12.75">
      <c r="A285" s="19"/>
      <c r="B285" s="59" t="s">
        <v>112</v>
      </c>
      <c r="C285" s="317">
        <v>40</v>
      </c>
      <c r="D285" s="85">
        <v>10</v>
      </c>
      <c r="E285" s="86">
        <v>3</v>
      </c>
      <c r="F285" s="318">
        <v>5055409</v>
      </c>
      <c r="G285" s="319">
        <v>5</v>
      </c>
      <c r="H285" s="87">
        <v>26881.8</v>
      </c>
      <c r="I285" s="320">
        <v>26881.8</v>
      </c>
    </row>
    <row r="286" spans="1:9" ht="12.75">
      <c r="A286" s="19"/>
      <c r="B286" s="60" t="s">
        <v>118</v>
      </c>
      <c r="C286" s="321">
        <v>40</v>
      </c>
      <c r="D286" s="91">
        <v>10</v>
      </c>
      <c r="E286" s="92">
        <v>3</v>
      </c>
      <c r="F286" s="322">
        <v>5058005</v>
      </c>
      <c r="G286" s="323">
        <v>0</v>
      </c>
      <c r="H286" s="93">
        <v>15619.9</v>
      </c>
      <c r="I286" s="178">
        <v>15619.9</v>
      </c>
    </row>
    <row r="287" spans="1:9" ht="12.75">
      <c r="A287" s="19"/>
      <c r="B287" s="59" t="s">
        <v>112</v>
      </c>
      <c r="C287" s="317">
        <v>40</v>
      </c>
      <c r="D287" s="85">
        <v>10</v>
      </c>
      <c r="E287" s="86">
        <v>3</v>
      </c>
      <c r="F287" s="318">
        <v>5058005</v>
      </c>
      <c r="G287" s="319">
        <v>5</v>
      </c>
      <c r="H287" s="87">
        <v>15619.9</v>
      </c>
      <c r="I287" s="320">
        <v>15619.9</v>
      </c>
    </row>
    <row r="288" spans="1:9" ht="25.5">
      <c r="A288" s="19"/>
      <c r="B288" s="59" t="s">
        <v>119</v>
      </c>
      <c r="C288" s="317">
        <v>40</v>
      </c>
      <c r="D288" s="85">
        <v>10</v>
      </c>
      <c r="E288" s="86">
        <v>3</v>
      </c>
      <c r="F288" s="318">
        <v>5140000</v>
      </c>
      <c r="G288" s="319">
        <v>0</v>
      </c>
      <c r="H288" s="87">
        <v>30</v>
      </c>
      <c r="I288" s="320">
        <v>0</v>
      </c>
    </row>
    <row r="289" spans="1:9" ht="12.75">
      <c r="A289" s="19"/>
      <c r="B289" s="60" t="s">
        <v>120</v>
      </c>
      <c r="C289" s="321">
        <v>40</v>
      </c>
      <c r="D289" s="91">
        <v>10</v>
      </c>
      <c r="E289" s="92">
        <v>3</v>
      </c>
      <c r="F289" s="322">
        <v>5140100</v>
      </c>
      <c r="G289" s="323">
        <v>0</v>
      </c>
      <c r="H289" s="93">
        <v>30</v>
      </c>
      <c r="I289" s="178">
        <v>0</v>
      </c>
    </row>
    <row r="290" spans="1:9" ht="12.75">
      <c r="A290" s="19"/>
      <c r="B290" s="59" t="s">
        <v>112</v>
      </c>
      <c r="C290" s="317">
        <v>40</v>
      </c>
      <c r="D290" s="85">
        <v>10</v>
      </c>
      <c r="E290" s="86">
        <v>3</v>
      </c>
      <c r="F290" s="318">
        <v>5140100</v>
      </c>
      <c r="G290" s="319">
        <v>5</v>
      </c>
      <c r="H290" s="87">
        <v>30</v>
      </c>
      <c r="I290" s="320">
        <v>0</v>
      </c>
    </row>
    <row r="291" spans="1:9" ht="12.75">
      <c r="A291" s="19"/>
      <c r="B291" s="59" t="s">
        <v>32</v>
      </c>
      <c r="C291" s="317">
        <v>40</v>
      </c>
      <c r="D291" s="85">
        <v>10</v>
      </c>
      <c r="E291" s="86">
        <v>3</v>
      </c>
      <c r="F291" s="318">
        <v>5220000</v>
      </c>
      <c r="G291" s="319">
        <v>0</v>
      </c>
      <c r="H291" s="87">
        <v>5605</v>
      </c>
      <c r="I291" s="320">
        <v>5605</v>
      </c>
    </row>
    <row r="292" spans="1:9" ht="25.5">
      <c r="A292" s="19"/>
      <c r="B292" s="60" t="s">
        <v>121</v>
      </c>
      <c r="C292" s="321">
        <v>40</v>
      </c>
      <c r="D292" s="91">
        <v>10</v>
      </c>
      <c r="E292" s="92">
        <v>3</v>
      </c>
      <c r="F292" s="322">
        <v>5222708</v>
      </c>
      <c r="G292" s="323">
        <v>0</v>
      </c>
      <c r="H292" s="93">
        <v>5605</v>
      </c>
      <c r="I292" s="178">
        <v>5605</v>
      </c>
    </row>
    <row r="293" spans="1:9" ht="12.75">
      <c r="A293" s="19"/>
      <c r="B293" s="59" t="s">
        <v>112</v>
      </c>
      <c r="C293" s="317">
        <v>40</v>
      </c>
      <c r="D293" s="85">
        <v>10</v>
      </c>
      <c r="E293" s="86">
        <v>3</v>
      </c>
      <c r="F293" s="318">
        <v>5222708</v>
      </c>
      <c r="G293" s="319">
        <v>5</v>
      </c>
      <c r="H293" s="87">
        <v>5605</v>
      </c>
      <c r="I293" s="320">
        <v>5605</v>
      </c>
    </row>
    <row r="294" spans="1:9" ht="51">
      <c r="A294" s="19"/>
      <c r="B294" s="59" t="s">
        <v>122</v>
      </c>
      <c r="C294" s="317">
        <v>40</v>
      </c>
      <c r="D294" s="85">
        <v>10</v>
      </c>
      <c r="E294" s="86">
        <v>3</v>
      </c>
      <c r="F294" s="318">
        <v>5222708</v>
      </c>
      <c r="G294" s="319">
        <v>5</v>
      </c>
      <c r="H294" s="87">
        <v>5605</v>
      </c>
      <c r="I294" s="320">
        <v>5605</v>
      </c>
    </row>
    <row r="295" spans="1:9" ht="12.75">
      <c r="A295" s="19"/>
      <c r="B295" s="60" t="s">
        <v>123</v>
      </c>
      <c r="C295" s="321">
        <v>40</v>
      </c>
      <c r="D295" s="91">
        <v>10</v>
      </c>
      <c r="E295" s="92">
        <v>4</v>
      </c>
      <c r="F295" s="322">
        <v>0</v>
      </c>
      <c r="G295" s="323">
        <v>0</v>
      </c>
      <c r="H295" s="93">
        <v>63224.2</v>
      </c>
      <c r="I295" s="178">
        <v>63224.2</v>
      </c>
    </row>
    <row r="296" spans="1:9" ht="12.75">
      <c r="A296" s="19"/>
      <c r="B296" s="59" t="s">
        <v>114</v>
      </c>
      <c r="C296" s="317">
        <v>40</v>
      </c>
      <c r="D296" s="85">
        <v>10</v>
      </c>
      <c r="E296" s="86">
        <v>4</v>
      </c>
      <c r="F296" s="318">
        <v>5050000</v>
      </c>
      <c r="G296" s="319">
        <v>0</v>
      </c>
      <c r="H296" s="87">
        <v>597.8</v>
      </c>
      <c r="I296" s="320">
        <v>597.8</v>
      </c>
    </row>
    <row r="297" spans="1:9" ht="38.25">
      <c r="A297" s="19"/>
      <c r="B297" s="60" t="s">
        <v>124</v>
      </c>
      <c r="C297" s="321">
        <v>40</v>
      </c>
      <c r="D297" s="91">
        <v>10</v>
      </c>
      <c r="E297" s="92">
        <v>4</v>
      </c>
      <c r="F297" s="322">
        <v>5050502</v>
      </c>
      <c r="G297" s="323">
        <v>0</v>
      </c>
      <c r="H297" s="93">
        <v>597.8</v>
      </c>
      <c r="I297" s="178">
        <v>597.8</v>
      </c>
    </row>
    <row r="298" spans="1:9" ht="12.75">
      <c r="A298" s="19"/>
      <c r="B298" s="59" t="s">
        <v>112</v>
      </c>
      <c r="C298" s="317">
        <v>40</v>
      </c>
      <c r="D298" s="85">
        <v>10</v>
      </c>
      <c r="E298" s="86">
        <v>4</v>
      </c>
      <c r="F298" s="318">
        <v>5050502</v>
      </c>
      <c r="G298" s="319">
        <v>5</v>
      </c>
      <c r="H298" s="87">
        <v>597.8</v>
      </c>
      <c r="I298" s="320">
        <v>597.8</v>
      </c>
    </row>
    <row r="299" spans="1:9" ht="25.5">
      <c r="A299" s="19"/>
      <c r="B299" s="59" t="s">
        <v>119</v>
      </c>
      <c r="C299" s="317">
        <v>40</v>
      </c>
      <c r="D299" s="85">
        <v>10</v>
      </c>
      <c r="E299" s="86">
        <v>4</v>
      </c>
      <c r="F299" s="318">
        <v>5140000</v>
      </c>
      <c r="G299" s="319">
        <v>0</v>
      </c>
      <c r="H299" s="87">
        <v>12544.1</v>
      </c>
      <c r="I299" s="320">
        <v>12544.1</v>
      </c>
    </row>
    <row r="300" spans="1:9" ht="12.75">
      <c r="A300" s="19"/>
      <c r="B300" s="60" t="s">
        <v>120</v>
      </c>
      <c r="C300" s="321">
        <v>40</v>
      </c>
      <c r="D300" s="91">
        <v>10</v>
      </c>
      <c r="E300" s="92">
        <v>4</v>
      </c>
      <c r="F300" s="322">
        <v>5140100</v>
      </c>
      <c r="G300" s="323">
        <v>0</v>
      </c>
      <c r="H300" s="93">
        <v>12544.1</v>
      </c>
      <c r="I300" s="178">
        <v>12544.1</v>
      </c>
    </row>
    <row r="301" spans="1:9" ht="12.75">
      <c r="A301" s="19"/>
      <c r="B301" s="59" t="s">
        <v>112</v>
      </c>
      <c r="C301" s="317">
        <v>40</v>
      </c>
      <c r="D301" s="85">
        <v>10</v>
      </c>
      <c r="E301" s="86">
        <v>4</v>
      </c>
      <c r="F301" s="318">
        <v>5140100</v>
      </c>
      <c r="G301" s="319">
        <v>5</v>
      </c>
      <c r="H301" s="87">
        <v>12544.1</v>
      </c>
      <c r="I301" s="320">
        <v>12544.1</v>
      </c>
    </row>
    <row r="302" spans="1:9" ht="12.75">
      <c r="A302" s="19"/>
      <c r="B302" s="59" t="s">
        <v>100</v>
      </c>
      <c r="C302" s="317">
        <v>40</v>
      </c>
      <c r="D302" s="85">
        <v>10</v>
      </c>
      <c r="E302" s="86">
        <v>4</v>
      </c>
      <c r="F302" s="318">
        <v>5200000</v>
      </c>
      <c r="G302" s="319">
        <v>0</v>
      </c>
      <c r="H302" s="87">
        <v>50082.3</v>
      </c>
      <c r="I302" s="320">
        <v>50082.3</v>
      </c>
    </row>
    <row r="303" spans="1:9" ht="38.25">
      <c r="A303" s="19"/>
      <c r="B303" s="60" t="s">
        <v>125</v>
      </c>
      <c r="C303" s="321">
        <v>40</v>
      </c>
      <c r="D303" s="91">
        <v>10</v>
      </c>
      <c r="E303" s="92">
        <v>4</v>
      </c>
      <c r="F303" s="322">
        <v>5201300</v>
      </c>
      <c r="G303" s="323">
        <v>0</v>
      </c>
      <c r="H303" s="93">
        <v>50082.3</v>
      </c>
      <c r="I303" s="178">
        <v>50082.3</v>
      </c>
    </row>
    <row r="304" spans="1:9" ht="12.75">
      <c r="A304" s="19"/>
      <c r="B304" s="59" t="s">
        <v>112</v>
      </c>
      <c r="C304" s="317">
        <v>40</v>
      </c>
      <c r="D304" s="85">
        <v>10</v>
      </c>
      <c r="E304" s="86">
        <v>4</v>
      </c>
      <c r="F304" s="318">
        <v>5201300</v>
      </c>
      <c r="G304" s="319">
        <v>5</v>
      </c>
      <c r="H304" s="87">
        <v>46366.6</v>
      </c>
      <c r="I304" s="320">
        <v>46366.6</v>
      </c>
    </row>
    <row r="305" spans="1:9" ht="12.75">
      <c r="A305" s="19"/>
      <c r="B305" s="59" t="s">
        <v>17</v>
      </c>
      <c r="C305" s="317">
        <v>40</v>
      </c>
      <c r="D305" s="85">
        <v>10</v>
      </c>
      <c r="E305" s="86">
        <v>4</v>
      </c>
      <c r="F305" s="318">
        <v>5201300</v>
      </c>
      <c r="G305" s="319">
        <v>500</v>
      </c>
      <c r="H305" s="87">
        <v>3715.7</v>
      </c>
      <c r="I305" s="320">
        <v>3715.7</v>
      </c>
    </row>
    <row r="306" spans="1:9" ht="12.75">
      <c r="A306" s="19"/>
      <c r="B306" s="60" t="s">
        <v>126</v>
      </c>
      <c r="C306" s="321">
        <v>40</v>
      </c>
      <c r="D306" s="91">
        <v>10</v>
      </c>
      <c r="E306" s="92">
        <v>6</v>
      </c>
      <c r="F306" s="322">
        <v>0</v>
      </c>
      <c r="G306" s="323">
        <v>0</v>
      </c>
      <c r="H306" s="93">
        <v>26015.9</v>
      </c>
      <c r="I306" s="178">
        <v>10909.9</v>
      </c>
    </row>
    <row r="307" spans="1:9" ht="38.25">
      <c r="A307" s="19"/>
      <c r="B307" s="59" t="s">
        <v>15</v>
      </c>
      <c r="C307" s="317">
        <v>40</v>
      </c>
      <c r="D307" s="85">
        <v>10</v>
      </c>
      <c r="E307" s="86">
        <v>6</v>
      </c>
      <c r="F307" s="318">
        <v>20000</v>
      </c>
      <c r="G307" s="319">
        <v>0</v>
      </c>
      <c r="H307" s="87">
        <v>10909.9</v>
      </c>
      <c r="I307" s="320">
        <v>10909.9</v>
      </c>
    </row>
    <row r="308" spans="1:9" ht="12.75">
      <c r="A308" s="19"/>
      <c r="B308" s="60" t="s">
        <v>16</v>
      </c>
      <c r="C308" s="321">
        <v>40</v>
      </c>
      <c r="D308" s="91">
        <v>10</v>
      </c>
      <c r="E308" s="92">
        <v>6</v>
      </c>
      <c r="F308" s="322">
        <v>20400</v>
      </c>
      <c r="G308" s="323">
        <v>0</v>
      </c>
      <c r="H308" s="93">
        <v>10909.9</v>
      </c>
      <c r="I308" s="178">
        <v>10909.9</v>
      </c>
    </row>
    <row r="309" spans="1:9" ht="12.75">
      <c r="A309" s="19"/>
      <c r="B309" s="59" t="s">
        <v>17</v>
      </c>
      <c r="C309" s="317">
        <v>40</v>
      </c>
      <c r="D309" s="85">
        <v>10</v>
      </c>
      <c r="E309" s="86">
        <v>6</v>
      </c>
      <c r="F309" s="318">
        <v>20400</v>
      </c>
      <c r="G309" s="319">
        <v>500</v>
      </c>
      <c r="H309" s="87">
        <v>10909.9</v>
      </c>
      <c r="I309" s="320">
        <v>10909.9</v>
      </c>
    </row>
    <row r="310" spans="1:9" ht="12.75">
      <c r="A310" s="19"/>
      <c r="B310" s="59" t="s">
        <v>60</v>
      </c>
      <c r="C310" s="317">
        <v>40</v>
      </c>
      <c r="D310" s="85">
        <v>10</v>
      </c>
      <c r="E310" s="86">
        <v>6</v>
      </c>
      <c r="F310" s="318">
        <v>7950000</v>
      </c>
      <c r="G310" s="319">
        <v>0</v>
      </c>
      <c r="H310" s="87">
        <v>15106</v>
      </c>
      <c r="I310" s="320">
        <v>0</v>
      </c>
    </row>
    <row r="311" spans="1:9" ht="12.75">
      <c r="A311" s="19"/>
      <c r="B311" s="60" t="s">
        <v>60</v>
      </c>
      <c r="C311" s="321">
        <v>40</v>
      </c>
      <c r="D311" s="91">
        <v>10</v>
      </c>
      <c r="E311" s="92">
        <v>6</v>
      </c>
      <c r="F311" s="322">
        <v>7950000</v>
      </c>
      <c r="G311" s="323">
        <v>0</v>
      </c>
      <c r="H311" s="93">
        <v>15106</v>
      </c>
      <c r="I311" s="178">
        <v>0</v>
      </c>
    </row>
    <row r="312" spans="1:9" ht="12.75">
      <c r="A312" s="19"/>
      <c r="B312" s="59" t="s">
        <v>17</v>
      </c>
      <c r="C312" s="317">
        <v>40</v>
      </c>
      <c r="D312" s="85">
        <v>10</v>
      </c>
      <c r="E312" s="86">
        <v>6</v>
      </c>
      <c r="F312" s="318">
        <v>7950000</v>
      </c>
      <c r="G312" s="319">
        <v>500</v>
      </c>
      <c r="H312" s="87">
        <v>15106</v>
      </c>
      <c r="I312" s="320">
        <v>0</v>
      </c>
    </row>
    <row r="313" spans="1:9" ht="12.75">
      <c r="A313" s="19"/>
      <c r="B313" s="59" t="s">
        <v>127</v>
      </c>
      <c r="C313" s="317">
        <v>40</v>
      </c>
      <c r="D313" s="85">
        <v>11</v>
      </c>
      <c r="E313" s="86">
        <v>0</v>
      </c>
      <c r="F313" s="318">
        <v>0</v>
      </c>
      <c r="G313" s="319">
        <v>0</v>
      </c>
      <c r="H313" s="87">
        <v>20248.6</v>
      </c>
      <c r="I313" s="320">
        <v>0</v>
      </c>
    </row>
    <row r="314" spans="1:9" ht="12.75">
      <c r="A314" s="19"/>
      <c r="B314" s="60" t="s">
        <v>144</v>
      </c>
      <c r="C314" s="321">
        <v>40</v>
      </c>
      <c r="D314" s="91">
        <v>11</v>
      </c>
      <c r="E314" s="92">
        <v>1</v>
      </c>
      <c r="F314" s="322">
        <v>0</v>
      </c>
      <c r="G314" s="323">
        <v>0</v>
      </c>
      <c r="H314" s="93">
        <v>36.7</v>
      </c>
      <c r="I314" s="178">
        <v>0</v>
      </c>
    </row>
    <row r="315" spans="1:9" ht="12.75">
      <c r="A315" s="19"/>
      <c r="B315" s="59" t="s">
        <v>145</v>
      </c>
      <c r="C315" s="317">
        <v>40</v>
      </c>
      <c r="D315" s="85">
        <v>11</v>
      </c>
      <c r="E315" s="86">
        <v>1</v>
      </c>
      <c r="F315" s="318">
        <v>4820000</v>
      </c>
      <c r="G315" s="319">
        <v>0</v>
      </c>
      <c r="H315" s="87">
        <v>36.7</v>
      </c>
      <c r="I315" s="320">
        <v>0</v>
      </c>
    </row>
    <row r="316" spans="1:9" ht="25.5">
      <c r="A316" s="19"/>
      <c r="B316" s="60" t="s">
        <v>42</v>
      </c>
      <c r="C316" s="321">
        <v>40</v>
      </c>
      <c r="D316" s="91">
        <v>11</v>
      </c>
      <c r="E316" s="92">
        <v>1</v>
      </c>
      <c r="F316" s="322">
        <v>4829900</v>
      </c>
      <c r="G316" s="323">
        <v>0</v>
      </c>
      <c r="H316" s="93">
        <v>36.7</v>
      </c>
      <c r="I316" s="178">
        <v>0</v>
      </c>
    </row>
    <row r="317" spans="1:9" ht="12.75">
      <c r="A317" s="19"/>
      <c r="B317" s="59" t="s">
        <v>43</v>
      </c>
      <c r="C317" s="317">
        <v>40</v>
      </c>
      <c r="D317" s="85">
        <v>11</v>
      </c>
      <c r="E317" s="86">
        <v>1</v>
      </c>
      <c r="F317" s="318">
        <v>4829900</v>
      </c>
      <c r="G317" s="319">
        <v>1</v>
      </c>
      <c r="H317" s="87">
        <v>36.7</v>
      </c>
      <c r="I317" s="320">
        <v>0</v>
      </c>
    </row>
    <row r="318" spans="1:9" ht="12.75">
      <c r="A318" s="19"/>
      <c r="B318" s="60" t="s">
        <v>128</v>
      </c>
      <c r="C318" s="321">
        <v>40</v>
      </c>
      <c r="D318" s="91">
        <v>11</v>
      </c>
      <c r="E318" s="92">
        <v>2</v>
      </c>
      <c r="F318" s="322">
        <v>0</v>
      </c>
      <c r="G318" s="323">
        <v>0</v>
      </c>
      <c r="H318" s="93">
        <v>12473.9</v>
      </c>
      <c r="I318" s="178">
        <v>0</v>
      </c>
    </row>
    <row r="319" spans="1:9" ht="12.75">
      <c r="A319" s="19"/>
      <c r="B319" s="59" t="s">
        <v>32</v>
      </c>
      <c r="C319" s="317">
        <v>40</v>
      </c>
      <c r="D319" s="85">
        <v>11</v>
      </c>
      <c r="E319" s="86">
        <v>2</v>
      </c>
      <c r="F319" s="318">
        <v>5220000</v>
      </c>
      <c r="G319" s="319">
        <v>0</v>
      </c>
      <c r="H319" s="87">
        <v>11850.3</v>
      </c>
      <c r="I319" s="320">
        <v>0</v>
      </c>
    </row>
    <row r="320" spans="1:9" ht="25.5">
      <c r="A320" s="19"/>
      <c r="B320" s="60" t="s">
        <v>129</v>
      </c>
      <c r="C320" s="321">
        <v>40</v>
      </c>
      <c r="D320" s="91">
        <v>11</v>
      </c>
      <c r="E320" s="92">
        <v>2</v>
      </c>
      <c r="F320" s="322">
        <v>5223500</v>
      </c>
      <c r="G320" s="323">
        <v>0</v>
      </c>
      <c r="H320" s="93">
        <v>11850.3</v>
      </c>
      <c r="I320" s="178">
        <v>0</v>
      </c>
    </row>
    <row r="321" spans="1:9" ht="12.75">
      <c r="A321" s="19"/>
      <c r="B321" s="59" t="s">
        <v>57</v>
      </c>
      <c r="C321" s="317">
        <v>40</v>
      </c>
      <c r="D321" s="85">
        <v>11</v>
      </c>
      <c r="E321" s="86">
        <v>2</v>
      </c>
      <c r="F321" s="318">
        <v>5223500</v>
      </c>
      <c r="G321" s="319">
        <v>3</v>
      </c>
      <c r="H321" s="87">
        <v>11850.3</v>
      </c>
      <c r="I321" s="320">
        <v>0</v>
      </c>
    </row>
    <row r="322" spans="1:9" ht="38.25">
      <c r="A322" s="19"/>
      <c r="B322" s="59" t="s">
        <v>130</v>
      </c>
      <c r="C322" s="317">
        <v>40</v>
      </c>
      <c r="D322" s="85">
        <v>11</v>
      </c>
      <c r="E322" s="86">
        <v>2</v>
      </c>
      <c r="F322" s="318">
        <v>5223500</v>
      </c>
      <c r="G322" s="319">
        <v>3</v>
      </c>
      <c r="H322" s="87">
        <v>11850.3</v>
      </c>
      <c r="I322" s="320">
        <v>0</v>
      </c>
    </row>
    <row r="323" spans="1:9" ht="12.75">
      <c r="A323" s="19"/>
      <c r="B323" s="59" t="s">
        <v>60</v>
      </c>
      <c r="C323" s="317">
        <v>40</v>
      </c>
      <c r="D323" s="85">
        <v>11</v>
      </c>
      <c r="E323" s="86">
        <v>2</v>
      </c>
      <c r="F323" s="318">
        <v>7950000</v>
      </c>
      <c r="G323" s="319">
        <v>0</v>
      </c>
      <c r="H323" s="87">
        <v>623.6</v>
      </c>
      <c r="I323" s="320">
        <v>0</v>
      </c>
    </row>
    <row r="324" spans="1:9" ht="12.75">
      <c r="A324" s="19"/>
      <c r="B324" s="60" t="s">
        <v>60</v>
      </c>
      <c r="C324" s="321">
        <v>40</v>
      </c>
      <c r="D324" s="91">
        <v>11</v>
      </c>
      <c r="E324" s="92">
        <v>2</v>
      </c>
      <c r="F324" s="322">
        <v>7950000</v>
      </c>
      <c r="G324" s="323">
        <v>0</v>
      </c>
      <c r="H324" s="93">
        <v>623.6</v>
      </c>
      <c r="I324" s="178">
        <v>0</v>
      </c>
    </row>
    <row r="325" spans="1:9" ht="12.75">
      <c r="A325" s="19"/>
      <c r="B325" s="59" t="s">
        <v>57</v>
      </c>
      <c r="C325" s="317">
        <v>40</v>
      </c>
      <c r="D325" s="85">
        <v>11</v>
      </c>
      <c r="E325" s="86">
        <v>2</v>
      </c>
      <c r="F325" s="318">
        <v>7950000</v>
      </c>
      <c r="G325" s="319">
        <v>3</v>
      </c>
      <c r="H325" s="87">
        <v>623.6</v>
      </c>
      <c r="I325" s="320">
        <v>0</v>
      </c>
    </row>
    <row r="326" spans="1:9" ht="12.75">
      <c r="A326" s="19"/>
      <c r="B326" s="60" t="s">
        <v>131</v>
      </c>
      <c r="C326" s="321">
        <v>40</v>
      </c>
      <c r="D326" s="91">
        <v>11</v>
      </c>
      <c r="E326" s="92">
        <v>5</v>
      </c>
      <c r="F326" s="322">
        <v>0</v>
      </c>
      <c r="G326" s="323">
        <v>0</v>
      </c>
      <c r="H326" s="93">
        <v>7738</v>
      </c>
      <c r="I326" s="178">
        <v>0</v>
      </c>
    </row>
    <row r="327" spans="1:9" ht="38.25">
      <c r="A327" s="19"/>
      <c r="B327" s="59" t="s">
        <v>15</v>
      </c>
      <c r="C327" s="317">
        <v>40</v>
      </c>
      <c r="D327" s="85">
        <v>11</v>
      </c>
      <c r="E327" s="86">
        <v>5</v>
      </c>
      <c r="F327" s="318">
        <v>20000</v>
      </c>
      <c r="G327" s="319">
        <v>0</v>
      </c>
      <c r="H327" s="87">
        <v>7738</v>
      </c>
      <c r="I327" s="320">
        <v>0</v>
      </c>
    </row>
    <row r="328" spans="1:9" ht="12.75">
      <c r="A328" s="19"/>
      <c r="B328" s="60" t="s">
        <v>16</v>
      </c>
      <c r="C328" s="321">
        <v>40</v>
      </c>
      <c r="D328" s="91">
        <v>11</v>
      </c>
      <c r="E328" s="92">
        <v>5</v>
      </c>
      <c r="F328" s="322">
        <v>20400</v>
      </c>
      <c r="G328" s="323">
        <v>0</v>
      </c>
      <c r="H328" s="93">
        <v>7738</v>
      </c>
      <c r="I328" s="178">
        <v>0</v>
      </c>
    </row>
    <row r="329" spans="1:9" ht="12.75">
      <c r="A329" s="19"/>
      <c r="B329" s="59" t="s">
        <v>17</v>
      </c>
      <c r="C329" s="317">
        <v>40</v>
      </c>
      <c r="D329" s="85">
        <v>11</v>
      </c>
      <c r="E329" s="86">
        <v>5</v>
      </c>
      <c r="F329" s="318">
        <v>20400</v>
      </c>
      <c r="G329" s="319">
        <v>500</v>
      </c>
      <c r="H329" s="87">
        <v>7738</v>
      </c>
      <c r="I329" s="320">
        <v>0</v>
      </c>
    </row>
    <row r="330" spans="1:9" ht="12.75">
      <c r="A330" s="19"/>
      <c r="B330" s="59" t="s">
        <v>132</v>
      </c>
      <c r="C330" s="317">
        <v>40</v>
      </c>
      <c r="D330" s="85">
        <v>12</v>
      </c>
      <c r="E330" s="86">
        <v>0</v>
      </c>
      <c r="F330" s="318">
        <v>0</v>
      </c>
      <c r="G330" s="319">
        <v>0</v>
      </c>
      <c r="H330" s="87">
        <v>12733</v>
      </c>
      <c r="I330" s="320">
        <v>0</v>
      </c>
    </row>
    <row r="331" spans="1:9" ht="12.75">
      <c r="A331" s="19"/>
      <c r="B331" s="60" t="s">
        <v>133</v>
      </c>
      <c r="C331" s="321">
        <v>40</v>
      </c>
      <c r="D331" s="91">
        <v>12</v>
      </c>
      <c r="E331" s="92">
        <v>2</v>
      </c>
      <c r="F331" s="322">
        <v>0</v>
      </c>
      <c r="G331" s="323">
        <v>0</v>
      </c>
      <c r="H331" s="93">
        <v>12600</v>
      </c>
      <c r="I331" s="178">
        <v>0</v>
      </c>
    </row>
    <row r="332" spans="1:9" ht="25.5">
      <c r="A332" s="19"/>
      <c r="B332" s="59" t="s">
        <v>134</v>
      </c>
      <c r="C332" s="317">
        <v>40</v>
      </c>
      <c r="D332" s="85">
        <v>12</v>
      </c>
      <c r="E332" s="86">
        <v>2</v>
      </c>
      <c r="F332" s="318">
        <v>4440000</v>
      </c>
      <c r="G332" s="319">
        <v>0</v>
      </c>
      <c r="H332" s="87">
        <v>12600</v>
      </c>
      <c r="I332" s="320">
        <v>0</v>
      </c>
    </row>
    <row r="333" spans="1:9" ht="25.5">
      <c r="A333" s="19"/>
      <c r="B333" s="60" t="s">
        <v>134</v>
      </c>
      <c r="C333" s="321">
        <v>40</v>
      </c>
      <c r="D333" s="91">
        <v>12</v>
      </c>
      <c r="E333" s="92">
        <v>2</v>
      </c>
      <c r="F333" s="322">
        <v>4440100</v>
      </c>
      <c r="G333" s="323">
        <v>0</v>
      </c>
      <c r="H333" s="93">
        <v>12600</v>
      </c>
      <c r="I333" s="178">
        <v>0</v>
      </c>
    </row>
    <row r="334" spans="1:9" ht="12.75">
      <c r="A334" s="19"/>
      <c r="B334" s="59" t="s">
        <v>135</v>
      </c>
      <c r="C334" s="317">
        <v>40</v>
      </c>
      <c r="D334" s="85">
        <v>12</v>
      </c>
      <c r="E334" s="86">
        <v>2</v>
      </c>
      <c r="F334" s="318">
        <v>4440100</v>
      </c>
      <c r="G334" s="319">
        <v>12</v>
      </c>
      <c r="H334" s="87">
        <v>12600</v>
      </c>
      <c r="I334" s="320">
        <v>0</v>
      </c>
    </row>
    <row r="335" spans="1:9" ht="12.75">
      <c r="A335" s="19"/>
      <c r="B335" s="60" t="s">
        <v>136</v>
      </c>
      <c r="C335" s="321">
        <v>40</v>
      </c>
      <c r="D335" s="91">
        <v>12</v>
      </c>
      <c r="E335" s="92">
        <v>4</v>
      </c>
      <c r="F335" s="322">
        <v>0</v>
      </c>
      <c r="G335" s="323">
        <v>0</v>
      </c>
      <c r="H335" s="93">
        <v>133</v>
      </c>
      <c r="I335" s="178">
        <v>0</v>
      </c>
    </row>
    <row r="336" spans="1:9" ht="25.5">
      <c r="A336" s="19"/>
      <c r="B336" s="59" t="s">
        <v>134</v>
      </c>
      <c r="C336" s="317">
        <v>40</v>
      </c>
      <c r="D336" s="85">
        <v>12</v>
      </c>
      <c r="E336" s="86">
        <v>4</v>
      </c>
      <c r="F336" s="318">
        <v>4440000</v>
      </c>
      <c r="G336" s="319">
        <v>0</v>
      </c>
      <c r="H336" s="87">
        <v>133</v>
      </c>
      <c r="I336" s="320">
        <v>0</v>
      </c>
    </row>
    <row r="337" spans="1:9" ht="25.5">
      <c r="A337" s="19"/>
      <c r="B337" s="60" t="s">
        <v>134</v>
      </c>
      <c r="C337" s="321">
        <v>40</v>
      </c>
      <c r="D337" s="91">
        <v>12</v>
      </c>
      <c r="E337" s="92">
        <v>4</v>
      </c>
      <c r="F337" s="322">
        <v>4440100</v>
      </c>
      <c r="G337" s="323">
        <v>0</v>
      </c>
      <c r="H337" s="93">
        <v>133</v>
      </c>
      <c r="I337" s="178">
        <v>0</v>
      </c>
    </row>
    <row r="338" spans="1:9" ht="12.75">
      <c r="A338" s="19"/>
      <c r="B338" s="59" t="s">
        <v>135</v>
      </c>
      <c r="C338" s="317">
        <v>40</v>
      </c>
      <c r="D338" s="85">
        <v>12</v>
      </c>
      <c r="E338" s="86">
        <v>4</v>
      </c>
      <c r="F338" s="318">
        <v>4440100</v>
      </c>
      <c r="G338" s="319">
        <v>12</v>
      </c>
      <c r="H338" s="87">
        <v>133</v>
      </c>
      <c r="I338" s="320">
        <v>0</v>
      </c>
    </row>
    <row r="339" spans="1:9" ht="12.75">
      <c r="A339" s="19"/>
      <c r="B339" s="60" t="s">
        <v>137</v>
      </c>
      <c r="C339" s="321">
        <v>50</v>
      </c>
      <c r="D339" s="91">
        <v>0</v>
      </c>
      <c r="E339" s="92">
        <v>0</v>
      </c>
      <c r="F339" s="322">
        <v>0</v>
      </c>
      <c r="G339" s="323">
        <v>0</v>
      </c>
      <c r="H339" s="93">
        <v>8430.1</v>
      </c>
      <c r="I339" s="178">
        <v>0</v>
      </c>
    </row>
    <row r="340" spans="1:9" ht="12.75">
      <c r="A340" s="19"/>
      <c r="B340" s="59" t="s">
        <v>13</v>
      </c>
      <c r="C340" s="317">
        <v>50</v>
      </c>
      <c r="D340" s="85">
        <v>1</v>
      </c>
      <c r="E340" s="86">
        <v>0</v>
      </c>
      <c r="F340" s="318">
        <v>0</v>
      </c>
      <c r="G340" s="319">
        <v>0</v>
      </c>
      <c r="H340" s="87">
        <v>1300</v>
      </c>
      <c r="I340" s="320">
        <v>0</v>
      </c>
    </row>
    <row r="341" spans="1:9" ht="12.75">
      <c r="A341" s="19"/>
      <c r="B341" s="60" t="s">
        <v>138</v>
      </c>
      <c r="C341" s="321">
        <v>50</v>
      </c>
      <c r="D341" s="91">
        <v>1</v>
      </c>
      <c r="E341" s="92">
        <v>11</v>
      </c>
      <c r="F341" s="322">
        <v>0</v>
      </c>
      <c r="G341" s="323">
        <v>0</v>
      </c>
      <c r="H341" s="93">
        <v>1300</v>
      </c>
      <c r="I341" s="178">
        <v>0</v>
      </c>
    </row>
    <row r="342" spans="1:9" ht="12.75">
      <c r="A342" s="19"/>
      <c r="B342" s="59" t="s">
        <v>138</v>
      </c>
      <c r="C342" s="317">
        <v>50</v>
      </c>
      <c r="D342" s="85">
        <v>1</v>
      </c>
      <c r="E342" s="86">
        <v>11</v>
      </c>
      <c r="F342" s="318">
        <v>700000</v>
      </c>
      <c r="G342" s="319">
        <v>0</v>
      </c>
      <c r="H342" s="87">
        <v>1300</v>
      </c>
      <c r="I342" s="320">
        <v>0</v>
      </c>
    </row>
    <row r="343" spans="1:9" ht="12.75">
      <c r="A343" s="19"/>
      <c r="B343" s="60" t="s">
        <v>139</v>
      </c>
      <c r="C343" s="321">
        <v>50</v>
      </c>
      <c r="D343" s="91">
        <v>1</v>
      </c>
      <c r="E343" s="92">
        <v>11</v>
      </c>
      <c r="F343" s="322">
        <v>700500</v>
      </c>
      <c r="G343" s="323">
        <v>0</v>
      </c>
      <c r="H343" s="93">
        <v>1300</v>
      </c>
      <c r="I343" s="178">
        <v>0</v>
      </c>
    </row>
    <row r="344" spans="1:9" ht="12.75">
      <c r="A344" s="19"/>
      <c r="B344" s="59" t="s">
        <v>140</v>
      </c>
      <c r="C344" s="317">
        <v>50</v>
      </c>
      <c r="D344" s="85">
        <v>1</v>
      </c>
      <c r="E344" s="86">
        <v>11</v>
      </c>
      <c r="F344" s="318">
        <v>700500</v>
      </c>
      <c r="G344" s="319">
        <v>13</v>
      </c>
      <c r="H344" s="87">
        <v>1300</v>
      </c>
      <c r="I344" s="320">
        <v>0</v>
      </c>
    </row>
    <row r="345" spans="1:9" ht="12.75">
      <c r="A345" s="19"/>
      <c r="B345" s="59" t="s">
        <v>63</v>
      </c>
      <c r="C345" s="317">
        <v>50</v>
      </c>
      <c r="D345" s="85">
        <v>5</v>
      </c>
      <c r="E345" s="86">
        <v>0</v>
      </c>
      <c r="F345" s="318">
        <v>0</v>
      </c>
      <c r="G345" s="319">
        <v>0</v>
      </c>
      <c r="H345" s="87">
        <v>30</v>
      </c>
      <c r="I345" s="320">
        <v>0</v>
      </c>
    </row>
    <row r="346" spans="1:9" ht="25.5">
      <c r="A346" s="19"/>
      <c r="B346" s="60" t="s">
        <v>82</v>
      </c>
      <c r="C346" s="321">
        <v>50</v>
      </c>
      <c r="D346" s="91">
        <v>5</v>
      </c>
      <c r="E346" s="92">
        <v>5</v>
      </c>
      <c r="F346" s="322">
        <v>0</v>
      </c>
      <c r="G346" s="323">
        <v>0</v>
      </c>
      <c r="H346" s="93">
        <v>30</v>
      </c>
      <c r="I346" s="178">
        <v>0</v>
      </c>
    </row>
    <row r="347" spans="1:9" ht="38.25">
      <c r="A347" s="19"/>
      <c r="B347" s="59" t="s">
        <v>15</v>
      </c>
      <c r="C347" s="317">
        <v>50</v>
      </c>
      <c r="D347" s="85">
        <v>5</v>
      </c>
      <c r="E347" s="86">
        <v>5</v>
      </c>
      <c r="F347" s="318">
        <v>20000</v>
      </c>
      <c r="G347" s="319">
        <v>0</v>
      </c>
      <c r="H347" s="87">
        <v>30</v>
      </c>
      <c r="I347" s="320">
        <v>0</v>
      </c>
    </row>
    <row r="348" spans="1:9" ht="25.5">
      <c r="A348" s="19"/>
      <c r="B348" s="60" t="s">
        <v>42</v>
      </c>
      <c r="C348" s="321">
        <v>50</v>
      </c>
      <c r="D348" s="91">
        <v>5</v>
      </c>
      <c r="E348" s="92">
        <v>5</v>
      </c>
      <c r="F348" s="322">
        <v>29900</v>
      </c>
      <c r="G348" s="323">
        <v>0</v>
      </c>
      <c r="H348" s="93">
        <v>30</v>
      </c>
      <c r="I348" s="178">
        <v>0</v>
      </c>
    </row>
    <row r="349" spans="1:9" ht="12.75">
      <c r="A349" s="19"/>
      <c r="B349" s="59" t="s">
        <v>43</v>
      </c>
      <c r="C349" s="317">
        <v>50</v>
      </c>
      <c r="D349" s="85">
        <v>5</v>
      </c>
      <c r="E349" s="86">
        <v>5</v>
      </c>
      <c r="F349" s="318">
        <v>29900</v>
      </c>
      <c r="G349" s="319">
        <v>1</v>
      </c>
      <c r="H349" s="87">
        <v>30</v>
      </c>
      <c r="I349" s="320">
        <v>0</v>
      </c>
    </row>
    <row r="350" spans="1:9" ht="12.75">
      <c r="A350" s="19"/>
      <c r="B350" s="59" t="s">
        <v>83</v>
      </c>
      <c r="C350" s="317">
        <v>50</v>
      </c>
      <c r="D350" s="85">
        <v>7</v>
      </c>
      <c r="E350" s="86">
        <v>0</v>
      </c>
      <c r="F350" s="318">
        <v>0</v>
      </c>
      <c r="G350" s="319">
        <v>0</v>
      </c>
      <c r="H350" s="87">
        <v>3775.7</v>
      </c>
      <c r="I350" s="320">
        <v>0</v>
      </c>
    </row>
    <row r="351" spans="1:9" ht="12.75">
      <c r="A351" s="19"/>
      <c r="B351" s="60" t="s">
        <v>84</v>
      </c>
      <c r="C351" s="321">
        <v>50</v>
      </c>
      <c r="D351" s="91">
        <v>7</v>
      </c>
      <c r="E351" s="92">
        <v>1</v>
      </c>
      <c r="F351" s="322">
        <v>0</v>
      </c>
      <c r="G351" s="323">
        <v>0</v>
      </c>
      <c r="H351" s="93">
        <v>1883</v>
      </c>
      <c r="I351" s="178">
        <v>0</v>
      </c>
    </row>
    <row r="352" spans="1:9" ht="12.75">
      <c r="A352" s="19"/>
      <c r="B352" s="59" t="s">
        <v>142</v>
      </c>
      <c r="C352" s="317">
        <v>50</v>
      </c>
      <c r="D352" s="85">
        <v>7</v>
      </c>
      <c r="E352" s="86">
        <v>1</v>
      </c>
      <c r="F352" s="318">
        <v>4200000</v>
      </c>
      <c r="G352" s="319">
        <v>0</v>
      </c>
      <c r="H352" s="87">
        <v>1883</v>
      </c>
      <c r="I352" s="320">
        <v>0</v>
      </c>
    </row>
    <row r="353" spans="1:9" ht="25.5">
      <c r="A353" s="19"/>
      <c r="B353" s="60" t="s">
        <v>42</v>
      </c>
      <c r="C353" s="321">
        <v>50</v>
      </c>
      <c r="D353" s="91">
        <v>7</v>
      </c>
      <c r="E353" s="92">
        <v>1</v>
      </c>
      <c r="F353" s="322">
        <v>4209900</v>
      </c>
      <c r="G353" s="323">
        <v>0</v>
      </c>
      <c r="H353" s="93">
        <v>1883</v>
      </c>
      <c r="I353" s="178">
        <v>0</v>
      </c>
    </row>
    <row r="354" spans="1:9" ht="12.75">
      <c r="A354" s="19"/>
      <c r="B354" s="59" t="s">
        <v>43</v>
      </c>
      <c r="C354" s="317">
        <v>50</v>
      </c>
      <c r="D354" s="85">
        <v>7</v>
      </c>
      <c r="E354" s="86">
        <v>1</v>
      </c>
      <c r="F354" s="318">
        <v>4209900</v>
      </c>
      <c r="G354" s="319">
        <v>1</v>
      </c>
      <c r="H354" s="87">
        <v>1883</v>
      </c>
      <c r="I354" s="320">
        <v>0</v>
      </c>
    </row>
    <row r="355" spans="1:9" ht="12.75">
      <c r="A355" s="19"/>
      <c r="B355" s="60" t="s">
        <v>85</v>
      </c>
      <c r="C355" s="321">
        <v>50</v>
      </c>
      <c r="D355" s="91">
        <v>7</v>
      </c>
      <c r="E355" s="92">
        <v>2</v>
      </c>
      <c r="F355" s="322">
        <v>0</v>
      </c>
      <c r="G355" s="323">
        <v>0</v>
      </c>
      <c r="H355" s="93">
        <v>1892.7</v>
      </c>
      <c r="I355" s="178">
        <v>0</v>
      </c>
    </row>
    <row r="356" spans="1:9" ht="25.5">
      <c r="A356" s="19"/>
      <c r="B356" s="59" t="s">
        <v>86</v>
      </c>
      <c r="C356" s="317">
        <v>50</v>
      </c>
      <c r="D356" s="85">
        <v>7</v>
      </c>
      <c r="E356" s="86">
        <v>2</v>
      </c>
      <c r="F356" s="318">
        <v>4210000</v>
      </c>
      <c r="G356" s="319">
        <v>0</v>
      </c>
      <c r="H356" s="87">
        <v>1739.7</v>
      </c>
      <c r="I356" s="320">
        <v>0</v>
      </c>
    </row>
    <row r="357" spans="1:9" ht="25.5">
      <c r="A357" s="19"/>
      <c r="B357" s="60" t="s">
        <v>42</v>
      </c>
      <c r="C357" s="321">
        <v>50</v>
      </c>
      <c r="D357" s="91">
        <v>7</v>
      </c>
      <c r="E357" s="92">
        <v>2</v>
      </c>
      <c r="F357" s="322">
        <v>4219900</v>
      </c>
      <c r="G357" s="323">
        <v>0</v>
      </c>
      <c r="H357" s="93">
        <v>1739.7</v>
      </c>
      <c r="I357" s="178">
        <v>0</v>
      </c>
    </row>
    <row r="358" spans="1:9" ht="12.75">
      <c r="A358" s="19"/>
      <c r="B358" s="59" t="s">
        <v>43</v>
      </c>
      <c r="C358" s="317">
        <v>50</v>
      </c>
      <c r="D358" s="85">
        <v>7</v>
      </c>
      <c r="E358" s="86">
        <v>2</v>
      </c>
      <c r="F358" s="318">
        <v>4219900</v>
      </c>
      <c r="G358" s="319">
        <v>1</v>
      </c>
      <c r="H358" s="87">
        <v>1739.7</v>
      </c>
      <c r="I358" s="320">
        <v>0</v>
      </c>
    </row>
    <row r="359" spans="1:9" ht="12.75">
      <c r="A359" s="19"/>
      <c r="B359" s="59" t="s">
        <v>87</v>
      </c>
      <c r="C359" s="317">
        <v>50</v>
      </c>
      <c r="D359" s="85">
        <v>7</v>
      </c>
      <c r="E359" s="86">
        <v>2</v>
      </c>
      <c r="F359" s="318">
        <v>4230000</v>
      </c>
      <c r="G359" s="319">
        <v>0</v>
      </c>
      <c r="H359" s="87">
        <v>153</v>
      </c>
      <c r="I359" s="320">
        <v>0</v>
      </c>
    </row>
    <row r="360" spans="1:9" ht="25.5">
      <c r="A360" s="19"/>
      <c r="B360" s="60" t="s">
        <v>42</v>
      </c>
      <c r="C360" s="321">
        <v>50</v>
      </c>
      <c r="D360" s="91">
        <v>7</v>
      </c>
      <c r="E360" s="92">
        <v>2</v>
      </c>
      <c r="F360" s="322">
        <v>4239900</v>
      </c>
      <c r="G360" s="323">
        <v>0</v>
      </c>
      <c r="H360" s="93">
        <v>153</v>
      </c>
      <c r="I360" s="178">
        <v>0</v>
      </c>
    </row>
    <row r="361" spans="1:9" ht="12.75">
      <c r="A361" s="19"/>
      <c r="B361" s="59" t="s">
        <v>43</v>
      </c>
      <c r="C361" s="317">
        <v>50</v>
      </c>
      <c r="D361" s="85">
        <v>7</v>
      </c>
      <c r="E361" s="86">
        <v>2</v>
      </c>
      <c r="F361" s="318">
        <v>4239900</v>
      </c>
      <c r="G361" s="319">
        <v>1</v>
      </c>
      <c r="H361" s="87">
        <v>153</v>
      </c>
      <c r="I361" s="320">
        <v>0</v>
      </c>
    </row>
    <row r="362" spans="1:9" ht="12.75">
      <c r="A362" s="19"/>
      <c r="B362" s="59" t="s">
        <v>89</v>
      </c>
      <c r="C362" s="317">
        <v>50</v>
      </c>
      <c r="D362" s="85">
        <v>8</v>
      </c>
      <c r="E362" s="86">
        <v>0</v>
      </c>
      <c r="F362" s="318">
        <v>0</v>
      </c>
      <c r="G362" s="319">
        <v>0</v>
      </c>
      <c r="H362" s="87">
        <v>59.2</v>
      </c>
      <c r="I362" s="320">
        <v>0</v>
      </c>
    </row>
    <row r="363" spans="1:9" ht="12.75">
      <c r="A363" s="19"/>
      <c r="B363" s="60" t="s">
        <v>90</v>
      </c>
      <c r="C363" s="321">
        <v>50</v>
      </c>
      <c r="D363" s="91">
        <v>8</v>
      </c>
      <c r="E363" s="92">
        <v>1</v>
      </c>
      <c r="F363" s="322">
        <v>0</v>
      </c>
      <c r="G363" s="323">
        <v>0</v>
      </c>
      <c r="H363" s="93">
        <v>59.2</v>
      </c>
      <c r="I363" s="178">
        <v>0</v>
      </c>
    </row>
    <row r="364" spans="1:9" ht="25.5">
      <c r="A364" s="19"/>
      <c r="B364" s="59" t="s">
        <v>143</v>
      </c>
      <c r="C364" s="317">
        <v>50</v>
      </c>
      <c r="D364" s="85">
        <v>8</v>
      </c>
      <c r="E364" s="86">
        <v>1</v>
      </c>
      <c r="F364" s="318">
        <v>4400000</v>
      </c>
      <c r="G364" s="319">
        <v>0</v>
      </c>
      <c r="H364" s="87">
        <v>59.2</v>
      </c>
      <c r="I364" s="320">
        <v>0</v>
      </c>
    </row>
    <row r="365" spans="1:9" ht="25.5">
      <c r="A365" s="19"/>
      <c r="B365" s="60" t="s">
        <v>42</v>
      </c>
      <c r="C365" s="321">
        <v>50</v>
      </c>
      <c r="D365" s="91">
        <v>8</v>
      </c>
      <c r="E365" s="92">
        <v>1</v>
      </c>
      <c r="F365" s="322">
        <v>4409900</v>
      </c>
      <c r="G365" s="323">
        <v>0</v>
      </c>
      <c r="H365" s="93">
        <v>59.2</v>
      </c>
      <c r="I365" s="178">
        <v>0</v>
      </c>
    </row>
    <row r="366" spans="1:9" ht="12.75">
      <c r="A366" s="19"/>
      <c r="B366" s="59" t="s">
        <v>43</v>
      </c>
      <c r="C366" s="317">
        <v>50</v>
      </c>
      <c r="D366" s="85">
        <v>8</v>
      </c>
      <c r="E366" s="86">
        <v>1</v>
      </c>
      <c r="F366" s="318">
        <v>4409900</v>
      </c>
      <c r="G366" s="319">
        <v>1</v>
      </c>
      <c r="H366" s="87">
        <v>59.2</v>
      </c>
      <c r="I366" s="320">
        <v>0</v>
      </c>
    </row>
    <row r="367" spans="1:9" ht="12.75">
      <c r="A367" s="19"/>
      <c r="B367" s="59" t="s">
        <v>93</v>
      </c>
      <c r="C367" s="317">
        <v>50</v>
      </c>
      <c r="D367" s="85">
        <v>9</v>
      </c>
      <c r="E367" s="86">
        <v>0</v>
      </c>
      <c r="F367" s="318">
        <v>0</v>
      </c>
      <c r="G367" s="319">
        <v>0</v>
      </c>
      <c r="H367" s="87">
        <v>211.2</v>
      </c>
      <c r="I367" s="320">
        <v>0</v>
      </c>
    </row>
    <row r="368" spans="1:9" ht="12.75">
      <c r="A368" s="19"/>
      <c r="B368" s="60" t="s">
        <v>94</v>
      </c>
      <c r="C368" s="321">
        <v>50</v>
      </c>
      <c r="D368" s="91">
        <v>9</v>
      </c>
      <c r="E368" s="92">
        <v>1</v>
      </c>
      <c r="F368" s="322">
        <v>0</v>
      </c>
      <c r="G368" s="323">
        <v>0</v>
      </c>
      <c r="H368" s="93">
        <v>159.2</v>
      </c>
      <c r="I368" s="178">
        <v>0</v>
      </c>
    </row>
    <row r="369" spans="1:9" ht="12.75">
      <c r="A369" s="19"/>
      <c r="B369" s="59" t="s">
        <v>95</v>
      </c>
      <c r="C369" s="317">
        <v>50</v>
      </c>
      <c r="D369" s="85">
        <v>9</v>
      </c>
      <c r="E369" s="86">
        <v>1</v>
      </c>
      <c r="F369" s="318">
        <v>4700000</v>
      </c>
      <c r="G369" s="319">
        <v>0</v>
      </c>
      <c r="H369" s="87">
        <v>159.2</v>
      </c>
      <c r="I369" s="320">
        <v>0</v>
      </c>
    </row>
    <row r="370" spans="1:9" ht="25.5">
      <c r="A370" s="19"/>
      <c r="B370" s="60" t="s">
        <v>42</v>
      </c>
      <c r="C370" s="321">
        <v>50</v>
      </c>
      <c r="D370" s="91">
        <v>9</v>
      </c>
      <c r="E370" s="92">
        <v>1</v>
      </c>
      <c r="F370" s="322">
        <v>4709900</v>
      </c>
      <c r="G370" s="323">
        <v>0</v>
      </c>
      <c r="H370" s="93">
        <v>159.2</v>
      </c>
      <c r="I370" s="178">
        <v>0</v>
      </c>
    </row>
    <row r="371" spans="1:9" ht="12.75">
      <c r="A371" s="19"/>
      <c r="B371" s="59" t="s">
        <v>43</v>
      </c>
      <c r="C371" s="317">
        <v>50</v>
      </c>
      <c r="D371" s="85">
        <v>9</v>
      </c>
      <c r="E371" s="86">
        <v>1</v>
      </c>
      <c r="F371" s="318">
        <v>4709900</v>
      </c>
      <c r="G371" s="319">
        <v>1</v>
      </c>
      <c r="H371" s="87">
        <v>159.2</v>
      </c>
      <c r="I371" s="320">
        <v>0</v>
      </c>
    </row>
    <row r="372" spans="1:9" ht="12.75">
      <c r="A372" s="19"/>
      <c r="B372" s="60" t="s">
        <v>96</v>
      </c>
      <c r="C372" s="321">
        <v>50</v>
      </c>
      <c r="D372" s="91">
        <v>9</v>
      </c>
      <c r="E372" s="92">
        <v>2</v>
      </c>
      <c r="F372" s="322">
        <v>0</v>
      </c>
      <c r="G372" s="323">
        <v>0</v>
      </c>
      <c r="H372" s="93">
        <v>52</v>
      </c>
      <c r="I372" s="178">
        <v>0</v>
      </c>
    </row>
    <row r="373" spans="1:9" ht="12.75">
      <c r="A373" s="19"/>
      <c r="B373" s="59" t="s">
        <v>97</v>
      </c>
      <c r="C373" s="317">
        <v>50</v>
      </c>
      <c r="D373" s="85">
        <v>9</v>
      </c>
      <c r="E373" s="86">
        <v>2</v>
      </c>
      <c r="F373" s="318">
        <v>4710000</v>
      </c>
      <c r="G373" s="319">
        <v>0</v>
      </c>
      <c r="H373" s="87">
        <v>52</v>
      </c>
      <c r="I373" s="320">
        <v>0</v>
      </c>
    </row>
    <row r="374" spans="1:9" ht="25.5">
      <c r="A374" s="19"/>
      <c r="B374" s="60" t="s">
        <v>42</v>
      </c>
      <c r="C374" s="321">
        <v>50</v>
      </c>
      <c r="D374" s="91">
        <v>9</v>
      </c>
      <c r="E374" s="92">
        <v>2</v>
      </c>
      <c r="F374" s="322">
        <v>4719900</v>
      </c>
      <c r="G374" s="323">
        <v>0</v>
      </c>
      <c r="H374" s="93">
        <v>52</v>
      </c>
      <c r="I374" s="178">
        <v>0</v>
      </c>
    </row>
    <row r="375" spans="1:9" ht="12.75">
      <c r="A375" s="19"/>
      <c r="B375" s="59" t="s">
        <v>43</v>
      </c>
      <c r="C375" s="317">
        <v>50</v>
      </c>
      <c r="D375" s="85">
        <v>9</v>
      </c>
      <c r="E375" s="86">
        <v>2</v>
      </c>
      <c r="F375" s="318">
        <v>4719900</v>
      </c>
      <c r="G375" s="319">
        <v>1</v>
      </c>
      <c r="H375" s="87">
        <v>52</v>
      </c>
      <c r="I375" s="320">
        <v>0</v>
      </c>
    </row>
    <row r="376" spans="1:9" ht="12.75">
      <c r="A376" s="19"/>
      <c r="B376" s="59" t="s">
        <v>127</v>
      </c>
      <c r="C376" s="317">
        <v>50</v>
      </c>
      <c r="D376" s="85">
        <v>11</v>
      </c>
      <c r="E376" s="86">
        <v>0</v>
      </c>
      <c r="F376" s="318">
        <v>0</v>
      </c>
      <c r="G376" s="319">
        <v>0</v>
      </c>
      <c r="H376" s="87">
        <v>54</v>
      </c>
      <c r="I376" s="320">
        <v>0</v>
      </c>
    </row>
    <row r="377" spans="1:9" ht="12.75">
      <c r="A377" s="19"/>
      <c r="B377" s="60" t="s">
        <v>144</v>
      </c>
      <c r="C377" s="321">
        <v>50</v>
      </c>
      <c r="D377" s="91">
        <v>11</v>
      </c>
      <c r="E377" s="92">
        <v>1</v>
      </c>
      <c r="F377" s="322">
        <v>0</v>
      </c>
      <c r="G377" s="323">
        <v>0</v>
      </c>
      <c r="H377" s="93">
        <v>54</v>
      </c>
      <c r="I377" s="178">
        <v>0</v>
      </c>
    </row>
    <row r="378" spans="1:9" ht="12.75">
      <c r="A378" s="19"/>
      <c r="B378" s="59" t="s">
        <v>145</v>
      </c>
      <c r="C378" s="317">
        <v>50</v>
      </c>
      <c r="D378" s="85">
        <v>11</v>
      </c>
      <c r="E378" s="86">
        <v>1</v>
      </c>
      <c r="F378" s="318">
        <v>4820000</v>
      </c>
      <c r="G378" s="319">
        <v>0</v>
      </c>
      <c r="H378" s="87">
        <v>54</v>
      </c>
      <c r="I378" s="320">
        <v>0</v>
      </c>
    </row>
    <row r="379" spans="1:9" ht="25.5">
      <c r="A379" s="19"/>
      <c r="B379" s="60" t="s">
        <v>42</v>
      </c>
      <c r="C379" s="321">
        <v>50</v>
      </c>
      <c r="D379" s="91">
        <v>11</v>
      </c>
      <c r="E379" s="92">
        <v>1</v>
      </c>
      <c r="F379" s="322">
        <v>4829900</v>
      </c>
      <c r="G379" s="323">
        <v>0</v>
      </c>
      <c r="H379" s="93">
        <v>54</v>
      </c>
      <c r="I379" s="178">
        <v>0</v>
      </c>
    </row>
    <row r="380" spans="1:9" ht="12.75">
      <c r="A380" s="19"/>
      <c r="B380" s="59" t="s">
        <v>43</v>
      </c>
      <c r="C380" s="317">
        <v>50</v>
      </c>
      <c r="D380" s="85">
        <v>11</v>
      </c>
      <c r="E380" s="86">
        <v>1</v>
      </c>
      <c r="F380" s="318">
        <v>4829900</v>
      </c>
      <c r="G380" s="319">
        <v>1</v>
      </c>
      <c r="H380" s="87">
        <v>54</v>
      </c>
      <c r="I380" s="320">
        <v>0</v>
      </c>
    </row>
    <row r="381" spans="1:9" ht="25.5">
      <c r="A381" s="19"/>
      <c r="B381" s="59" t="s">
        <v>146</v>
      </c>
      <c r="C381" s="317">
        <v>50</v>
      </c>
      <c r="D381" s="85">
        <v>13</v>
      </c>
      <c r="E381" s="86">
        <v>0</v>
      </c>
      <c r="F381" s="318">
        <v>0</v>
      </c>
      <c r="G381" s="319">
        <v>0</v>
      </c>
      <c r="H381" s="87">
        <v>3000</v>
      </c>
      <c r="I381" s="320">
        <v>0</v>
      </c>
    </row>
    <row r="382" spans="1:9" ht="25.5">
      <c r="A382" s="19"/>
      <c r="B382" s="60" t="s">
        <v>147</v>
      </c>
      <c r="C382" s="321">
        <v>50</v>
      </c>
      <c r="D382" s="91">
        <v>13</v>
      </c>
      <c r="E382" s="92">
        <v>1</v>
      </c>
      <c r="F382" s="322">
        <v>0</v>
      </c>
      <c r="G382" s="323">
        <v>0</v>
      </c>
      <c r="H382" s="93">
        <v>3000</v>
      </c>
      <c r="I382" s="178">
        <v>0</v>
      </c>
    </row>
    <row r="383" spans="1:9" ht="12.75">
      <c r="A383" s="19"/>
      <c r="B383" s="59" t="s">
        <v>148</v>
      </c>
      <c r="C383" s="317">
        <v>50</v>
      </c>
      <c r="D383" s="85">
        <v>13</v>
      </c>
      <c r="E383" s="86">
        <v>1</v>
      </c>
      <c r="F383" s="318">
        <v>650000</v>
      </c>
      <c r="G383" s="319">
        <v>0</v>
      </c>
      <c r="H383" s="87">
        <v>3000</v>
      </c>
      <c r="I383" s="320">
        <v>0</v>
      </c>
    </row>
    <row r="384" spans="1:9" ht="12.75">
      <c r="A384" s="19"/>
      <c r="B384" s="60" t="s">
        <v>149</v>
      </c>
      <c r="C384" s="321">
        <v>50</v>
      </c>
      <c r="D384" s="91">
        <v>13</v>
      </c>
      <c r="E384" s="92">
        <v>1</v>
      </c>
      <c r="F384" s="322">
        <v>650300</v>
      </c>
      <c r="G384" s="323">
        <v>0</v>
      </c>
      <c r="H384" s="93">
        <v>3000</v>
      </c>
      <c r="I384" s="178">
        <v>0</v>
      </c>
    </row>
    <row r="385" spans="1:9" ht="12.75">
      <c r="A385" s="19"/>
      <c r="B385" s="59" t="s">
        <v>140</v>
      </c>
      <c r="C385" s="317">
        <v>50</v>
      </c>
      <c r="D385" s="85">
        <v>13</v>
      </c>
      <c r="E385" s="86">
        <v>1</v>
      </c>
      <c r="F385" s="318">
        <v>650300</v>
      </c>
      <c r="G385" s="319">
        <v>13</v>
      </c>
      <c r="H385" s="87">
        <v>3000</v>
      </c>
      <c r="I385" s="320">
        <v>0</v>
      </c>
    </row>
    <row r="386" spans="1:9" ht="25.5">
      <c r="A386" s="19"/>
      <c r="B386" s="60" t="s">
        <v>150</v>
      </c>
      <c r="C386" s="321">
        <v>70</v>
      </c>
      <c r="D386" s="91">
        <v>0</v>
      </c>
      <c r="E386" s="92">
        <v>0</v>
      </c>
      <c r="F386" s="322">
        <v>0</v>
      </c>
      <c r="G386" s="323">
        <v>0</v>
      </c>
      <c r="H386" s="93">
        <v>35841.43</v>
      </c>
      <c r="I386" s="178">
        <v>0</v>
      </c>
    </row>
    <row r="387" spans="1:9" ht="12.75">
      <c r="A387" s="19"/>
      <c r="B387" s="59" t="s">
        <v>13</v>
      </c>
      <c r="C387" s="317">
        <v>70</v>
      </c>
      <c r="D387" s="85">
        <v>1</v>
      </c>
      <c r="E387" s="86">
        <v>0</v>
      </c>
      <c r="F387" s="318">
        <v>0</v>
      </c>
      <c r="G387" s="319">
        <v>0</v>
      </c>
      <c r="H387" s="87">
        <v>2625</v>
      </c>
      <c r="I387" s="320">
        <v>0</v>
      </c>
    </row>
    <row r="388" spans="1:9" ht="12.75">
      <c r="A388" s="19"/>
      <c r="B388" s="60" t="s">
        <v>20</v>
      </c>
      <c r="C388" s="321">
        <v>70</v>
      </c>
      <c r="D388" s="91">
        <v>1</v>
      </c>
      <c r="E388" s="92">
        <v>13</v>
      </c>
      <c r="F388" s="322">
        <v>0</v>
      </c>
      <c r="G388" s="323">
        <v>0</v>
      </c>
      <c r="H388" s="93">
        <v>2625</v>
      </c>
      <c r="I388" s="178">
        <v>0</v>
      </c>
    </row>
    <row r="389" spans="1:9" ht="38.25">
      <c r="A389" s="19"/>
      <c r="B389" s="59" t="s">
        <v>151</v>
      </c>
      <c r="C389" s="317">
        <v>70</v>
      </c>
      <c r="D389" s="85">
        <v>1</v>
      </c>
      <c r="E389" s="86">
        <v>13</v>
      </c>
      <c r="F389" s="318">
        <v>900000</v>
      </c>
      <c r="G389" s="319">
        <v>0</v>
      </c>
      <c r="H389" s="87">
        <v>2575</v>
      </c>
      <c r="I389" s="320">
        <v>0</v>
      </c>
    </row>
    <row r="390" spans="1:9" ht="38.25">
      <c r="A390" s="19"/>
      <c r="B390" s="60" t="s">
        <v>152</v>
      </c>
      <c r="C390" s="321">
        <v>70</v>
      </c>
      <c r="D390" s="91">
        <v>1</v>
      </c>
      <c r="E390" s="92">
        <v>13</v>
      </c>
      <c r="F390" s="322">
        <v>900200</v>
      </c>
      <c r="G390" s="323">
        <v>0</v>
      </c>
      <c r="H390" s="93">
        <v>2575</v>
      </c>
      <c r="I390" s="178">
        <v>0</v>
      </c>
    </row>
    <row r="391" spans="1:9" ht="12.75">
      <c r="A391" s="19"/>
      <c r="B391" s="59" t="s">
        <v>17</v>
      </c>
      <c r="C391" s="317">
        <v>70</v>
      </c>
      <c r="D391" s="85">
        <v>1</v>
      </c>
      <c r="E391" s="86">
        <v>13</v>
      </c>
      <c r="F391" s="318">
        <v>900200</v>
      </c>
      <c r="G391" s="319">
        <v>500</v>
      </c>
      <c r="H391" s="87">
        <v>2575</v>
      </c>
      <c r="I391" s="320">
        <v>0</v>
      </c>
    </row>
    <row r="392" spans="1:9" ht="25.5">
      <c r="A392" s="19"/>
      <c r="B392" s="59" t="s">
        <v>21</v>
      </c>
      <c r="C392" s="317">
        <v>70</v>
      </c>
      <c r="D392" s="85">
        <v>1</v>
      </c>
      <c r="E392" s="86">
        <v>13</v>
      </c>
      <c r="F392" s="318">
        <v>920000</v>
      </c>
      <c r="G392" s="319">
        <v>0</v>
      </c>
      <c r="H392" s="87">
        <v>50</v>
      </c>
      <c r="I392" s="320">
        <v>0</v>
      </c>
    </row>
    <row r="393" spans="1:9" ht="12.75">
      <c r="A393" s="19"/>
      <c r="B393" s="60" t="s">
        <v>22</v>
      </c>
      <c r="C393" s="321">
        <v>70</v>
      </c>
      <c r="D393" s="91">
        <v>1</v>
      </c>
      <c r="E393" s="92">
        <v>13</v>
      </c>
      <c r="F393" s="322">
        <v>920300</v>
      </c>
      <c r="G393" s="323">
        <v>0</v>
      </c>
      <c r="H393" s="93">
        <v>50</v>
      </c>
      <c r="I393" s="178">
        <v>0</v>
      </c>
    </row>
    <row r="394" spans="1:9" ht="12.75">
      <c r="A394" s="19"/>
      <c r="B394" s="59" t="s">
        <v>17</v>
      </c>
      <c r="C394" s="317">
        <v>70</v>
      </c>
      <c r="D394" s="85">
        <v>1</v>
      </c>
      <c r="E394" s="86">
        <v>13</v>
      </c>
      <c r="F394" s="318">
        <v>920300</v>
      </c>
      <c r="G394" s="319">
        <v>500</v>
      </c>
      <c r="H394" s="87">
        <v>50</v>
      </c>
      <c r="I394" s="320">
        <v>0</v>
      </c>
    </row>
    <row r="395" spans="1:9" ht="12.75">
      <c r="A395" s="19"/>
      <c r="B395" s="59" t="s">
        <v>44</v>
      </c>
      <c r="C395" s="317">
        <v>70</v>
      </c>
      <c r="D395" s="85">
        <v>4</v>
      </c>
      <c r="E395" s="86">
        <v>0</v>
      </c>
      <c r="F395" s="318">
        <v>0</v>
      </c>
      <c r="G395" s="319">
        <v>0</v>
      </c>
      <c r="H395" s="87">
        <v>235</v>
      </c>
      <c r="I395" s="320">
        <v>0</v>
      </c>
    </row>
    <row r="396" spans="1:9" ht="12.75">
      <c r="A396" s="19"/>
      <c r="B396" s="60" t="s">
        <v>61</v>
      </c>
      <c r="C396" s="321">
        <v>70</v>
      </c>
      <c r="D396" s="91">
        <v>4</v>
      </c>
      <c r="E396" s="92">
        <v>12</v>
      </c>
      <c r="F396" s="322">
        <v>0</v>
      </c>
      <c r="G396" s="323">
        <v>0</v>
      </c>
      <c r="H396" s="93">
        <v>235</v>
      </c>
      <c r="I396" s="178">
        <v>0</v>
      </c>
    </row>
    <row r="397" spans="1:9" ht="25.5">
      <c r="A397" s="19"/>
      <c r="B397" s="59" t="s">
        <v>153</v>
      </c>
      <c r="C397" s="317">
        <v>70</v>
      </c>
      <c r="D397" s="85">
        <v>4</v>
      </c>
      <c r="E397" s="86">
        <v>12</v>
      </c>
      <c r="F397" s="318">
        <v>3400000</v>
      </c>
      <c r="G397" s="319">
        <v>0</v>
      </c>
      <c r="H397" s="87">
        <v>235</v>
      </c>
      <c r="I397" s="320">
        <v>0</v>
      </c>
    </row>
    <row r="398" spans="1:9" ht="12.75">
      <c r="A398" s="19"/>
      <c r="B398" s="60" t="s">
        <v>154</v>
      </c>
      <c r="C398" s="321">
        <v>70</v>
      </c>
      <c r="D398" s="91">
        <v>4</v>
      </c>
      <c r="E398" s="92">
        <v>12</v>
      </c>
      <c r="F398" s="322">
        <v>3400300</v>
      </c>
      <c r="G398" s="323">
        <v>0</v>
      </c>
      <c r="H398" s="93">
        <v>235</v>
      </c>
      <c r="I398" s="178">
        <v>0</v>
      </c>
    </row>
    <row r="399" spans="1:9" ht="12.75">
      <c r="A399" s="19"/>
      <c r="B399" s="59" t="s">
        <v>17</v>
      </c>
      <c r="C399" s="317">
        <v>70</v>
      </c>
      <c r="D399" s="85">
        <v>4</v>
      </c>
      <c r="E399" s="86">
        <v>12</v>
      </c>
      <c r="F399" s="318">
        <v>3400300</v>
      </c>
      <c r="G399" s="319">
        <v>500</v>
      </c>
      <c r="H399" s="87">
        <v>235</v>
      </c>
      <c r="I399" s="320">
        <v>0</v>
      </c>
    </row>
    <row r="400" spans="1:9" ht="12.75">
      <c r="A400" s="19"/>
      <c r="B400" s="59" t="s">
        <v>63</v>
      </c>
      <c r="C400" s="317">
        <v>70</v>
      </c>
      <c r="D400" s="85">
        <v>5</v>
      </c>
      <c r="E400" s="86">
        <v>0</v>
      </c>
      <c r="F400" s="318">
        <v>0</v>
      </c>
      <c r="G400" s="319">
        <v>0</v>
      </c>
      <c r="H400" s="87">
        <v>6926.2</v>
      </c>
      <c r="I400" s="320">
        <v>0</v>
      </c>
    </row>
    <row r="401" spans="1:9" ht="12.75">
      <c r="A401" s="19"/>
      <c r="B401" s="60" t="s">
        <v>64</v>
      </c>
      <c r="C401" s="321">
        <v>70</v>
      </c>
      <c r="D401" s="91">
        <v>5</v>
      </c>
      <c r="E401" s="92">
        <v>1</v>
      </c>
      <c r="F401" s="322">
        <v>0</v>
      </c>
      <c r="G401" s="323">
        <v>0</v>
      </c>
      <c r="H401" s="93">
        <v>6926.2</v>
      </c>
      <c r="I401" s="178">
        <v>0</v>
      </c>
    </row>
    <row r="402" spans="1:9" ht="25.5">
      <c r="A402" s="19"/>
      <c r="B402" s="59" t="s">
        <v>281</v>
      </c>
      <c r="C402" s="317">
        <v>70</v>
      </c>
      <c r="D402" s="85">
        <v>5</v>
      </c>
      <c r="E402" s="86">
        <v>1</v>
      </c>
      <c r="F402" s="318">
        <v>1020000</v>
      </c>
      <c r="G402" s="319">
        <v>0</v>
      </c>
      <c r="H402" s="87">
        <v>5400</v>
      </c>
      <c r="I402" s="320">
        <v>0</v>
      </c>
    </row>
    <row r="403" spans="1:9" ht="63.75">
      <c r="A403" s="19"/>
      <c r="B403" s="60" t="s">
        <v>309</v>
      </c>
      <c r="C403" s="321">
        <v>70</v>
      </c>
      <c r="D403" s="91">
        <v>5</v>
      </c>
      <c r="E403" s="92">
        <v>1</v>
      </c>
      <c r="F403" s="322">
        <v>1020100</v>
      </c>
      <c r="G403" s="323">
        <v>0</v>
      </c>
      <c r="H403" s="93">
        <v>5400</v>
      </c>
      <c r="I403" s="178">
        <v>0</v>
      </c>
    </row>
    <row r="404" spans="1:9" ht="12.75">
      <c r="A404" s="19"/>
      <c r="B404" s="59" t="s">
        <v>57</v>
      </c>
      <c r="C404" s="317">
        <v>70</v>
      </c>
      <c r="D404" s="85">
        <v>5</v>
      </c>
      <c r="E404" s="86">
        <v>1</v>
      </c>
      <c r="F404" s="318">
        <v>1020100</v>
      </c>
      <c r="G404" s="319">
        <v>3</v>
      </c>
      <c r="H404" s="87">
        <v>5400</v>
      </c>
      <c r="I404" s="320">
        <v>0</v>
      </c>
    </row>
    <row r="405" spans="1:9" ht="12.75">
      <c r="A405" s="19"/>
      <c r="B405" s="59" t="s">
        <v>60</v>
      </c>
      <c r="C405" s="317">
        <v>70</v>
      </c>
      <c r="D405" s="85">
        <v>5</v>
      </c>
      <c r="E405" s="86">
        <v>1</v>
      </c>
      <c r="F405" s="318">
        <v>7950000</v>
      </c>
      <c r="G405" s="319">
        <v>0</v>
      </c>
      <c r="H405" s="87">
        <v>1526.2</v>
      </c>
      <c r="I405" s="320">
        <v>0</v>
      </c>
    </row>
    <row r="406" spans="1:9" ht="12.75">
      <c r="A406" s="19"/>
      <c r="B406" s="60" t="s">
        <v>60</v>
      </c>
      <c r="C406" s="321">
        <v>70</v>
      </c>
      <c r="D406" s="91">
        <v>5</v>
      </c>
      <c r="E406" s="92">
        <v>1</v>
      </c>
      <c r="F406" s="322">
        <v>7950000</v>
      </c>
      <c r="G406" s="323">
        <v>0</v>
      </c>
      <c r="H406" s="93">
        <v>1526.2</v>
      </c>
      <c r="I406" s="178">
        <v>0</v>
      </c>
    </row>
    <row r="407" spans="1:9" ht="12.75">
      <c r="A407" s="19"/>
      <c r="B407" s="59" t="s">
        <v>57</v>
      </c>
      <c r="C407" s="317">
        <v>70</v>
      </c>
      <c r="D407" s="85">
        <v>5</v>
      </c>
      <c r="E407" s="86">
        <v>1</v>
      </c>
      <c r="F407" s="318">
        <v>7950000</v>
      </c>
      <c r="G407" s="319">
        <v>3</v>
      </c>
      <c r="H407" s="87">
        <v>1526.2</v>
      </c>
      <c r="I407" s="320">
        <v>0</v>
      </c>
    </row>
    <row r="408" spans="1:9" ht="12.75">
      <c r="A408" s="19"/>
      <c r="B408" s="59" t="s">
        <v>155</v>
      </c>
      <c r="C408" s="317">
        <v>70</v>
      </c>
      <c r="D408" s="85">
        <v>6</v>
      </c>
      <c r="E408" s="86">
        <v>0</v>
      </c>
      <c r="F408" s="318">
        <v>0</v>
      </c>
      <c r="G408" s="319">
        <v>0</v>
      </c>
      <c r="H408" s="87">
        <v>410</v>
      </c>
      <c r="I408" s="320">
        <v>0</v>
      </c>
    </row>
    <row r="409" spans="1:9" ht="12.75">
      <c r="A409" s="19"/>
      <c r="B409" s="60" t="s">
        <v>156</v>
      </c>
      <c r="C409" s="321">
        <v>70</v>
      </c>
      <c r="D409" s="91">
        <v>6</v>
      </c>
      <c r="E409" s="92">
        <v>5</v>
      </c>
      <c r="F409" s="322">
        <v>0</v>
      </c>
      <c r="G409" s="323">
        <v>0</v>
      </c>
      <c r="H409" s="93">
        <v>410</v>
      </c>
      <c r="I409" s="178">
        <v>0</v>
      </c>
    </row>
    <row r="410" spans="1:9" ht="12.75">
      <c r="A410" s="19"/>
      <c r="B410" s="59" t="s">
        <v>60</v>
      </c>
      <c r="C410" s="317">
        <v>70</v>
      </c>
      <c r="D410" s="85">
        <v>6</v>
      </c>
      <c r="E410" s="86">
        <v>5</v>
      </c>
      <c r="F410" s="318">
        <v>7950000</v>
      </c>
      <c r="G410" s="319">
        <v>0</v>
      </c>
      <c r="H410" s="87">
        <v>410</v>
      </c>
      <c r="I410" s="320">
        <v>0</v>
      </c>
    </row>
    <row r="411" spans="1:9" ht="12.75">
      <c r="A411" s="19"/>
      <c r="B411" s="60" t="s">
        <v>60</v>
      </c>
      <c r="C411" s="321">
        <v>70</v>
      </c>
      <c r="D411" s="91">
        <v>6</v>
      </c>
      <c r="E411" s="92">
        <v>5</v>
      </c>
      <c r="F411" s="322">
        <v>7950000</v>
      </c>
      <c r="G411" s="323">
        <v>0</v>
      </c>
      <c r="H411" s="93">
        <v>410</v>
      </c>
      <c r="I411" s="178">
        <v>0</v>
      </c>
    </row>
    <row r="412" spans="1:9" ht="12.75">
      <c r="A412" s="19"/>
      <c r="B412" s="59" t="s">
        <v>17</v>
      </c>
      <c r="C412" s="317">
        <v>70</v>
      </c>
      <c r="D412" s="85">
        <v>6</v>
      </c>
      <c r="E412" s="86">
        <v>5</v>
      </c>
      <c r="F412" s="318">
        <v>7950000</v>
      </c>
      <c r="G412" s="319">
        <v>500</v>
      </c>
      <c r="H412" s="87">
        <v>410</v>
      </c>
      <c r="I412" s="320">
        <v>0</v>
      </c>
    </row>
    <row r="413" spans="1:9" ht="12.75">
      <c r="A413" s="19"/>
      <c r="B413" s="59" t="s">
        <v>83</v>
      </c>
      <c r="C413" s="317">
        <v>70</v>
      </c>
      <c r="D413" s="85">
        <v>7</v>
      </c>
      <c r="E413" s="86">
        <v>0</v>
      </c>
      <c r="F413" s="318">
        <v>0</v>
      </c>
      <c r="G413" s="319">
        <v>0</v>
      </c>
      <c r="H413" s="87">
        <v>15645.23</v>
      </c>
      <c r="I413" s="320">
        <v>0</v>
      </c>
    </row>
    <row r="414" spans="1:9" ht="12.75">
      <c r="A414" s="19"/>
      <c r="B414" s="60" t="s">
        <v>84</v>
      </c>
      <c r="C414" s="321">
        <v>70</v>
      </c>
      <c r="D414" s="91">
        <v>7</v>
      </c>
      <c r="E414" s="92">
        <v>1</v>
      </c>
      <c r="F414" s="322">
        <v>0</v>
      </c>
      <c r="G414" s="323">
        <v>0</v>
      </c>
      <c r="H414" s="93">
        <v>15645.23</v>
      </c>
      <c r="I414" s="178">
        <v>0</v>
      </c>
    </row>
    <row r="415" spans="1:9" ht="12.75">
      <c r="A415" s="19"/>
      <c r="B415" s="59" t="s">
        <v>32</v>
      </c>
      <c r="C415" s="317">
        <v>70</v>
      </c>
      <c r="D415" s="85">
        <v>7</v>
      </c>
      <c r="E415" s="86">
        <v>1</v>
      </c>
      <c r="F415" s="318">
        <v>5220000</v>
      </c>
      <c r="G415" s="319">
        <v>0</v>
      </c>
      <c r="H415" s="87">
        <v>15645.23</v>
      </c>
      <c r="I415" s="320">
        <v>0</v>
      </c>
    </row>
    <row r="416" spans="1:9" ht="25.5">
      <c r="A416" s="19"/>
      <c r="B416" s="60" t="s">
        <v>298</v>
      </c>
      <c r="C416" s="321">
        <v>70</v>
      </c>
      <c r="D416" s="91">
        <v>7</v>
      </c>
      <c r="E416" s="92">
        <v>1</v>
      </c>
      <c r="F416" s="322">
        <v>5225603</v>
      </c>
      <c r="G416" s="323">
        <v>0</v>
      </c>
      <c r="H416" s="93">
        <v>15645.23</v>
      </c>
      <c r="I416" s="178">
        <v>0</v>
      </c>
    </row>
    <row r="417" spans="1:9" ht="12.75">
      <c r="A417" s="19"/>
      <c r="B417" s="59" t="s">
        <v>57</v>
      </c>
      <c r="C417" s="317">
        <v>70</v>
      </c>
      <c r="D417" s="85">
        <v>7</v>
      </c>
      <c r="E417" s="86">
        <v>1</v>
      </c>
      <c r="F417" s="318">
        <v>5225603</v>
      </c>
      <c r="G417" s="319">
        <v>3</v>
      </c>
      <c r="H417" s="87">
        <v>15645.23</v>
      </c>
      <c r="I417" s="320">
        <v>0</v>
      </c>
    </row>
    <row r="418" spans="1:9" ht="38.25">
      <c r="A418" s="19"/>
      <c r="B418" s="59" t="s">
        <v>299</v>
      </c>
      <c r="C418" s="317">
        <v>70</v>
      </c>
      <c r="D418" s="85">
        <v>7</v>
      </c>
      <c r="E418" s="86">
        <v>1</v>
      </c>
      <c r="F418" s="318">
        <v>5225603</v>
      </c>
      <c r="G418" s="319">
        <v>3</v>
      </c>
      <c r="H418" s="87">
        <v>15645.23</v>
      </c>
      <c r="I418" s="320">
        <v>0</v>
      </c>
    </row>
    <row r="419" spans="1:9" ht="12.75">
      <c r="A419" s="19"/>
      <c r="B419" s="59" t="s">
        <v>109</v>
      </c>
      <c r="C419" s="317">
        <v>70</v>
      </c>
      <c r="D419" s="85">
        <v>10</v>
      </c>
      <c r="E419" s="86">
        <v>0</v>
      </c>
      <c r="F419" s="318">
        <v>0</v>
      </c>
      <c r="G419" s="319">
        <v>0</v>
      </c>
      <c r="H419" s="87">
        <v>10000</v>
      </c>
      <c r="I419" s="320">
        <v>0</v>
      </c>
    </row>
    <row r="420" spans="1:9" ht="12.75">
      <c r="A420" s="19"/>
      <c r="B420" s="60" t="s">
        <v>126</v>
      </c>
      <c r="C420" s="321">
        <v>70</v>
      </c>
      <c r="D420" s="91">
        <v>10</v>
      </c>
      <c r="E420" s="92">
        <v>6</v>
      </c>
      <c r="F420" s="322">
        <v>0</v>
      </c>
      <c r="G420" s="323">
        <v>0</v>
      </c>
      <c r="H420" s="93">
        <v>10000</v>
      </c>
      <c r="I420" s="178">
        <v>0</v>
      </c>
    </row>
    <row r="421" spans="1:9" ht="12.75">
      <c r="A421" s="19"/>
      <c r="B421" s="59" t="s">
        <v>60</v>
      </c>
      <c r="C421" s="317">
        <v>70</v>
      </c>
      <c r="D421" s="85">
        <v>10</v>
      </c>
      <c r="E421" s="86">
        <v>6</v>
      </c>
      <c r="F421" s="318">
        <v>7950000</v>
      </c>
      <c r="G421" s="319">
        <v>0</v>
      </c>
      <c r="H421" s="87">
        <v>10000</v>
      </c>
      <c r="I421" s="320">
        <v>0</v>
      </c>
    </row>
    <row r="422" spans="1:9" ht="12.75">
      <c r="A422" s="19"/>
      <c r="B422" s="60" t="s">
        <v>60</v>
      </c>
      <c r="C422" s="321">
        <v>70</v>
      </c>
      <c r="D422" s="91">
        <v>10</v>
      </c>
      <c r="E422" s="92">
        <v>6</v>
      </c>
      <c r="F422" s="322">
        <v>7950000</v>
      </c>
      <c r="G422" s="323">
        <v>0</v>
      </c>
      <c r="H422" s="93">
        <v>10000</v>
      </c>
      <c r="I422" s="178">
        <v>0</v>
      </c>
    </row>
    <row r="423" spans="1:9" ht="12.75">
      <c r="A423" s="19"/>
      <c r="B423" s="59" t="s">
        <v>17</v>
      </c>
      <c r="C423" s="317">
        <v>70</v>
      </c>
      <c r="D423" s="85">
        <v>10</v>
      </c>
      <c r="E423" s="86">
        <v>6</v>
      </c>
      <c r="F423" s="318">
        <v>7950000</v>
      </c>
      <c r="G423" s="319">
        <v>500</v>
      </c>
      <c r="H423" s="87">
        <v>10000</v>
      </c>
      <c r="I423" s="320">
        <v>0</v>
      </c>
    </row>
    <row r="424" spans="1:9" ht="12.75">
      <c r="A424" s="19"/>
      <c r="B424" s="60" t="s">
        <v>157</v>
      </c>
      <c r="C424" s="321">
        <v>188</v>
      </c>
      <c r="D424" s="91">
        <v>0</v>
      </c>
      <c r="E424" s="92">
        <v>0</v>
      </c>
      <c r="F424" s="322">
        <v>0</v>
      </c>
      <c r="G424" s="323">
        <v>0</v>
      </c>
      <c r="H424" s="93">
        <v>131778</v>
      </c>
      <c r="I424" s="178">
        <v>0</v>
      </c>
    </row>
    <row r="425" spans="1:9" ht="25.5">
      <c r="A425" s="19"/>
      <c r="B425" s="59" t="s">
        <v>35</v>
      </c>
      <c r="C425" s="317">
        <v>188</v>
      </c>
      <c r="D425" s="85">
        <v>3</v>
      </c>
      <c r="E425" s="86">
        <v>0</v>
      </c>
      <c r="F425" s="318">
        <v>0</v>
      </c>
      <c r="G425" s="319">
        <v>0</v>
      </c>
      <c r="H425" s="87">
        <v>131778</v>
      </c>
      <c r="I425" s="320">
        <v>0</v>
      </c>
    </row>
    <row r="426" spans="1:9" ht="12.75">
      <c r="A426" s="19"/>
      <c r="B426" s="60" t="s">
        <v>158</v>
      </c>
      <c r="C426" s="321">
        <v>188</v>
      </c>
      <c r="D426" s="91">
        <v>3</v>
      </c>
      <c r="E426" s="92">
        <v>2</v>
      </c>
      <c r="F426" s="322">
        <v>0</v>
      </c>
      <c r="G426" s="323">
        <v>0</v>
      </c>
      <c r="H426" s="93">
        <v>131778</v>
      </c>
      <c r="I426" s="178">
        <v>0</v>
      </c>
    </row>
    <row r="427" spans="1:9" ht="12.75">
      <c r="A427" s="19"/>
      <c r="B427" s="59" t="s">
        <v>310</v>
      </c>
      <c r="C427" s="317">
        <v>188</v>
      </c>
      <c r="D427" s="85">
        <v>3</v>
      </c>
      <c r="E427" s="86">
        <v>2</v>
      </c>
      <c r="F427" s="318">
        <v>2020000</v>
      </c>
      <c r="G427" s="319">
        <v>0</v>
      </c>
      <c r="H427" s="87">
        <v>131278</v>
      </c>
      <c r="I427" s="320">
        <v>0</v>
      </c>
    </row>
    <row r="428" spans="1:9" ht="63.75">
      <c r="A428" s="19"/>
      <c r="B428" s="60" t="s">
        <v>311</v>
      </c>
      <c r="C428" s="321">
        <v>188</v>
      </c>
      <c r="D428" s="91">
        <v>3</v>
      </c>
      <c r="E428" s="92">
        <v>2</v>
      </c>
      <c r="F428" s="322">
        <v>2020100</v>
      </c>
      <c r="G428" s="323">
        <v>0</v>
      </c>
      <c r="H428" s="93">
        <v>11671</v>
      </c>
      <c r="I428" s="178">
        <v>0</v>
      </c>
    </row>
    <row r="429" spans="1:9" ht="38.25">
      <c r="A429" s="19"/>
      <c r="B429" s="59" t="s">
        <v>192</v>
      </c>
      <c r="C429" s="317">
        <v>188</v>
      </c>
      <c r="D429" s="85">
        <v>3</v>
      </c>
      <c r="E429" s="86">
        <v>2</v>
      </c>
      <c r="F429" s="318">
        <v>2020100</v>
      </c>
      <c r="G429" s="319">
        <v>14</v>
      </c>
      <c r="H429" s="87">
        <v>11671</v>
      </c>
      <c r="I429" s="320">
        <v>0</v>
      </c>
    </row>
    <row r="430" spans="1:9" ht="12.75">
      <c r="A430" s="19"/>
      <c r="B430" s="60" t="s">
        <v>312</v>
      </c>
      <c r="C430" s="321">
        <v>188</v>
      </c>
      <c r="D430" s="91">
        <v>3</v>
      </c>
      <c r="E430" s="92">
        <v>2</v>
      </c>
      <c r="F430" s="322">
        <v>2025800</v>
      </c>
      <c r="G430" s="323">
        <v>0</v>
      </c>
      <c r="H430" s="93">
        <v>91861</v>
      </c>
      <c r="I430" s="178">
        <v>0</v>
      </c>
    </row>
    <row r="431" spans="1:9" ht="38.25">
      <c r="A431" s="19"/>
      <c r="B431" s="59" t="s">
        <v>192</v>
      </c>
      <c r="C431" s="317">
        <v>188</v>
      </c>
      <c r="D431" s="85">
        <v>3</v>
      </c>
      <c r="E431" s="86">
        <v>2</v>
      </c>
      <c r="F431" s="318">
        <v>2025800</v>
      </c>
      <c r="G431" s="319">
        <v>14</v>
      </c>
      <c r="H431" s="87">
        <v>91861</v>
      </c>
      <c r="I431" s="320">
        <v>0</v>
      </c>
    </row>
    <row r="432" spans="1:9" ht="25.5">
      <c r="A432" s="19"/>
      <c r="B432" s="60" t="s">
        <v>313</v>
      </c>
      <c r="C432" s="321">
        <v>188</v>
      </c>
      <c r="D432" s="91">
        <v>3</v>
      </c>
      <c r="E432" s="92">
        <v>2</v>
      </c>
      <c r="F432" s="322">
        <v>2026700</v>
      </c>
      <c r="G432" s="323">
        <v>0</v>
      </c>
      <c r="H432" s="93">
        <v>22909</v>
      </c>
      <c r="I432" s="178">
        <v>0</v>
      </c>
    </row>
    <row r="433" spans="1:9" ht="38.25">
      <c r="A433" s="19"/>
      <c r="B433" s="59" t="s">
        <v>192</v>
      </c>
      <c r="C433" s="317">
        <v>188</v>
      </c>
      <c r="D433" s="85">
        <v>3</v>
      </c>
      <c r="E433" s="86">
        <v>2</v>
      </c>
      <c r="F433" s="318">
        <v>2026700</v>
      </c>
      <c r="G433" s="319">
        <v>14</v>
      </c>
      <c r="H433" s="87">
        <v>22909</v>
      </c>
      <c r="I433" s="320">
        <v>0</v>
      </c>
    </row>
    <row r="434" spans="1:9" ht="12.75">
      <c r="A434" s="19"/>
      <c r="B434" s="60" t="s">
        <v>314</v>
      </c>
      <c r="C434" s="321">
        <v>188</v>
      </c>
      <c r="D434" s="91">
        <v>3</v>
      </c>
      <c r="E434" s="92">
        <v>2</v>
      </c>
      <c r="F434" s="322">
        <v>2027200</v>
      </c>
      <c r="G434" s="323">
        <v>0</v>
      </c>
      <c r="H434" s="93">
        <v>1201</v>
      </c>
      <c r="I434" s="178">
        <v>0</v>
      </c>
    </row>
    <row r="435" spans="1:9" ht="38.25">
      <c r="A435" s="19"/>
      <c r="B435" s="59" t="s">
        <v>192</v>
      </c>
      <c r="C435" s="317">
        <v>188</v>
      </c>
      <c r="D435" s="85">
        <v>3</v>
      </c>
      <c r="E435" s="86">
        <v>2</v>
      </c>
      <c r="F435" s="318">
        <v>2027200</v>
      </c>
      <c r="G435" s="319">
        <v>14</v>
      </c>
      <c r="H435" s="87">
        <v>1201</v>
      </c>
      <c r="I435" s="320">
        <v>0</v>
      </c>
    </row>
    <row r="436" spans="1:9" ht="25.5">
      <c r="A436" s="19"/>
      <c r="B436" s="60" t="s">
        <v>315</v>
      </c>
      <c r="C436" s="321">
        <v>188</v>
      </c>
      <c r="D436" s="91">
        <v>3</v>
      </c>
      <c r="E436" s="92">
        <v>2</v>
      </c>
      <c r="F436" s="322">
        <v>2027600</v>
      </c>
      <c r="G436" s="323">
        <v>0</v>
      </c>
      <c r="H436" s="93">
        <v>3636</v>
      </c>
      <c r="I436" s="178">
        <v>0</v>
      </c>
    </row>
    <row r="437" spans="1:9" ht="12.75">
      <c r="A437" s="19"/>
      <c r="B437" s="59" t="s">
        <v>112</v>
      </c>
      <c r="C437" s="317">
        <v>188</v>
      </c>
      <c r="D437" s="85">
        <v>3</v>
      </c>
      <c r="E437" s="86">
        <v>2</v>
      </c>
      <c r="F437" s="318">
        <v>2027600</v>
      </c>
      <c r="G437" s="319">
        <v>5</v>
      </c>
      <c r="H437" s="87">
        <v>3636</v>
      </c>
      <c r="I437" s="320">
        <v>0</v>
      </c>
    </row>
    <row r="438" spans="1:9" ht="12.75">
      <c r="A438" s="19"/>
      <c r="B438" s="59" t="s">
        <v>60</v>
      </c>
      <c r="C438" s="317">
        <v>188</v>
      </c>
      <c r="D438" s="85">
        <v>3</v>
      </c>
      <c r="E438" s="86">
        <v>2</v>
      </c>
      <c r="F438" s="318">
        <v>7950000</v>
      </c>
      <c r="G438" s="319">
        <v>0</v>
      </c>
      <c r="H438" s="87">
        <v>500</v>
      </c>
      <c r="I438" s="320">
        <v>0</v>
      </c>
    </row>
    <row r="439" spans="1:9" ht="12.75">
      <c r="A439" s="19"/>
      <c r="B439" s="60" t="s">
        <v>60</v>
      </c>
      <c r="C439" s="321">
        <v>188</v>
      </c>
      <c r="D439" s="91">
        <v>3</v>
      </c>
      <c r="E439" s="92">
        <v>2</v>
      </c>
      <c r="F439" s="322">
        <v>7950000</v>
      </c>
      <c r="G439" s="323">
        <v>0</v>
      </c>
      <c r="H439" s="93">
        <v>500</v>
      </c>
      <c r="I439" s="178">
        <v>0</v>
      </c>
    </row>
    <row r="440" spans="1:9" ht="12.75">
      <c r="A440" s="19"/>
      <c r="B440" s="59" t="s">
        <v>17</v>
      </c>
      <c r="C440" s="317">
        <v>188</v>
      </c>
      <c r="D440" s="85">
        <v>3</v>
      </c>
      <c r="E440" s="86">
        <v>2</v>
      </c>
      <c r="F440" s="318">
        <v>7950000</v>
      </c>
      <c r="G440" s="319">
        <v>500</v>
      </c>
      <c r="H440" s="87">
        <v>500</v>
      </c>
      <c r="I440" s="320">
        <v>0</v>
      </c>
    </row>
    <row r="441" spans="1:9" ht="25.5">
      <c r="A441" s="19"/>
      <c r="B441" s="60" t="s">
        <v>159</v>
      </c>
      <c r="C441" s="321">
        <v>231</v>
      </c>
      <c r="D441" s="91">
        <v>0</v>
      </c>
      <c r="E441" s="92">
        <v>0</v>
      </c>
      <c r="F441" s="322">
        <v>0</v>
      </c>
      <c r="G441" s="323">
        <v>0</v>
      </c>
      <c r="H441" s="93">
        <v>871887.286</v>
      </c>
      <c r="I441" s="178">
        <v>460176.3</v>
      </c>
    </row>
    <row r="442" spans="1:9" ht="12.75">
      <c r="A442" s="19"/>
      <c r="B442" s="59" t="s">
        <v>83</v>
      </c>
      <c r="C442" s="317">
        <v>231</v>
      </c>
      <c r="D442" s="85">
        <v>7</v>
      </c>
      <c r="E442" s="86">
        <v>0</v>
      </c>
      <c r="F442" s="318">
        <v>0</v>
      </c>
      <c r="G442" s="319">
        <v>0</v>
      </c>
      <c r="H442" s="87">
        <v>857385.286</v>
      </c>
      <c r="I442" s="320">
        <v>445674.3</v>
      </c>
    </row>
    <row r="443" spans="1:9" ht="12.75">
      <c r="A443" s="19"/>
      <c r="B443" s="60" t="s">
        <v>84</v>
      </c>
      <c r="C443" s="321">
        <v>231</v>
      </c>
      <c r="D443" s="91">
        <v>7</v>
      </c>
      <c r="E443" s="92">
        <v>1</v>
      </c>
      <c r="F443" s="322">
        <v>0</v>
      </c>
      <c r="G443" s="323">
        <v>0</v>
      </c>
      <c r="H443" s="93">
        <v>291810.586</v>
      </c>
      <c r="I443" s="178">
        <v>2313</v>
      </c>
    </row>
    <row r="444" spans="1:9" ht="12.75">
      <c r="A444" s="19"/>
      <c r="B444" s="59" t="s">
        <v>142</v>
      </c>
      <c r="C444" s="317">
        <v>231</v>
      </c>
      <c r="D444" s="85">
        <v>7</v>
      </c>
      <c r="E444" s="86">
        <v>1</v>
      </c>
      <c r="F444" s="318">
        <v>4200000</v>
      </c>
      <c r="G444" s="319">
        <v>0</v>
      </c>
      <c r="H444" s="87">
        <v>288703.886</v>
      </c>
      <c r="I444" s="320">
        <v>2313</v>
      </c>
    </row>
    <row r="445" spans="1:9" ht="25.5">
      <c r="A445" s="19"/>
      <c r="B445" s="60" t="s">
        <v>42</v>
      </c>
      <c r="C445" s="321">
        <v>231</v>
      </c>
      <c r="D445" s="91">
        <v>7</v>
      </c>
      <c r="E445" s="92">
        <v>1</v>
      </c>
      <c r="F445" s="322">
        <v>4209900</v>
      </c>
      <c r="G445" s="323">
        <v>0</v>
      </c>
      <c r="H445" s="93">
        <v>288703.886</v>
      </c>
      <c r="I445" s="178">
        <v>2313</v>
      </c>
    </row>
    <row r="446" spans="1:9" ht="12.75">
      <c r="A446" s="19"/>
      <c r="B446" s="59" t="s">
        <v>43</v>
      </c>
      <c r="C446" s="317">
        <v>231</v>
      </c>
      <c r="D446" s="85">
        <v>7</v>
      </c>
      <c r="E446" s="86">
        <v>1</v>
      </c>
      <c r="F446" s="318">
        <v>4209900</v>
      </c>
      <c r="G446" s="319">
        <v>1</v>
      </c>
      <c r="H446" s="87">
        <v>15309</v>
      </c>
      <c r="I446" s="320">
        <v>454</v>
      </c>
    </row>
    <row r="447" spans="1:9" ht="12.75">
      <c r="A447" s="19"/>
      <c r="B447" s="59" t="s">
        <v>160</v>
      </c>
      <c r="C447" s="317">
        <v>231</v>
      </c>
      <c r="D447" s="85">
        <v>7</v>
      </c>
      <c r="E447" s="86">
        <v>1</v>
      </c>
      <c r="F447" s="318">
        <v>4209900</v>
      </c>
      <c r="G447" s="319">
        <v>19</v>
      </c>
      <c r="H447" s="87">
        <v>273394.886</v>
      </c>
      <c r="I447" s="320">
        <v>1859</v>
      </c>
    </row>
    <row r="448" spans="1:9" ht="12.75">
      <c r="A448" s="19"/>
      <c r="B448" s="59" t="s">
        <v>32</v>
      </c>
      <c r="C448" s="317">
        <v>231</v>
      </c>
      <c r="D448" s="85">
        <v>7</v>
      </c>
      <c r="E448" s="86">
        <v>1</v>
      </c>
      <c r="F448" s="318">
        <v>5220000</v>
      </c>
      <c r="G448" s="319">
        <v>0</v>
      </c>
      <c r="H448" s="87">
        <v>1553.4</v>
      </c>
      <c r="I448" s="320">
        <v>0</v>
      </c>
    </row>
    <row r="449" spans="1:9" ht="25.5">
      <c r="A449" s="19"/>
      <c r="B449" s="60" t="s">
        <v>289</v>
      </c>
      <c r="C449" s="321">
        <v>231</v>
      </c>
      <c r="D449" s="91">
        <v>7</v>
      </c>
      <c r="E449" s="92">
        <v>1</v>
      </c>
      <c r="F449" s="322">
        <v>5225602</v>
      </c>
      <c r="G449" s="323">
        <v>0</v>
      </c>
      <c r="H449" s="93">
        <v>1553.4</v>
      </c>
      <c r="I449" s="178">
        <v>0</v>
      </c>
    </row>
    <row r="450" spans="1:9" ht="12.75">
      <c r="A450" s="19"/>
      <c r="B450" s="59" t="s">
        <v>160</v>
      </c>
      <c r="C450" s="317">
        <v>231</v>
      </c>
      <c r="D450" s="85">
        <v>7</v>
      </c>
      <c r="E450" s="86">
        <v>1</v>
      </c>
      <c r="F450" s="318">
        <v>5225602</v>
      </c>
      <c r="G450" s="319">
        <v>19</v>
      </c>
      <c r="H450" s="87">
        <v>1553.4</v>
      </c>
      <c r="I450" s="320">
        <v>0</v>
      </c>
    </row>
    <row r="451" spans="1:9" ht="51">
      <c r="A451" s="19"/>
      <c r="B451" s="59" t="s">
        <v>316</v>
      </c>
      <c r="C451" s="317">
        <v>231</v>
      </c>
      <c r="D451" s="85">
        <v>7</v>
      </c>
      <c r="E451" s="86">
        <v>1</v>
      </c>
      <c r="F451" s="318">
        <v>5225602</v>
      </c>
      <c r="G451" s="319">
        <v>19</v>
      </c>
      <c r="H451" s="87">
        <v>55.7</v>
      </c>
      <c r="I451" s="320">
        <v>0</v>
      </c>
    </row>
    <row r="452" spans="1:9" ht="51">
      <c r="A452" s="19"/>
      <c r="B452" s="59" t="s">
        <v>317</v>
      </c>
      <c r="C452" s="317">
        <v>231</v>
      </c>
      <c r="D452" s="85">
        <v>7</v>
      </c>
      <c r="E452" s="86">
        <v>1</v>
      </c>
      <c r="F452" s="318">
        <v>5225602</v>
      </c>
      <c r="G452" s="319">
        <v>19</v>
      </c>
      <c r="H452" s="87">
        <v>67.7</v>
      </c>
      <c r="I452" s="320">
        <v>0</v>
      </c>
    </row>
    <row r="453" spans="1:9" ht="51">
      <c r="A453" s="19"/>
      <c r="B453" s="59" t="s">
        <v>318</v>
      </c>
      <c r="C453" s="317">
        <v>231</v>
      </c>
      <c r="D453" s="85">
        <v>7</v>
      </c>
      <c r="E453" s="86">
        <v>1</v>
      </c>
      <c r="F453" s="318">
        <v>5225602</v>
      </c>
      <c r="G453" s="319">
        <v>19</v>
      </c>
      <c r="H453" s="87">
        <v>310.3</v>
      </c>
      <c r="I453" s="320">
        <v>0</v>
      </c>
    </row>
    <row r="454" spans="1:9" ht="51">
      <c r="A454" s="19"/>
      <c r="B454" s="59" t="s">
        <v>319</v>
      </c>
      <c r="C454" s="317">
        <v>231</v>
      </c>
      <c r="D454" s="85">
        <v>7</v>
      </c>
      <c r="E454" s="86">
        <v>1</v>
      </c>
      <c r="F454" s="318">
        <v>5225602</v>
      </c>
      <c r="G454" s="319">
        <v>19</v>
      </c>
      <c r="H454" s="87">
        <v>226.1</v>
      </c>
      <c r="I454" s="320">
        <v>0</v>
      </c>
    </row>
    <row r="455" spans="1:9" ht="51">
      <c r="A455" s="19"/>
      <c r="B455" s="59" t="s">
        <v>320</v>
      </c>
      <c r="C455" s="317">
        <v>231</v>
      </c>
      <c r="D455" s="85">
        <v>7</v>
      </c>
      <c r="E455" s="86">
        <v>1</v>
      </c>
      <c r="F455" s="318">
        <v>5225602</v>
      </c>
      <c r="G455" s="319">
        <v>19</v>
      </c>
      <c r="H455" s="87">
        <v>219.8</v>
      </c>
      <c r="I455" s="320">
        <v>0</v>
      </c>
    </row>
    <row r="456" spans="1:9" ht="51">
      <c r="A456" s="19"/>
      <c r="B456" s="59" t="s">
        <v>321</v>
      </c>
      <c r="C456" s="317">
        <v>231</v>
      </c>
      <c r="D456" s="85">
        <v>7</v>
      </c>
      <c r="E456" s="86">
        <v>1</v>
      </c>
      <c r="F456" s="318">
        <v>5225602</v>
      </c>
      <c r="G456" s="319">
        <v>19</v>
      </c>
      <c r="H456" s="87">
        <v>223.9</v>
      </c>
      <c r="I456" s="320">
        <v>0</v>
      </c>
    </row>
    <row r="457" spans="1:9" ht="51">
      <c r="A457" s="19"/>
      <c r="B457" s="59" t="s">
        <v>322</v>
      </c>
      <c r="C457" s="317">
        <v>231</v>
      </c>
      <c r="D457" s="85">
        <v>7</v>
      </c>
      <c r="E457" s="86">
        <v>1</v>
      </c>
      <c r="F457" s="318">
        <v>5225602</v>
      </c>
      <c r="G457" s="319">
        <v>19</v>
      </c>
      <c r="H457" s="87">
        <v>224.1</v>
      </c>
      <c r="I457" s="320">
        <v>0</v>
      </c>
    </row>
    <row r="458" spans="1:9" ht="51">
      <c r="A458" s="19"/>
      <c r="B458" s="59" t="s">
        <v>323</v>
      </c>
      <c r="C458" s="317">
        <v>231</v>
      </c>
      <c r="D458" s="85">
        <v>7</v>
      </c>
      <c r="E458" s="86">
        <v>1</v>
      </c>
      <c r="F458" s="318">
        <v>5225602</v>
      </c>
      <c r="G458" s="319">
        <v>19</v>
      </c>
      <c r="H458" s="87">
        <v>225.8</v>
      </c>
      <c r="I458" s="320">
        <v>0</v>
      </c>
    </row>
    <row r="459" spans="1:9" ht="12.75">
      <c r="A459" s="19"/>
      <c r="B459" s="59" t="s">
        <v>60</v>
      </c>
      <c r="C459" s="317">
        <v>231</v>
      </c>
      <c r="D459" s="85">
        <v>7</v>
      </c>
      <c r="E459" s="86">
        <v>1</v>
      </c>
      <c r="F459" s="318">
        <v>7950000</v>
      </c>
      <c r="G459" s="319">
        <v>0</v>
      </c>
      <c r="H459" s="87">
        <v>1553.3</v>
      </c>
      <c r="I459" s="320">
        <v>0</v>
      </c>
    </row>
    <row r="460" spans="1:9" ht="12.75">
      <c r="A460" s="19"/>
      <c r="B460" s="60" t="s">
        <v>60</v>
      </c>
      <c r="C460" s="321">
        <v>231</v>
      </c>
      <c r="D460" s="91">
        <v>7</v>
      </c>
      <c r="E460" s="92">
        <v>1</v>
      </c>
      <c r="F460" s="322">
        <v>7950000</v>
      </c>
      <c r="G460" s="323">
        <v>0</v>
      </c>
      <c r="H460" s="93">
        <v>1553.3</v>
      </c>
      <c r="I460" s="178">
        <v>0</v>
      </c>
    </row>
    <row r="461" spans="1:9" ht="12.75">
      <c r="A461" s="19"/>
      <c r="B461" s="59" t="s">
        <v>160</v>
      </c>
      <c r="C461" s="317">
        <v>231</v>
      </c>
      <c r="D461" s="85">
        <v>7</v>
      </c>
      <c r="E461" s="86">
        <v>1</v>
      </c>
      <c r="F461" s="318">
        <v>7950000</v>
      </c>
      <c r="G461" s="319">
        <v>19</v>
      </c>
      <c r="H461" s="87">
        <v>1553.3</v>
      </c>
      <c r="I461" s="320">
        <v>0</v>
      </c>
    </row>
    <row r="462" spans="1:9" ht="12.75">
      <c r="A462" s="19"/>
      <c r="B462" s="60" t="s">
        <v>85</v>
      </c>
      <c r="C462" s="321">
        <v>231</v>
      </c>
      <c r="D462" s="91">
        <v>7</v>
      </c>
      <c r="E462" s="92">
        <v>2</v>
      </c>
      <c r="F462" s="322">
        <v>0</v>
      </c>
      <c r="G462" s="323">
        <v>0</v>
      </c>
      <c r="H462" s="93">
        <v>511264.9</v>
      </c>
      <c r="I462" s="178">
        <v>437523</v>
      </c>
    </row>
    <row r="463" spans="1:9" ht="25.5">
      <c r="A463" s="19"/>
      <c r="B463" s="59" t="s">
        <v>86</v>
      </c>
      <c r="C463" s="317">
        <v>231</v>
      </c>
      <c r="D463" s="85">
        <v>7</v>
      </c>
      <c r="E463" s="86">
        <v>2</v>
      </c>
      <c r="F463" s="318">
        <v>4210000</v>
      </c>
      <c r="G463" s="319">
        <v>0</v>
      </c>
      <c r="H463" s="87">
        <v>486951.4</v>
      </c>
      <c r="I463" s="320">
        <v>436043</v>
      </c>
    </row>
    <row r="464" spans="1:9" ht="25.5">
      <c r="A464" s="19"/>
      <c r="B464" s="60" t="s">
        <v>42</v>
      </c>
      <c r="C464" s="321">
        <v>231</v>
      </c>
      <c r="D464" s="91">
        <v>7</v>
      </c>
      <c r="E464" s="92">
        <v>2</v>
      </c>
      <c r="F464" s="322">
        <v>4219900</v>
      </c>
      <c r="G464" s="323">
        <v>0</v>
      </c>
      <c r="H464" s="93">
        <v>486951.4</v>
      </c>
      <c r="I464" s="178">
        <v>436043</v>
      </c>
    </row>
    <row r="465" spans="1:9" ht="12.75">
      <c r="A465" s="19"/>
      <c r="B465" s="59" t="s">
        <v>43</v>
      </c>
      <c r="C465" s="317">
        <v>231</v>
      </c>
      <c r="D465" s="85">
        <v>7</v>
      </c>
      <c r="E465" s="86">
        <v>2</v>
      </c>
      <c r="F465" s="318">
        <v>4219900</v>
      </c>
      <c r="G465" s="319">
        <v>1</v>
      </c>
      <c r="H465" s="87">
        <v>486281.4</v>
      </c>
      <c r="I465" s="320">
        <v>435373</v>
      </c>
    </row>
    <row r="466" spans="1:9" ht="12.75">
      <c r="A466" s="19"/>
      <c r="B466" s="59" t="s">
        <v>160</v>
      </c>
      <c r="C466" s="317">
        <v>231</v>
      </c>
      <c r="D466" s="85">
        <v>7</v>
      </c>
      <c r="E466" s="86">
        <v>2</v>
      </c>
      <c r="F466" s="318">
        <v>4219900</v>
      </c>
      <c r="G466" s="319">
        <v>19</v>
      </c>
      <c r="H466" s="87">
        <v>670</v>
      </c>
      <c r="I466" s="320">
        <v>670</v>
      </c>
    </row>
    <row r="467" spans="1:9" ht="12.75">
      <c r="A467" s="19"/>
      <c r="B467" s="59" t="s">
        <v>87</v>
      </c>
      <c r="C467" s="317">
        <v>231</v>
      </c>
      <c r="D467" s="85">
        <v>7</v>
      </c>
      <c r="E467" s="86">
        <v>2</v>
      </c>
      <c r="F467" s="318">
        <v>4230000</v>
      </c>
      <c r="G467" s="319">
        <v>0</v>
      </c>
      <c r="H467" s="87">
        <v>16401</v>
      </c>
      <c r="I467" s="320">
        <v>0</v>
      </c>
    </row>
    <row r="468" spans="1:9" ht="25.5">
      <c r="A468" s="19"/>
      <c r="B468" s="60" t="s">
        <v>42</v>
      </c>
      <c r="C468" s="321">
        <v>231</v>
      </c>
      <c r="D468" s="91">
        <v>7</v>
      </c>
      <c r="E468" s="92">
        <v>2</v>
      </c>
      <c r="F468" s="322">
        <v>4239900</v>
      </c>
      <c r="G468" s="323">
        <v>0</v>
      </c>
      <c r="H468" s="93">
        <v>16401</v>
      </c>
      <c r="I468" s="178">
        <v>0</v>
      </c>
    </row>
    <row r="469" spans="1:9" ht="12.75">
      <c r="A469" s="19"/>
      <c r="B469" s="59" t="s">
        <v>160</v>
      </c>
      <c r="C469" s="317">
        <v>231</v>
      </c>
      <c r="D469" s="85">
        <v>7</v>
      </c>
      <c r="E469" s="86">
        <v>2</v>
      </c>
      <c r="F469" s="318">
        <v>4239900</v>
      </c>
      <c r="G469" s="319">
        <v>19</v>
      </c>
      <c r="H469" s="87">
        <v>16401</v>
      </c>
      <c r="I469" s="320">
        <v>0</v>
      </c>
    </row>
    <row r="470" spans="1:9" ht="12.75">
      <c r="A470" s="19"/>
      <c r="B470" s="59" t="s">
        <v>100</v>
      </c>
      <c r="C470" s="317">
        <v>231</v>
      </c>
      <c r="D470" s="85">
        <v>7</v>
      </c>
      <c r="E470" s="86">
        <v>2</v>
      </c>
      <c r="F470" s="318">
        <v>5200000</v>
      </c>
      <c r="G470" s="319">
        <v>0</v>
      </c>
      <c r="H470" s="87">
        <v>1480</v>
      </c>
      <c r="I470" s="320">
        <v>1480</v>
      </c>
    </row>
    <row r="471" spans="1:9" ht="25.5">
      <c r="A471" s="19"/>
      <c r="B471" s="60" t="s">
        <v>161</v>
      </c>
      <c r="C471" s="321">
        <v>231</v>
      </c>
      <c r="D471" s="91">
        <v>7</v>
      </c>
      <c r="E471" s="92">
        <v>2</v>
      </c>
      <c r="F471" s="322">
        <v>5200902</v>
      </c>
      <c r="G471" s="323">
        <v>0</v>
      </c>
      <c r="H471" s="93">
        <v>1480</v>
      </c>
      <c r="I471" s="178">
        <v>1480</v>
      </c>
    </row>
    <row r="472" spans="1:9" ht="12.75">
      <c r="A472" s="19"/>
      <c r="B472" s="59" t="s">
        <v>43</v>
      </c>
      <c r="C472" s="317">
        <v>231</v>
      </c>
      <c r="D472" s="85">
        <v>7</v>
      </c>
      <c r="E472" s="86">
        <v>2</v>
      </c>
      <c r="F472" s="318">
        <v>5200902</v>
      </c>
      <c r="G472" s="319">
        <v>1</v>
      </c>
      <c r="H472" s="87">
        <v>1480</v>
      </c>
      <c r="I472" s="320">
        <v>1480</v>
      </c>
    </row>
    <row r="473" spans="1:9" ht="12.75">
      <c r="A473" s="19"/>
      <c r="B473" s="59" t="s">
        <v>32</v>
      </c>
      <c r="C473" s="317">
        <v>231</v>
      </c>
      <c r="D473" s="85">
        <v>7</v>
      </c>
      <c r="E473" s="86">
        <v>2</v>
      </c>
      <c r="F473" s="318">
        <v>5220000</v>
      </c>
      <c r="G473" s="319">
        <v>0</v>
      </c>
      <c r="H473" s="87">
        <v>4228.4</v>
      </c>
      <c r="I473" s="320">
        <v>0</v>
      </c>
    </row>
    <row r="474" spans="1:9" ht="12.75">
      <c r="A474" s="19"/>
      <c r="B474" s="60" t="s">
        <v>162</v>
      </c>
      <c r="C474" s="321">
        <v>231</v>
      </c>
      <c r="D474" s="91">
        <v>7</v>
      </c>
      <c r="E474" s="92">
        <v>2</v>
      </c>
      <c r="F474" s="322">
        <v>5225601</v>
      </c>
      <c r="G474" s="323">
        <v>0</v>
      </c>
      <c r="H474" s="93">
        <v>2020</v>
      </c>
      <c r="I474" s="178">
        <v>0</v>
      </c>
    </row>
    <row r="475" spans="1:9" ht="12.75">
      <c r="A475" s="19"/>
      <c r="B475" s="59" t="s">
        <v>43</v>
      </c>
      <c r="C475" s="317">
        <v>231</v>
      </c>
      <c r="D475" s="85">
        <v>7</v>
      </c>
      <c r="E475" s="86">
        <v>2</v>
      </c>
      <c r="F475" s="318">
        <v>5225601</v>
      </c>
      <c r="G475" s="319">
        <v>1</v>
      </c>
      <c r="H475" s="87">
        <v>2020</v>
      </c>
      <c r="I475" s="320">
        <v>0</v>
      </c>
    </row>
    <row r="476" spans="1:9" ht="38.25">
      <c r="A476" s="19"/>
      <c r="B476" s="59" t="s">
        <v>163</v>
      </c>
      <c r="C476" s="317">
        <v>231</v>
      </c>
      <c r="D476" s="85">
        <v>7</v>
      </c>
      <c r="E476" s="86">
        <v>2</v>
      </c>
      <c r="F476" s="318">
        <v>5225601</v>
      </c>
      <c r="G476" s="319">
        <v>1</v>
      </c>
      <c r="H476" s="87">
        <v>2020</v>
      </c>
      <c r="I476" s="320">
        <v>0</v>
      </c>
    </row>
    <row r="477" spans="1:9" ht="25.5">
      <c r="A477" s="19"/>
      <c r="B477" s="60" t="s">
        <v>289</v>
      </c>
      <c r="C477" s="321">
        <v>231</v>
      </c>
      <c r="D477" s="91">
        <v>7</v>
      </c>
      <c r="E477" s="92">
        <v>2</v>
      </c>
      <c r="F477" s="322">
        <v>5225602</v>
      </c>
      <c r="G477" s="323">
        <v>0</v>
      </c>
      <c r="H477" s="93">
        <v>2208.4</v>
      </c>
      <c r="I477" s="178">
        <v>0</v>
      </c>
    </row>
    <row r="478" spans="1:9" ht="12.75">
      <c r="A478" s="19"/>
      <c r="B478" s="59" t="s">
        <v>43</v>
      </c>
      <c r="C478" s="317">
        <v>231</v>
      </c>
      <c r="D478" s="85">
        <v>7</v>
      </c>
      <c r="E478" s="86">
        <v>2</v>
      </c>
      <c r="F478" s="318">
        <v>5225602</v>
      </c>
      <c r="G478" s="319">
        <v>1</v>
      </c>
      <c r="H478" s="87">
        <v>1963.1</v>
      </c>
      <c r="I478" s="320">
        <v>0</v>
      </c>
    </row>
    <row r="479" spans="1:9" ht="51">
      <c r="A479" s="19"/>
      <c r="B479" s="59" t="s">
        <v>300</v>
      </c>
      <c r="C479" s="317">
        <v>231</v>
      </c>
      <c r="D479" s="85">
        <v>7</v>
      </c>
      <c r="E479" s="86">
        <v>2</v>
      </c>
      <c r="F479" s="318">
        <v>5225602</v>
      </c>
      <c r="G479" s="319">
        <v>1</v>
      </c>
      <c r="H479" s="87">
        <v>309.9</v>
      </c>
      <c r="I479" s="320">
        <v>0</v>
      </c>
    </row>
    <row r="480" spans="1:9" ht="51">
      <c r="A480" s="19"/>
      <c r="B480" s="59" t="s">
        <v>301</v>
      </c>
      <c r="C480" s="317">
        <v>231</v>
      </c>
      <c r="D480" s="85">
        <v>7</v>
      </c>
      <c r="E480" s="86">
        <v>2</v>
      </c>
      <c r="F480" s="318">
        <v>5225602</v>
      </c>
      <c r="G480" s="319">
        <v>1</v>
      </c>
      <c r="H480" s="87">
        <v>115</v>
      </c>
      <c r="I480" s="320">
        <v>0</v>
      </c>
    </row>
    <row r="481" spans="1:9" ht="51">
      <c r="A481" s="19"/>
      <c r="B481" s="59" t="s">
        <v>302</v>
      </c>
      <c r="C481" s="317">
        <v>231</v>
      </c>
      <c r="D481" s="85">
        <v>7</v>
      </c>
      <c r="E481" s="86">
        <v>2</v>
      </c>
      <c r="F481" s="318">
        <v>5225602</v>
      </c>
      <c r="G481" s="319">
        <v>1</v>
      </c>
      <c r="H481" s="87">
        <v>261</v>
      </c>
      <c r="I481" s="320">
        <v>0</v>
      </c>
    </row>
    <row r="482" spans="1:9" ht="51">
      <c r="A482" s="19"/>
      <c r="B482" s="59" t="s">
        <v>303</v>
      </c>
      <c r="C482" s="317">
        <v>231</v>
      </c>
      <c r="D482" s="85">
        <v>7</v>
      </c>
      <c r="E482" s="86">
        <v>2</v>
      </c>
      <c r="F482" s="318">
        <v>5225602</v>
      </c>
      <c r="G482" s="319">
        <v>1</v>
      </c>
      <c r="H482" s="87">
        <v>325.7</v>
      </c>
      <c r="I482" s="320">
        <v>0</v>
      </c>
    </row>
    <row r="483" spans="1:9" ht="51">
      <c r="A483" s="19"/>
      <c r="B483" s="59" t="s">
        <v>304</v>
      </c>
      <c r="C483" s="317">
        <v>231</v>
      </c>
      <c r="D483" s="85">
        <v>7</v>
      </c>
      <c r="E483" s="86">
        <v>2</v>
      </c>
      <c r="F483" s="318">
        <v>5225602</v>
      </c>
      <c r="G483" s="319">
        <v>1</v>
      </c>
      <c r="H483" s="87">
        <v>553</v>
      </c>
      <c r="I483" s="320">
        <v>0</v>
      </c>
    </row>
    <row r="484" spans="1:9" ht="51">
      <c r="A484" s="19"/>
      <c r="B484" s="59" t="s">
        <v>306</v>
      </c>
      <c r="C484" s="317">
        <v>231</v>
      </c>
      <c r="D484" s="85">
        <v>7</v>
      </c>
      <c r="E484" s="86">
        <v>2</v>
      </c>
      <c r="F484" s="318">
        <v>5225602</v>
      </c>
      <c r="G484" s="319">
        <v>1</v>
      </c>
      <c r="H484" s="87">
        <v>71.7</v>
      </c>
      <c r="I484" s="320">
        <v>0</v>
      </c>
    </row>
    <row r="485" spans="1:9" ht="51">
      <c r="A485" s="19"/>
      <c r="B485" s="59" t="s">
        <v>307</v>
      </c>
      <c r="C485" s="317">
        <v>231</v>
      </c>
      <c r="D485" s="85">
        <v>7</v>
      </c>
      <c r="E485" s="86">
        <v>2</v>
      </c>
      <c r="F485" s="318">
        <v>5225602</v>
      </c>
      <c r="G485" s="319">
        <v>1</v>
      </c>
      <c r="H485" s="87">
        <v>326.8</v>
      </c>
      <c r="I485" s="320">
        <v>0</v>
      </c>
    </row>
    <row r="486" spans="1:9" ht="12.75">
      <c r="A486" s="19"/>
      <c r="B486" s="59" t="s">
        <v>160</v>
      </c>
      <c r="C486" s="317">
        <v>231</v>
      </c>
      <c r="D486" s="85">
        <v>7</v>
      </c>
      <c r="E486" s="86">
        <v>2</v>
      </c>
      <c r="F486" s="318">
        <v>5225602</v>
      </c>
      <c r="G486" s="319">
        <v>19</v>
      </c>
      <c r="H486" s="87">
        <v>245.3</v>
      </c>
      <c r="I486" s="320">
        <v>0</v>
      </c>
    </row>
    <row r="487" spans="1:9" ht="51">
      <c r="A487" s="19"/>
      <c r="B487" s="59" t="s">
        <v>324</v>
      </c>
      <c r="C487" s="317">
        <v>231</v>
      </c>
      <c r="D487" s="85">
        <v>7</v>
      </c>
      <c r="E487" s="86">
        <v>2</v>
      </c>
      <c r="F487" s="318">
        <v>5225602</v>
      </c>
      <c r="G487" s="319">
        <v>19</v>
      </c>
      <c r="H487" s="87">
        <v>245.3</v>
      </c>
      <c r="I487" s="320">
        <v>0</v>
      </c>
    </row>
    <row r="488" spans="1:9" ht="12.75">
      <c r="A488" s="19"/>
      <c r="B488" s="59" t="s">
        <v>60</v>
      </c>
      <c r="C488" s="317">
        <v>231</v>
      </c>
      <c r="D488" s="85">
        <v>7</v>
      </c>
      <c r="E488" s="86">
        <v>2</v>
      </c>
      <c r="F488" s="318">
        <v>7950000</v>
      </c>
      <c r="G488" s="319">
        <v>0</v>
      </c>
      <c r="H488" s="87">
        <v>2204.1</v>
      </c>
      <c r="I488" s="320">
        <v>0</v>
      </c>
    </row>
    <row r="489" spans="1:9" ht="12.75">
      <c r="A489" s="19"/>
      <c r="B489" s="60" t="s">
        <v>60</v>
      </c>
      <c r="C489" s="321">
        <v>231</v>
      </c>
      <c r="D489" s="91">
        <v>7</v>
      </c>
      <c r="E489" s="92">
        <v>2</v>
      </c>
      <c r="F489" s="322">
        <v>7950000</v>
      </c>
      <c r="G489" s="323">
        <v>0</v>
      </c>
      <c r="H489" s="93">
        <v>2204.1</v>
      </c>
      <c r="I489" s="178">
        <v>0</v>
      </c>
    </row>
    <row r="490" spans="1:9" ht="12.75">
      <c r="A490" s="19"/>
      <c r="B490" s="59" t="s">
        <v>43</v>
      </c>
      <c r="C490" s="317">
        <v>231</v>
      </c>
      <c r="D490" s="85">
        <v>7</v>
      </c>
      <c r="E490" s="86">
        <v>2</v>
      </c>
      <c r="F490" s="318">
        <v>7950000</v>
      </c>
      <c r="G490" s="319">
        <v>1</v>
      </c>
      <c r="H490" s="87">
        <v>1958.7</v>
      </c>
      <c r="I490" s="320">
        <v>0</v>
      </c>
    </row>
    <row r="491" spans="1:9" ht="12.75">
      <c r="A491" s="19"/>
      <c r="B491" s="59" t="s">
        <v>160</v>
      </c>
      <c r="C491" s="317">
        <v>231</v>
      </c>
      <c r="D491" s="85">
        <v>7</v>
      </c>
      <c r="E491" s="86">
        <v>2</v>
      </c>
      <c r="F491" s="318">
        <v>7950000</v>
      </c>
      <c r="G491" s="319">
        <v>19</v>
      </c>
      <c r="H491" s="87">
        <v>245.4</v>
      </c>
      <c r="I491" s="320">
        <v>0</v>
      </c>
    </row>
    <row r="492" spans="1:9" ht="12.75">
      <c r="A492" s="19"/>
      <c r="B492" s="60" t="s">
        <v>88</v>
      </c>
      <c r="C492" s="321">
        <v>231</v>
      </c>
      <c r="D492" s="91">
        <v>7</v>
      </c>
      <c r="E492" s="92">
        <v>7</v>
      </c>
      <c r="F492" s="322">
        <v>0</v>
      </c>
      <c r="G492" s="323">
        <v>0</v>
      </c>
      <c r="H492" s="93">
        <v>18364.8</v>
      </c>
      <c r="I492" s="178">
        <v>5838.3</v>
      </c>
    </row>
    <row r="493" spans="1:9" ht="25.5">
      <c r="A493" s="19"/>
      <c r="B493" s="59" t="s">
        <v>164</v>
      </c>
      <c r="C493" s="317">
        <v>231</v>
      </c>
      <c r="D493" s="85">
        <v>7</v>
      </c>
      <c r="E493" s="86">
        <v>7</v>
      </c>
      <c r="F493" s="318">
        <v>4320000</v>
      </c>
      <c r="G493" s="319">
        <v>0</v>
      </c>
      <c r="H493" s="87">
        <v>18003.8</v>
      </c>
      <c r="I493" s="320">
        <v>5838.3</v>
      </c>
    </row>
    <row r="494" spans="1:9" ht="12.75">
      <c r="A494" s="19"/>
      <c r="B494" s="60" t="s">
        <v>165</v>
      </c>
      <c r="C494" s="321">
        <v>231</v>
      </c>
      <c r="D494" s="91">
        <v>7</v>
      </c>
      <c r="E494" s="92">
        <v>7</v>
      </c>
      <c r="F494" s="322">
        <v>4320200</v>
      </c>
      <c r="G494" s="323">
        <v>0</v>
      </c>
      <c r="H494" s="93">
        <v>18003.8</v>
      </c>
      <c r="I494" s="178">
        <v>5838.3</v>
      </c>
    </row>
    <row r="495" spans="1:9" ht="12.75">
      <c r="A495" s="19"/>
      <c r="B495" s="59" t="s">
        <v>43</v>
      </c>
      <c r="C495" s="317">
        <v>231</v>
      </c>
      <c r="D495" s="85">
        <v>7</v>
      </c>
      <c r="E495" s="86">
        <v>7</v>
      </c>
      <c r="F495" s="318">
        <v>4320200</v>
      </c>
      <c r="G495" s="319">
        <v>1</v>
      </c>
      <c r="H495" s="87">
        <v>4765</v>
      </c>
      <c r="I495" s="320">
        <v>0</v>
      </c>
    </row>
    <row r="496" spans="1:9" ht="12.75">
      <c r="A496" s="19"/>
      <c r="B496" s="59" t="s">
        <v>160</v>
      </c>
      <c r="C496" s="317">
        <v>231</v>
      </c>
      <c r="D496" s="85">
        <v>7</v>
      </c>
      <c r="E496" s="86">
        <v>7</v>
      </c>
      <c r="F496" s="318">
        <v>4320200</v>
      </c>
      <c r="G496" s="319">
        <v>19</v>
      </c>
      <c r="H496" s="87">
        <v>819</v>
      </c>
      <c r="I496" s="320">
        <v>0</v>
      </c>
    </row>
    <row r="497" spans="1:9" ht="12.75">
      <c r="A497" s="19"/>
      <c r="B497" s="59" t="s">
        <v>17</v>
      </c>
      <c r="C497" s="317">
        <v>231</v>
      </c>
      <c r="D497" s="85">
        <v>7</v>
      </c>
      <c r="E497" s="86">
        <v>7</v>
      </c>
      <c r="F497" s="318">
        <v>4320200</v>
      </c>
      <c r="G497" s="319">
        <v>500</v>
      </c>
      <c r="H497" s="87">
        <v>12419.8</v>
      </c>
      <c r="I497" s="320">
        <v>5838.3</v>
      </c>
    </row>
    <row r="498" spans="1:9" ht="12.75">
      <c r="A498" s="19"/>
      <c r="B498" s="59" t="s">
        <v>60</v>
      </c>
      <c r="C498" s="317">
        <v>231</v>
      </c>
      <c r="D498" s="85">
        <v>7</v>
      </c>
      <c r="E498" s="86">
        <v>7</v>
      </c>
      <c r="F498" s="318">
        <v>7950000</v>
      </c>
      <c r="G498" s="319">
        <v>0</v>
      </c>
      <c r="H498" s="87">
        <v>361</v>
      </c>
      <c r="I498" s="320">
        <v>0</v>
      </c>
    </row>
    <row r="499" spans="1:9" ht="12.75">
      <c r="A499" s="19"/>
      <c r="B499" s="60" t="s">
        <v>60</v>
      </c>
      <c r="C499" s="321">
        <v>231</v>
      </c>
      <c r="D499" s="91">
        <v>7</v>
      </c>
      <c r="E499" s="92">
        <v>7</v>
      </c>
      <c r="F499" s="322">
        <v>7950000</v>
      </c>
      <c r="G499" s="323">
        <v>0</v>
      </c>
      <c r="H499" s="93">
        <v>361</v>
      </c>
      <c r="I499" s="178">
        <v>0</v>
      </c>
    </row>
    <row r="500" spans="1:9" ht="12.75">
      <c r="A500" s="19"/>
      <c r="B500" s="59" t="s">
        <v>17</v>
      </c>
      <c r="C500" s="317">
        <v>231</v>
      </c>
      <c r="D500" s="85">
        <v>7</v>
      </c>
      <c r="E500" s="86">
        <v>7</v>
      </c>
      <c r="F500" s="318">
        <v>7950000</v>
      </c>
      <c r="G500" s="319">
        <v>500</v>
      </c>
      <c r="H500" s="87">
        <v>361</v>
      </c>
      <c r="I500" s="320">
        <v>0</v>
      </c>
    </row>
    <row r="501" spans="1:9" ht="12.75">
      <c r="A501" s="19"/>
      <c r="B501" s="60" t="s">
        <v>166</v>
      </c>
      <c r="C501" s="321">
        <v>231</v>
      </c>
      <c r="D501" s="91">
        <v>7</v>
      </c>
      <c r="E501" s="92">
        <v>9</v>
      </c>
      <c r="F501" s="322">
        <v>0</v>
      </c>
      <c r="G501" s="323">
        <v>0</v>
      </c>
      <c r="H501" s="93">
        <v>35945</v>
      </c>
      <c r="I501" s="178">
        <v>0</v>
      </c>
    </row>
    <row r="502" spans="1:9" ht="38.25">
      <c r="A502" s="19"/>
      <c r="B502" s="59" t="s">
        <v>15</v>
      </c>
      <c r="C502" s="317">
        <v>231</v>
      </c>
      <c r="D502" s="85">
        <v>7</v>
      </c>
      <c r="E502" s="86">
        <v>9</v>
      </c>
      <c r="F502" s="318">
        <v>20000</v>
      </c>
      <c r="G502" s="319">
        <v>0</v>
      </c>
      <c r="H502" s="87">
        <v>23682</v>
      </c>
      <c r="I502" s="320">
        <v>0</v>
      </c>
    </row>
    <row r="503" spans="1:9" ht="12.75">
      <c r="A503" s="19"/>
      <c r="B503" s="60" t="s">
        <v>16</v>
      </c>
      <c r="C503" s="321">
        <v>231</v>
      </c>
      <c r="D503" s="91">
        <v>7</v>
      </c>
      <c r="E503" s="92">
        <v>9</v>
      </c>
      <c r="F503" s="322">
        <v>20400</v>
      </c>
      <c r="G503" s="323">
        <v>0</v>
      </c>
      <c r="H503" s="93">
        <v>23682</v>
      </c>
      <c r="I503" s="178">
        <v>0</v>
      </c>
    </row>
    <row r="504" spans="1:9" ht="12.75">
      <c r="A504" s="19"/>
      <c r="B504" s="59" t="s">
        <v>17</v>
      </c>
      <c r="C504" s="317">
        <v>231</v>
      </c>
      <c r="D504" s="85">
        <v>7</v>
      </c>
      <c r="E504" s="86">
        <v>9</v>
      </c>
      <c r="F504" s="318">
        <v>20400</v>
      </c>
      <c r="G504" s="319">
        <v>500</v>
      </c>
      <c r="H504" s="87">
        <v>23682</v>
      </c>
      <c r="I504" s="320">
        <v>0</v>
      </c>
    </row>
    <row r="505" spans="1:9" ht="51">
      <c r="A505" s="19"/>
      <c r="B505" s="59" t="s">
        <v>167</v>
      </c>
      <c r="C505" s="317">
        <v>231</v>
      </c>
      <c r="D505" s="85">
        <v>7</v>
      </c>
      <c r="E505" s="86">
        <v>9</v>
      </c>
      <c r="F505" s="318">
        <v>4520000</v>
      </c>
      <c r="G505" s="319">
        <v>0</v>
      </c>
      <c r="H505" s="87">
        <v>10964</v>
      </c>
      <c r="I505" s="320">
        <v>0</v>
      </c>
    </row>
    <row r="506" spans="1:9" ht="25.5">
      <c r="A506" s="19"/>
      <c r="B506" s="60" t="s">
        <v>42</v>
      </c>
      <c r="C506" s="321">
        <v>231</v>
      </c>
      <c r="D506" s="91">
        <v>7</v>
      </c>
      <c r="E506" s="92">
        <v>9</v>
      </c>
      <c r="F506" s="322">
        <v>4529900</v>
      </c>
      <c r="G506" s="323">
        <v>0</v>
      </c>
      <c r="H506" s="93">
        <v>10964</v>
      </c>
      <c r="I506" s="178">
        <v>0</v>
      </c>
    </row>
    <row r="507" spans="1:9" ht="12.75">
      <c r="A507" s="19"/>
      <c r="B507" s="59" t="s">
        <v>160</v>
      </c>
      <c r="C507" s="317">
        <v>231</v>
      </c>
      <c r="D507" s="85">
        <v>7</v>
      </c>
      <c r="E507" s="86">
        <v>9</v>
      </c>
      <c r="F507" s="318">
        <v>4529900</v>
      </c>
      <c r="G507" s="319">
        <v>19</v>
      </c>
      <c r="H507" s="87">
        <v>10964</v>
      </c>
      <c r="I507" s="320">
        <v>0</v>
      </c>
    </row>
    <row r="508" spans="1:9" ht="12.75">
      <c r="A508" s="19"/>
      <c r="B508" s="59" t="s">
        <v>32</v>
      </c>
      <c r="C508" s="317">
        <v>231</v>
      </c>
      <c r="D508" s="85">
        <v>7</v>
      </c>
      <c r="E508" s="86">
        <v>9</v>
      </c>
      <c r="F508" s="318">
        <v>5220000</v>
      </c>
      <c r="G508" s="319">
        <v>0</v>
      </c>
      <c r="H508" s="87">
        <v>109</v>
      </c>
      <c r="I508" s="320">
        <v>0</v>
      </c>
    </row>
    <row r="509" spans="1:9" ht="12.75">
      <c r="A509" s="19"/>
      <c r="B509" s="60" t="s">
        <v>162</v>
      </c>
      <c r="C509" s="321">
        <v>231</v>
      </c>
      <c r="D509" s="91">
        <v>7</v>
      </c>
      <c r="E509" s="92">
        <v>9</v>
      </c>
      <c r="F509" s="322">
        <v>5225601</v>
      </c>
      <c r="G509" s="323">
        <v>0</v>
      </c>
      <c r="H509" s="93">
        <v>59</v>
      </c>
      <c r="I509" s="178">
        <v>0</v>
      </c>
    </row>
    <row r="510" spans="1:9" ht="12.75">
      <c r="A510" s="19"/>
      <c r="B510" s="59" t="s">
        <v>17</v>
      </c>
      <c r="C510" s="317">
        <v>231</v>
      </c>
      <c r="D510" s="85">
        <v>7</v>
      </c>
      <c r="E510" s="86">
        <v>9</v>
      </c>
      <c r="F510" s="318">
        <v>5225601</v>
      </c>
      <c r="G510" s="319">
        <v>500</v>
      </c>
      <c r="H510" s="87">
        <v>59</v>
      </c>
      <c r="I510" s="320">
        <v>0</v>
      </c>
    </row>
    <row r="511" spans="1:9" ht="25.5">
      <c r="A511" s="19"/>
      <c r="B511" s="59" t="s">
        <v>168</v>
      </c>
      <c r="C511" s="317">
        <v>231</v>
      </c>
      <c r="D511" s="85">
        <v>7</v>
      </c>
      <c r="E511" s="86">
        <v>9</v>
      </c>
      <c r="F511" s="318">
        <v>5225601</v>
      </c>
      <c r="G511" s="319">
        <v>500</v>
      </c>
      <c r="H511" s="87">
        <v>59</v>
      </c>
      <c r="I511" s="320">
        <v>0</v>
      </c>
    </row>
    <row r="512" spans="1:9" ht="25.5">
      <c r="A512" s="19"/>
      <c r="B512" s="60" t="s">
        <v>289</v>
      </c>
      <c r="C512" s="321">
        <v>231</v>
      </c>
      <c r="D512" s="91">
        <v>7</v>
      </c>
      <c r="E512" s="92">
        <v>9</v>
      </c>
      <c r="F512" s="322">
        <v>5225602</v>
      </c>
      <c r="G512" s="323">
        <v>0</v>
      </c>
      <c r="H512" s="93">
        <v>50</v>
      </c>
      <c r="I512" s="178">
        <v>0</v>
      </c>
    </row>
    <row r="513" spans="1:9" ht="12.75">
      <c r="A513" s="19"/>
      <c r="B513" s="59" t="s">
        <v>160</v>
      </c>
      <c r="C513" s="317">
        <v>231</v>
      </c>
      <c r="D513" s="85">
        <v>7</v>
      </c>
      <c r="E513" s="86">
        <v>9</v>
      </c>
      <c r="F513" s="318">
        <v>5225602</v>
      </c>
      <c r="G513" s="319">
        <v>19</v>
      </c>
      <c r="H513" s="87">
        <v>50</v>
      </c>
      <c r="I513" s="320">
        <v>0</v>
      </c>
    </row>
    <row r="514" spans="1:9" ht="51">
      <c r="A514" s="19"/>
      <c r="B514" s="59" t="s">
        <v>325</v>
      </c>
      <c r="C514" s="317">
        <v>231</v>
      </c>
      <c r="D514" s="85">
        <v>7</v>
      </c>
      <c r="E514" s="86">
        <v>9</v>
      </c>
      <c r="F514" s="318">
        <v>5225602</v>
      </c>
      <c r="G514" s="319">
        <v>19</v>
      </c>
      <c r="H514" s="87">
        <v>50</v>
      </c>
      <c r="I514" s="320">
        <v>0</v>
      </c>
    </row>
    <row r="515" spans="1:9" ht="12.75">
      <c r="A515" s="19"/>
      <c r="B515" s="59" t="s">
        <v>60</v>
      </c>
      <c r="C515" s="317">
        <v>231</v>
      </c>
      <c r="D515" s="85">
        <v>7</v>
      </c>
      <c r="E515" s="86">
        <v>9</v>
      </c>
      <c r="F515" s="318">
        <v>7950000</v>
      </c>
      <c r="G515" s="319">
        <v>0</v>
      </c>
      <c r="H515" s="87">
        <v>1190</v>
      </c>
      <c r="I515" s="320">
        <v>0</v>
      </c>
    </row>
    <row r="516" spans="1:9" ht="12.75">
      <c r="A516" s="19"/>
      <c r="B516" s="60" t="s">
        <v>60</v>
      </c>
      <c r="C516" s="321">
        <v>231</v>
      </c>
      <c r="D516" s="91">
        <v>7</v>
      </c>
      <c r="E516" s="92">
        <v>9</v>
      </c>
      <c r="F516" s="322">
        <v>7950000</v>
      </c>
      <c r="G516" s="323">
        <v>0</v>
      </c>
      <c r="H516" s="93">
        <v>1190</v>
      </c>
      <c r="I516" s="178">
        <v>0</v>
      </c>
    </row>
    <row r="517" spans="1:9" ht="12.75">
      <c r="A517" s="19"/>
      <c r="B517" s="59" t="s">
        <v>160</v>
      </c>
      <c r="C517" s="317">
        <v>231</v>
      </c>
      <c r="D517" s="85">
        <v>7</v>
      </c>
      <c r="E517" s="86">
        <v>9</v>
      </c>
      <c r="F517" s="318">
        <v>7950000</v>
      </c>
      <c r="G517" s="319">
        <v>19</v>
      </c>
      <c r="H517" s="87">
        <v>190</v>
      </c>
      <c r="I517" s="320">
        <v>0</v>
      </c>
    </row>
    <row r="518" spans="1:9" ht="12.75">
      <c r="A518" s="19"/>
      <c r="B518" s="59" t="s">
        <v>266</v>
      </c>
      <c r="C518" s="317">
        <v>231</v>
      </c>
      <c r="D518" s="85">
        <v>7</v>
      </c>
      <c r="E518" s="86">
        <v>9</v>
      </c>
      <c r="F518" s="318">
        <v>7950000</v>
      </c>
      <c r="G518" s="319">
        <v>22</v>
      </c>
      <c r="H518" s="87">
        <v>29.8</v>
      </c>
      <c r="I518" s="320">
        <v>0</v>
      </c>
    </row>
    <row r="519" spans="1:9" ht="12.75">
      <c r="A519" s="19"/>
      <c r="B519" s="59" t="s">
        <v>17</v>
      </c>
      <c r="C519" s="317">
        <v>231</v>
      </c>
      <c r="D519" s="85">
        <v>7</v>
      </c>
      <c r="E519" s="86">
        <v>9</v>
      </c>
      <c r="F519" s="318">
        <v>7950000</v>
      </c>
      <c r="G519" s="319">
        <v>500</v>
      </c>
      <c r="H519" s="87">
        <v>970.2</v>
      </c>
      <c r="I519" s="320">
        <v>0</v>
      </c>
    </row>
    <row r="520" spans="1:9" ht="12.75">
      <c r="A520" s="19"/>
      <c r="B520" s="59" t="s">
        <v>109</v>
      </c>
      <c r="C520" s="317">
        <v>231</v>
      </c>
      <c r="D520" s="85">
        <v>10</v>
      </c>
      <c r="E520" s="86">
        <v>0</v>
      </c>
      <c r="F520" s="318">
        <v>0</v>
      </c>
      <c r="G520" s="319">
        <v>0</v>
      </c>
      <c r="H520" s="87">
        <v>14502</v>
      </c>
      <c r="I520" s="320">
        <v>14502</v>
      </c>
    </row>
    <row r="521" spans="1:9" ht="12.75">
      <c r="A521" s="19"/>
      <c r="B521" s="60" t="s">
        <v>123</v>
      </c>
      <c r="C521" s="321">
        <v>231</v>
      </c>
      <c r="D521" s="91">
        <v>10</v>
      </c>
      <c r="E521" s="92">
        <v>4</v>
      </c>
      <c r="F521" s="322">
        <v>0</v>
      </c>
      <c r="G521" s="323">
        <v>0</v>
      </c>
      <c r="H521" s="93">
        <v>14502</v>
      </c>
      <c r="I521" s="178">
        <v>14502</v>
      </c>
    </row>
    <row r="522" spans="1:9" ht="12.75">
      <c r="A522" s="19"/>
      <c r="B522" s="59" t="s">
        <v>100</v>
      </c>
      <c r="C522" s="317">
        <v>231</v>
      </c>
      <c r="D522" s="85">
        <v>10</v>
      </c>
      <c r="E522" s="86">
        <v>4</v>
      </c>
      <c r="F522" s="318">
        <v>5200000</v>
      </c>
      <c r="G522" s="319">
        <v>0</v>
      </c>
      <c r="H522" s="87">
        <v>14502</v>
      </c>
      <c r="I522" s="320">
        <v>14502</v>
      </c>
    </row>
    <row r="523" spans="1:9" ht="63.75">
      <c r="A523" s="19"/>
      <c r="B523" s="60" t="s">
        <v>169</v>
      </c>
      <c r="C523" s="321">
        <v>231</v>
      </c>
      <c r="D523" s="91">
        <v>10</v>
      </c>
      <c r="E523" s="92">
        <v>4</v>
      </c>
      <c r="F523" s="322">
        <v>5201002</v>
      </c>
      <c r="G523" s="323">
        <v>0</v>
      </c>
      <c r="H523" s="93">
        <v>14502</v>
      </c>
      <c r="I523" s="178">
        <v>14502</v>
      </c>
    </row>
    <row r="524" spans="1:9" ht="12.75">
      <c r="A524" s="19"/>
      <c r="B524" s="59" t="s">
        <v>112</v>
      </c>
      <c r="C524" s="317">
        <v>231</v>
      </c>
      <c r="D524" s="85">
        <v>10</v>
      </c>
      <c r="E524" s="86">
        <v>4</v>
      </c>
      <c r="F524" s="318">
        <v>5201002</v>
      </c>
      <c r="G524" s="319">
        <v>5</v>
      </c>
      <c r="H524" s="87">
        <v>14502</v>
      </c>
      <c r="I524" s="320">
        <v>14502</v>
      </c>
    </row>
    <row r="525" spans="1:9" ht="25.5">
      <c r="A525" s="19"/>
      <c r="B525" s="60" t="s">
        <v>170</v>
      </c>
      <c r="C525" s="321">
        <v>241</v>
      </c>
      <c r="D525" s="91">
        <v>0</v>
      </c>
      <c r="E525" s="92">
        <v>0</v>
      </c>
      <c r="F525" s="322">
        <v>0</v>
      </c>
      <c r="G525" s="323">
        <v>0</v>
      </c>
      <c r="H525" s="93">
        <v>91290.04</v>
      </c>
      <c r="I525" s="178">
        <v>0</v>
      </c>
    </row>
    <row r="526" spans="1:9" ht="12.75">
      <c r="A526" s="19"/>
      <c r="B526" s="59" t="s">
        <v>83</v>
      </c>
      <c r="C526" s="317">
        <v>241</v>
      </c>
      <c r="D526" s="85">
        <v>7</v>
      </c>
      <c r="E526" s="86">
        <v>0</v>
      </c>
      <c r="F526" s="318">
        <v>0</v>
      </c>
      <c r="G526" s="319">
        <v>0</v>
      </c>
      <c r="H526" s="87">
        <v>41386.5</v>
      </c>
      <c r="I526" s="320">
        <v>0</v>
      </c>
    </row>
    <row r="527" spans="1:9" ht="12.75">
      <c r="A527" s="19"/>
      <c r="B527" s="60" t="s">
        <v>85</v>
      </c>
      <c r="C527" s="321">
        <v>241</v>
      </c>
      <c r="D527" s="91">
        <v>7</v>
      </c>
      <c r="E527" s="92">
        <v>2</v>
      </c>
      <c r="F527" s="322">
        <v>0</v>
      </c>
      <c r="G527" s="323">
        <v>0</v>
      </c>
      <c r="H527" s="93">
        <v>40997.5</v>
      </c>
      <c r="I527" s="178">
        <v>0</v>
      </c>
    </row>
    <row r="528" spans="1:9" ht="12.75">
      <c r="A528" s="19"/>
      <c r="B528" s="59" t="s">
        <v>87</v>
      </c>
      <c r="C528" s="317">
        <v>241</v>
      </c>
      <c r="D528" s="85">
        <v>7</v>
      </c>
      <c r="E528" s="86">
        <v>2</v>
      </c>
      <c r="F528" s="318">
        <v>4230000</v>
      </c>
      <c r="G528" s="319">
        <v>0</v>
      </c>
      <c r="H528" s="87">
        <v>40997.5</v>
      </c>
      <c r="I528" s="320">
        <v>0</v>
      </c>
    </row>
    <row r="529" spans="1:9" ht="25.5">
      <c r="A529" s="19"/>
      <c r="B529" s="60" t="s">
        <v>42</v>
      </c>
      <c r="C529" s="321">
        <v>241</v>
      </c>
      <c r="D529" s="91">
        <v>7</v>
      </c>
      <c r="E529" s="92">
        <v>2</v>
      </c>
      <c r="F529" s="322">
        <v>4239900</v>
      </c>
      <c r="G529" s="323">
        <v>0</v>
      </c>
      <c r="H529" s="93">
        <v>40997.5</v>
      </c>
      <c r="I529" s="178">
        <v>0</v>
      </c>
    </row>
    <row r="530" spans="1:9" ht="12.75">
      <c r="A530" s="19"/>
      <c r="B530" s="59" t="s">
        <v>160</v>
      </c>
      <c r="C530" s="317">
        <v>241</v>
      </c>
      <c r="D530" s="85">
        <v>7</v>
      </c>
      <c r="E530" s="86">
        <v>2</v>
      </c>
      <c r="F530" s="318">
        <v>4239900</v>
      </c>
      <c r="G530" s="319">
        <v>19</v>
      </c>
      <c r="H530" s="87">
        <v>40997.5</v>
      </c>
      <c r="I530" s="320">
        <v>0</v>
      </c>
    </row>
    <row r="531" spans="1:9" ht="12.75">
      <c r="A531" s="19"/>
      <c r="B531" s="60" t="s">
        <v>88</v>
      </c>
      <c r="C531" s="321">
        <v>241</v>
      </c>
      <c r="D531" s="91">
        <v>7</v>
      </c>
      <c r="E531" s="92">
        <v>7</v>
      </c>
      <c r="F531" s="322">
        <v>0</v>
      </c>
      <c r="G531" s="323">
        <v>0</v>
      </c>
      <c r="H531" s="93">
        <v>389</v>
      </c>
      <c r="I531" s="178">
        <v>0</v>
      </c>
    </row>
    <row r="532" spans="1:9" ht="25.5">
      <c r="A532" s="19"/>
      <c r="B532" s="59" t="s">
        <v>164</v>
      </c>
      <c r="C532" s="317">
        <v>241</v>
      </c>
      <c r="D532" s="85">
        <v>7</v>
      </c>
      <c r="E532" s="86">
        <v>7</v>
      </c>
      <c r="F532" s="318">
        <v>4320000</v>
      </c>
      <c r="G532" s="319">
        <v>0</v>
      </c>
      <c r="H532" s="87">
        <v>389</v>
      </c>
      <c r="I532" s="320">
        <v>0</v>
      </c>
    </row>
    <row r="533" spans="1:9" ht="12.75">
      <c r="A533" s="19"/>
      <c r="B533" s="60" t="s">
        <v>165</v>
      </c>
      <c r="C533" s="321">
        <v>241</v>
      </c>
      <c r="D533" s="91">
        <v>7</v>
      </c>
      <c r="E533" s="92">
        <v>7</v>
      </c>
      <c r="F533" s="322">
        <v>4320200</v>
      </c>
      <c r="G533" s="323">
        <v>0</v>
      </c>
      <c r="H533" s="93">
        <v>389</v>
      </c>
      <c r="I533" s="178">
        <v>0</v>
      </c>
    </row>
    <row r="534" spans="1:9" ht="12.75">
      <c r="A534" s="19"/>
      <c r="B534" s="59" t="s">
        <v>160</v>
      </c>
      <c r="C534" s="317">
        <v>241</v>
      </c>
      <c r="D534" s="85">
        <v>7</v>
      </c>
      <c r="E534" s="86">
        <v>7</v>
      </c>
      <c r="F534" s="318">
        <v>4320200</v>
      </c>
      <c r="G534" s="319">
        <v>19</v>
      </c>
      <c r="H534" s="87">
        <v>317</v>
      </c>
      <c r="I534" s="320">
        <v>0</v>
      </c>
    </row>
    <row r="535" spans="1:9" ht="12.75">
      <c r="A535" s="19"/>
      <c r="B535" s="59" t="s">
        <v>17</v>
      </c>
      <c r="C535" s="317">
        <v>241</v>
      </c>
      <c r="D535" s="85">
        <v>7</v>
      </c>
      <c r="E535" s="86">
        <v>7</v>
      </c>
      <c r="F535" s="318">
        <v>4320200</v>
      </c>
      <c r="G535" s="319">
        <v>500</v>
      </c>
      <c r="H535" s="87">
        <v>72</v>
      </c>
      <c r="I535" s="320">
        <v>0</v>
      </c>
    </row>
    <row r="536" spans="1:9" ht="12.75">
      <c r="A536" s="19"/>
      <c r="B536" s="59" t="s">
        <v>89</v>
      </c>
      <c r="C536" s="317">
        <v>241</v>
      </c>
      <c r="D536" s="85">
        <v>8</v>
      </c>
      <c r="E536" s="86">
        <v>0</v>
      </c>
      <c r="F536" s="318">
        <v>0</v>
      </c>
      <c r="G536" s="319">
        <v>0</v>
      </c>
      <c r="H536" s="87">
        <v>48683.54</v>
      </c>
      <c r="I536" s="320">
        <v>0</v>
      </c>
    </row>
    <row r="537" spans="1:9" ht="12.75">
      <c r="A537" s="19"/>
      <c r="B537" s="60" t="s">
        <v>90</v>
      </c>
      <c r="C537" s="321">
        <v>241</v>
      </c>
      <c r="D537" s="91">
        <v>8</v>
      </c>
      <c r="E537" s="92">
        <v>1</v>
      </c>
      <c r="F537" s="322">
        <v>0</v>
      </c>
      <c r="G537" s="323">
        <v>0</v>
      </c>
      <c r="H537" s="93">
        <v>47188.8</v>
      </c>
      <c r="I537" s="178">
        <v>0</v>
      </c>
    </row>
    <row r="538" spans="1:9" ht="25.5">
      <c r="A538" s="19"/>
      <c r="B538" s="59" t="s">
        <v>143</v>
      </c>
      <c r="C538" s="317">
        <v>241</v>
      </c>
      <c r="D538" s="85">
        <v>8</v>
      </c>
      <c r="E538" s="86">
        <v>1</v>
      </c>
      <c r="F538" s="318">
        <v>4400000</v>
      </c>
      <c r="G538" s="319">
        <v>0</v>
      </c>
      <c r="H538" s="87">
        <v>28900.8</v>
      </c>
      <c r="I538" s="320">
        <v>0</v>
      </c>
    </row>
    <row r="539" spans="1:9" ht="25.5">
      <c r="A539" s="19"/>
      <c r="B539" s="60" t="s">
        <v>171</v>
      </c>
      <c r="C539" s="321">
        <v>241</v>
      </c>
      <c r="D539" s="91">
        <v>8</v>
      </c>
      <c r="E539" s="92">
        <v>1</v>
      </c>
      <c r="F539" s="322">
        <v>4400200</v>
      </c>
      <c r="G539" s="323">
        <v>0</v>
      </c>
      <c r="H539" s="93">
        <v>100.8</v>
      </c>
      <c r="I539" s="178">
        <v>0</v>
      </c>
    </row>
    <row r="540" spans="1:9" ht="12.75">
      <c r="A540" s="19"/>
      <c r="B540" s="59" t="s">
        <v>43</v>
      </c>
      <c r="C540" s="317">
        <v>241</v>
      </c>
      <c r="D540" s="85">
        <v>8</v>
      </c>
      <c r="E540" s="86">
        <v>1</v>
      </c>
      <c r="F540" s="318">
        <v>4400200</v>
      </c>
      <c r="G540" s="319">
        <v>1</v>
      </c>
      <c r="H540" s="87">
        <v>100.8</v>
      </c>
      <c r="I540" s="320">
        <v>0</v>
      </c>
    </row>
    <row r="541" spans="1:9" ht="25.5">
      <c r="A541" s="19"/>
      <c r="B541" s="60" t="s">
        <v>42</v>
      </c>
      <c r="C541" s="321">
        <v>241</v>
      </c>
      <c r="D541" s="91">
        <v>8</v>
      </c>
      <c r="E541" s="92">
        <v>1</v>
      </c>
      <c r="F541" s="322">
        <v>4409900</v>
      </c>
      <c r="G541" s="323">
        <v>0</v>
      </c>
      <c r="H541" s="93">
        <v>28800</v>
      </c>
      <c r="I541" s="178">
        <v>0</v>
      </c>
    </row>
    <row r="542" spans="1:9" ht="12.75">
      <c r="A542" s="19"/>
      <c r="B542" s="59" t="s">
        <v>160</v>
      </c>
      <c r="C542" s="317">
        <v>241</v>
      </c>
      <c r="D542" s="85">
        <v>8</v>
      </c>
      <c r="E542" s="86">
        <v>1</v>
      </c>
      <c r="F542" s="318">
        <v>4409900</v>
      </c>
      <c r="G542" s="319">
        <v>19</v>
      </c>
      <c r="H542" s="87">
        <v>28800</v>
      </c>
      <c r="I542" s="320">
        <v>0</v>
      </c>
    </row>
    <row r="543" spans="1:9" ht="12.75">
      <c r="A543" s="19"/>
      <c r="B543" s="59" t="s">
        <v>172</v>
      </c>
      <c r="C543" s="317">
        <v>241</v>
      </c>
      <c r="D543" s="85">
        <v>8</v>
      </c>
      <c r="E543" s="86">
        <v>1</v>
      </c>
      <c r="F543" s="318">
        <v>4410000</v>
      </c>
      <c r="G543" s="319">
        <v>0</v>
      </c>
      <c r="H543" s="87">
        <v>4406</v>
      </c>
      <c r="I543" s="320">
        <v>0</v>
      </c>
    </row>
    <row r="544" spans="1:9" ht="25.5">
      <c r="A544" s="19"/>
      <c r="B544" s="60" t="s">
        <v>42</v>
      </c>
      <c r="C544" s="321">
        <v>241</v>
      </c>
      <c r="D544" s="91">
        <v>8</v>
      </c>
      <c r="E544" s="92">
        <v>1</v>
      </c>
      <c r="F544" s="322">
        <v>4419900</v>
      </c>
      <c r="G544" s="323">
        <v>0</v>
      </c>
      <c r="H544" s="93">
        <v>4406</v>
      </c>
      <c r="I544" s="178">
        <v>0</v>
      </c>
    </row>
    <row r="545" spans="1:9" ht="12.75">
      <c r="A545" s="19"/>
      <c r="B545" s="59" t="s">
        <v>43</v>
      </c>
      <c r="C545" s="317">
        <v>241</v>
      </c>
      <c r="D545" s="85">
        <v>8</v>
      </c>
      <c r="E545" s="86">
        <v>1</v>
      </c>
      <c r="F545" s="318">
        <v>4419900</v>
      </c>
      <c r="G545" s="319">
        <v>1</v>
      </c>
      <c r="H545" s="87">
        <v>4406</v>
      </c>
      <c r="I545" s="320">
        <v>0</v>
      </c>
    </row>
    <row r="546" spans="1:9" ht="12.75">
      <c r="A546" s="19"/>
      <c r="B546" s="59" t="s">
        <v>91</v>
      </c>
      <c r="C546" s="317">
        <v>241</v>
      </c>
      <c r="D546" s="85">
        <v>8</v>
      </c>
      <c r="E546" s="86">
        <v>1</v>
      </c>
      <c r="F546" s="318">
        <v>4420000</v>
      </c>
      <c r="G546" s="319">
        <v>0</v>
      </c>
      <c r="H546" s="87">
        <v>13169</v>
      </c>
      <c r="I546" s="320">
        <v>0</v>
      </c>
    </row>
    <row r="547" spans="1:9" ht="25.5">
      <c r="A547" s="19"/>
      <c r="B547" s="60" t="s">
        <v>42</v>
      </c>
      <c r="C547" s="321">
        <v>241</v>
      </c>
      <c r="D547" s="91">
        <v>8</v>
      </c>
      <c r="E547" s="92">
        <v>1</v>
      </c>
      <c r="F547" s="322">
        <v>4429900</v>
      </c>
      <c r="G547" s="323">
        <v>0</v>
      </c>
      <c r="H547" s="93">
        <v>13169</v>
      </c>
      <c r="I547" s="178">
        <v>0</v>
      </c>
    </row>
    <row r="548" spans="1:9" ht="12.75">
      <c r="A548" s="19"/>
      <c r="B548" s="59" t="s">
        <v>43</v>
      </c>
      <c r="C548" s="317">
        <v>241</v>
      </c>
      <c r="D548" s="85">
        <v>8</v>
      </c>
      <c r="E548" s="86">
        <v>1</v>
      </c>
      <c r="F548" s="318">
        <v>4429900</v>
      </c>
      <c r="G548" s="319">
        <v>1</v>
      </c>
      <c r="H548" s="87">
        <v>13169</v>
      </c>
      <c r="I548" s="320">
        <v>0</v>
      </c>
    </row>
    <row r="549" spans="1:9" ht="12.75">
      <c r="A549" s="19"/>
      <c r="B549" s="59" t="s">
        <v>32</v>
      </c>
      <c r="C549" s="317">
        <v>241</v>
      </c>
      <c r="D549" s="85">
        <v>8</v>
      </c>
      <c r="E549" s="86">
        <v>1</v>
      </c>
      <c r="F549" s="318">
        <v>5220000</v>
      </c>
      <c r="G549" s="319">
        <v>0</v>
      </c>
      <c r="H549" s="87">
        <v>713</v>
      </c>
      <c r="I549" s="320">
        <v>0</v>
      </c>
    </row>
    <row r="550" spans="1:9" ht="12.75">
      <c r="A550" s="19"/>
      <c r="B550" s="60" t="s">
        <v>326</v>
      </c>
      <c r="C550" s="321">
        <v>241</v>
      </c>
      <c r="D550" s="91">
        <v>8</v>
      </c>
      <c r="E550" s="92">
        <v>1</v>
      </c>
      <c r="F550" s="322">
        <v>5222806</v>
      </c>
      <c r="G550" s="323">
        <v>0</v>
      </c>
      <c r="H550" s="93">
        <v>713</v>
      </c>
      <c r="I550" s="178">
        <v>0</v>
      </c>
    </row>
    <row r="551" spans="1:9" ht="12.75">
      <c r="A551" s="19"/>
      <c r="B551" s="59" t="s">
        <v>43</v>
      </c>
      <c r="C551" s="317">
        <v>241</v>
      </c>
      <c r="D551" s="85">
        <v>8</v>
      </c>
      <c r="E551" s="86">
        <v>1</v>
      </c>
      <c r="F551" s="318">
        <v>5222806</v>
      </c>
      <c r="G551" s="319">
        <v>1</v>
      </c>
      <c r="H551" s="87">
        <v>713</v>
      </c>
      <c r="I551" s="320">
        <v>0</v>
      </c>
    </row>
    <row r="552" spans="1:9" ht="38.25">
      <c r="A552" s="19"/>
      <c r="B552" s="59" t="s">
        <v>327</v>
      </c>
      <c r="C552" s="317">
        <v>241</v>
      </c>
      <c r="D552" s="85">
        <v>8</v>
      </c>
      <c r="E552" s="86">
        <v>1</v>
      </c>
      <c r="F552" s="318">
        <v>5222806</v>
      </c>
      <c r="G552" s="319">
        <v>1</v>
      </c>
      <c r="H552" s="87">
        <v>713</v>
      </c>
      <c r="I552" s="320">
        <v>0</v>
      </c>
    </row>
    <row r="553" spans="1:9" ht="12.75">
      <c r="A553" s="19"/>
      <c r="B553" s="60" t="s">
        <v>92</v>
      </c>
      <c r="C553" s="321">
        <v>241</v>
      </c>
      <c r="D553" s="91">
        <v>8</v>
      </c>
      <c r="E553" s="92">
        <v>4</v>
      </c>
      <c r="F553" s="322">
        <v>0</v>
      </c>
      <c r="G553" s="323">
        <v>0</v>
      </c>
      <c r="H553" s="93">
        <v>1494.74</v>
      </c>
      <c r="I553" s="178">
        <v>0</v>
      </c>
    </row>
    <row r="554" spans="1:9" ht="51">
      <c r="A554" s="19"/>
      <c r="B554" s="59" t="s">
        <v>167</v>
      </c>
      <c r="C554" s="317">
        <v>241</v>
      </c>
      <c r="D554" s="85">
        <v>8</v>
      </c>
      <c r="E554" s="86">
        <v>4</v>
      </c>
      <c r="F554" s="318">
        <v>4520000</v>
      </c>
      <c r="G554" s="319">
        <v>0</v>
      </c>
      <c r="H554" s="87">
        <v>646.4</v>
      </c>
      <c r="I554" s="320">
        <v>0</v>
      </c>
    </row>
    <row r="555" spans="1:9" ht="25.5">
      <c r="A555" s="19"/>
      <c r="B555" s="60" t="s">
        <v>42</v>
      </c>
      <c r="C555" s="321">
        <v>241</v>
      </c>
      <c r="D555" s="91">
        <v>8</v>
      </c>
      <c r="E555" s="92">
        <v>4</v>
      </c>
      <c r="F555" s="322">
        <v>4529900</v>
      </c>
      <c r="G555" s="323">
        <v>0</v>
      </c>
      <c r="H555" s="93">
        <v>646.4</v>
      </c>
      <c r="I555" s="178">
        <v>0</v>
      </c>
    </row>
    <row r="556" spans="1:9" ht="12.75">
      <c r="A556" s="19"/>
      <c r="B556" s="59" t="s">
        <v>43</v>
      </c>
      <c r="C556" s="317">
        <v>241</v>
      </c>
      <c r="D556" s="85">
        <v>8</v>
      </c>
      <c r="E556" s="86">
        <v>4</v>
      </c>
      <c r="F556" s="318">
        <v>4529900</v>
      </c>
      <c r="G556" s="319">
        <v>1</v>
      </c>
      <c r="H556" s="87">
        <v>646.4</v>
      </c>
      <c r="I556" s="320">
        <v>0</v>
      </c>
    </row>
    <row r="557" spans="1:9" ht="12.75">
      <c r="A557" s="19"/>
      <c r="B557" s="59" t="s">
        <v>60</v>
      </c>
      <c r="C557" s="317">
        <v>241</v>
      </c>
      <c r="D557" s="85">
        <v>8</v>
      </c>
      <c r="E557" s="86">
        <v>4</v>
      </c>
      <c r="F557" s="318">
        <v>7950000</v>
      </c>
      <c r="G557" s="319">
        <v>0</v>
      </c>
      <c r="H557" s="87">
        <v>848.34</v>
      </c>
      <c r="I557" s="320">
        <v>0</v>
      </c>
    </row>
    <row r="558" spans="1:9" ht="12.75">
      <c r="A558" s="19"/>
      <c r="B558" s="60" t="s">
        <v>60</v>
      </c>
      <c r="C558" s="321">
        <v>241</v>
      </c>
      <c r="D558" s="91">
        <v>8</v>
      </c>
      <c r="E558" s="92">
        <v>4</v>
      </c>
      <c r="F558" s="322">
        <v>7950000</v>
      </c>
      <c r="G558" s="323">
        <v>0</v>
      </c>
      <c r="H558" s="93">
        <v>848.34</v>
      </c>
      <c r="I558" s="178">
        <v>0</v>
      </c>
    </row>
    <row r="559" spans="1:9" ht="12.75">
      <c r="A559" s="19"/>
      <c r="B559" s="59" t="s">
        <v>17</v>
      </c>
      <c r="C559" s="317">
        <v>241</v>
      </c>
      <c r="D559" s="85">
        <v>8</v>
      </c>
      <c r="E559" s="86">
        <v>4</v>
      </c>
      <c r="F559" s="318">
        <v>7950000</v>
      </c>
      <c r="G559" s="319">
        <v>500</v>
      </c>
      <c r="H559" s="87">
        <v>848.34</v>
      </c>
      <c r="I559" s="320">
        <v>0</v>
      </c>
    </row>
    <row r="560" spans="1:9" ht="12.75">
      <c r="A560" s="19"/>
      <c r="B560" s="59" t="s">
        <v>109</v>
      </c>
      <c r="C560" s="317">
        <v>241</v>
      </c>
      <c r="D560" s="85">
        <v>10</v>
      </c>
      <c r="E560" s="86">
        <v>0</v>
      </c>
      <c r="F560" s="318">
        <v>0</v>
      </c>
      <c r="G560" s="319">
        <v>0</v>
      </c>
      <c r="H560" s="87">
        <v>1220</v>
      </c>
      <c r="I560" s="320">
        <v>0</v>
      </c>
    </row>
    <row r="561" spans="1:9" ht="12.75">
      <c r="A561" s="19"/>
      <c r="B561" s="60" t="s">
        <v>126</v>
      </c>
      <c r="C561" s="321">
        <v>241</v>
      </c>
      <c r="D561" s="91">
        <v>10</v>
      </c>
      <c r="E561" s="92">
        <v>6</v>
      </c>
      <c r="F561" s="322">
        <v>0</v>
      </c>
      <c r="G561" s="323">
        <v>0</v>
      </c>
      <c r="H561" s="93">
        <v>1220</v>
      </c>
      <c r="I561" s="178">
        <v>0</v>
      </c>
    </row>
    <row r="562" spans="1:9" ht="12.75">
      <c r="A562" s="19"/>
      <c r="B562" s="59" t="s">
        <v>60</v>
      </c>
      <c r="C562" s="317">
        <v>241</v>
      </c>
      <c r="D562" s="85">
        <v>10</v>
      </c>
      <c r="E562" s="86">
        <v>6</v>
      </c>
      <c r="F562" s="318">
        <v>7950000</v>
      </c>
      <c r="G562" s="319">
        <v>0</v>
      </c>
      <c r="H562" s="87">
        <v>1220</v>
      </c>
      <c r="I562" s="320">
        <v>0</v>
      </c>
    </row>
    <row r="563" spans="1:9" ht="12.75">
      <c r="A563" s="19"/>
      <c r="B563" s="60" t="s">
        <v>60</v>
      </c>
      <c r="C563" s="321">
        <v>241</v>
      </c>
      <c r="D563" s="91">
        <v>10</v>
      </c>
      <c r="E563" s="92">
        <v>6</v>
      </c>
      <c r="F563" s="322">
        <v>7950000</v>
      </c>
      <c r="G563" s="323">
        <v>0</v>
      </c>
      <c r="H563" s="93">
        <v>1220</v>
      </c>
      <c r="I563" s="178">
        <v>0</v>
      </c>
    </row>
    <row r="564" spans="1:9" ht="12.75">
      <c r="A564" s="19"/>
      <c r="B564" s="59" t="s">
        <v>17</v>
      </c>
      <c r="C564" s="317">
        <v>241</v>
      </c>
      <c r="D564" s="85">
        <v>10</v>
      </c>
      <c r="E564" s="86">
        <v>6</v>
      </c>
      <c r="F564" s="318">
        <v>7950000</v>
      </c>
      <c r="G564" s="319">
        <v>500</v>
      </c>
      <c r="H564" s="87">
        <v>1220</v>
      </c>
      <c r="I564" s="320">
        <v>0</v>
      </c>
    </row>
    <row r="565" spans="1:9" ht="25.5">
      <c r="A565" s="19"/>
      <c r="B565" s="60" t="s">
        <v>173</v>
      </c>
      <c r="C565" s="321">
        <v>271</v>
      </c>
      <c r="D565" s="91">
        <v>0</v>
      </c>
      <c r="E565" s="92">
        <v>0</v>
      </c>
      <c r="F565" s="322">
        <v>0</v>
      </c>
      <c r="G565" s="323">
        <v>0</v>
      </c>
      <c r="H565" s="93">
        <v>108965.7</v>
      </c>
      <c r="I565" s="178">
        <v>2282</v>
      </c>
    </row>
    <row r="566" spans="1:9" ht="12.75">
      <c r="A566" s="19"/>
      <c r="B566" s="59" t="s">
        <v>83</v>
      </c>
      <c r="C566" s="317">
        <v>271</v>
      </c>
      <c r="D566" s="85">
        <v>7</v>
      </c>
      <c r="E566" s="86">
        <v>0</v>
      </c>
      <c r="F566" s="318">
        <v>0</v>
      </c>
      <c r="G566" s="319">
        <v>0</v>
      </c>
      <c r="H566" s="87">
        <v>59927</v>
      </c>
      <c r="I566" s="320">
        <v>2282</v>
      </c>
    </row>
    <row r="567" spans="1:9" ht="12.75">
      <c r="A567" s="19"/>
      <c r="B567" s="60" t="s">
        <v>85</v>
      </c>
      <c r="C567" s="321">
        <v>271</v>
      </c>
      <c r="D567" s="91">
        <v>7</v>
      </c>
      <c r="E567" s="92">
        <v>2</v>
      </c>
      <c r="F567" s="322">
        <v>0</v>
      </c>
      <c r="G567" s="323">
        <v>0</v>
      </c>
      <c r="H567" s="93">
        <v>56234</v>
      </c>
      <c r="I567" s="178">
        <v>0</v>
      </c>
    </row>
    <row r="568" spans="1:9" ht="12.75">
      <c r="A568" s="19"/>
      <c r="B568" s="59" t="s">
        <v>87</v>
      </c>
      <c r="C568" s="317">
        <v>271</v>
      </c>
      <c r="D568" s="85">
        <v>7</v>
      </c>
      <c r="E568" s="86">
        <v>2</v>
      </c>
      <c r="F568" s="318">
        <v>4230000</v>
      </c>
      <c r="G568" s="319">
        <v>0</v>
      </c>
      <c r="H568" s="87">
        <v>56234</v>
      </c>
      <c r="I568" s="320">
        <v>0</v>
      </c>
    </row>
    <row r="569" spans="1:9" ht="25.5">
      <c r="A569" s="19"/>
      <c r="B569" s="60" t="s">
        <v>42</v>
      </c>
      <c r="C569" s="321">
        <v>271</v>
      </c>
      <c r="D569" s="91">
        <v>7</v>
      </c>
      <c r="E569" s="92">
        <v>2</v>
      </c>
      <c r="F569" s="322">
        <v>4239900</v>
      </c>
      <c r="G569" s="323">
        <v>0</v>
      </c>
      <c r="H569" s="93">
        <v>56234</v>
      </c>
      <c r="I569" s="178">
        <v>0</v>
      </c>
    </row>
    <row r="570" spans="1:9" ht="12.75">
      <c r="A570" s="19"/>
      <c r="B570" s="59" t="s">
        <v>160</v>
      </c>
      <c r="C570" s="317">
        <v>271</v>
      </c>
      <c r="D570" s="85">
        <v>7</v>
      </c>
      <c r="E570" s="86">
        <v>2</v>
      </c>
      <c r="F570" s="318">
        <v>4239900</v>
      </c>
      <c r="G570" s="319">
        <v>19</v>
      </c>
      <c r="H570" s="87">
        <v>56234</v>
      </c>
      <c r="I570" s="320">
        <v>0</v>
      </c>
    </row>
    <row r="571" spans="1:9" ht="12.75">
      <c r="A571" s="19"/>
      <c r="B571" s="60" t="s">
        <v>88</v>
      </c>
      <c r="C571" s="321">
        <v>271</v>
      </c>
      <c r="D571" s="91">
        <v>7</v>
      </c>
      <c r="E571" s="92">
        <v>7</v>
      </c>
      <c r="F571" s="322">
        <v>0</v>
      </c>
      <c r="G571" s="323">
        <v>0</v>
      </c>
      <c r="H571" s="93">
        <v>3693</v>
      </c>
      <c r="I571" s="178">
        <v>2282</v>
      </c>
    </row>
    <row r="572" spans="1:9" ht="25.5">
      <c r="A572" s="19"/>
      <c r="B572" s="59" t="s">
        <v>164</v>
      </c>
      <c r="C572" s="317">
        <v>271</v>
      </c>
      <c r="D572" s="85">
        <v>7</v>
      </c>
      <c r="E572" s="86">
        <v>7</v>
      </c>
      <c r="F572" s="318">
        <v>4320000</v>
      </c>
      <c r="G572" s="319">
        <v>0</v>
      </c>
      <c r="H572" s="87">
        <v>3693</v>
      </c>
      <c r="I572" s="320">
        <v>2282</v>
      </c>
    </row>
    <row r="573" spans="1:9" ht="12.75">
      <c r="A573" s="19"/>
      <c r="B573" s="60" t="s">
        <v>165</v>
      </c>
      <c r="C573" s="321">
        <v>271</v>
      </c>
      <c r="D573" s="91">
        <v>7</v>
      </c>
      <c r="E573" s="92">
        <v>7</v>
      </c>
      <c r="F573" s="322">
        <v>4320200</v>
      </c>
      <c r="G573" s="323">
        <v>0</v>
      </c>
      <c r="H573" s="93">
        <v>3693</v>
      </c>
      <c r="I573" s="178">
        <v>2282</v>
      </c>
    </row>
    <row r="574" spans="1:9" ht="12.75">
      <c r="A574" s="19"/>
      <c r="B574" s="59" t="s">
        <v>160</v>
      </c>
      <c r="C574" s="317">
        <v>271</v>
      </c>
      <c r="D574" s="85">
        <v>7</v>
      </c>
      <c r="E574" s="86">
        <v>7</v>
      </c>
      <c r="F574" s="318">
        <v>4320200</v>
      </c>
      <c r="G574" s="319">
        <v>19</v>
      </c>
      <c r="H574" s="87">
        <v>561</v>
      </c>
      <c r="I574" s="320">
        <v>0</v>
      </c>
    </row>
    <row r="575" spans="1:9" ht="12.75">
      <c r="A575" s="19"/>
      <c r="B575" s="59" t="s">
        <v>17</v>
      </c>
      <c r="C575" s="317">
        <v>271</v>
      </c>
      <c r="D575" s="85">
        <v>7</v>
      </c>
      <c r="E575" s="86">
        <v>7</v>
      </c>
      <c r="F575" s="318">
        <v>4320200</v>
      </c>
      <c r="G575" s="319">
        <v>500</v>
      </c>
      <c r="H575" s="87">
        <v>3132</v>
      </c>
      <c r="I575" s="320">
        <v>2282</v>
      </c>
    </row>
    <row r="576" spans="1:9" ht="12.75">
      <c r="A576" s="19"/>
      <c r="B576" s="59" t="s">
        <v>127</v>
      </c>
      <c r="C576" s="317">
        <v>271</v>
      </c>
      <c r="D576" s="85">
        <v>11</v>
      </c>
      <c r="E576" s="86">
        <v>0</v>
      </c>
      <c r="F576" s="318">
        <v>0</v>
      </c>
      <c r="G576" s="319">
        <v>0</v>
      </c>
      <c r="H576" s="87">
        <v>49038.7</v>
      </c>
      <c r="I576" s="320">
        <v>0</v>
      </c>
    </row>
    <row r="577" spans="1:9" ht="12.75">
      <c r="A577" s="19"/>
      <c r="B577" s="60" t="s">
        <v>144</v>
      </c>
      <c r="C577" s="321">
        <v>271</v>
      </c>
      <c r="D577" s="91">
        <v>11</v>
      </c>
      <c r="E577" s="92">
        <v>1</v>
      </c>
      <c r="F577" s="322">
        <v>0</v>
      </c>
      <c r="G577" s="323">
        <v>0</v>
      </c>
      <c r="H577" s="93">
        <v>45880</v>
      </c>
      <c r="I577" s="178">
        <v>0</v>
      </c>
    </row>
    <row r="578" spans="1:9" ht="12.75">
      <c r="A578" s="19"/>
      <c r="B578" s="59" t="s">
        <v>145</v>
      </c>
      <c r="C578" s="317">
        <v>271</v>
      </c>
      <c r="D578" s="85">
        <v>11</v>
      </c>
      <c r="E578" s="86">
        <v>1</v>
      </c>
      <c r="F578" s="318">
        <v>4820000</v>
      </c>
      <c r="G578" s="319">
        <v>0</v>
      </c>
      <c r="H578" s="87">
        <v>45880</v>
      </c>
      <c r="I578" s="320">
        <v>0</v>
      </c>
    </row>
    <row r="579" spans="1:9" ht="25.5">
      <c r="A579" s="19"/>
      <c r="B579" s="60" t="s">
        <v>42</v>
      </c>
      <c r="C579" s="321">
        <v>271</v>
      </c>
      <c r="D579" s="91">
        <v>11</v>
      </c>
      <c r="E579" s="92">
        <v>1</v>
      </c>
      <c r="F579" s="322">
        <v>4829900</v>
      </c>
      <c r="G579" s="323">
        <v>0</v>
      </c>
      <c r="H579" s="93">
        <v>45880</v>
      </c>
      <c r="I579" s="178">
        <v>0</v>
      </c>
    </row>
    <row r="580" spans="1:9" ht="12.75">
      <c r="A580" s="19"/>
      <c r="B580" s="59" t="s">
        <v>160</v>
      </c>
      <c r="C580" s="317">
        <v>271</v>
      </c>
      <c r="D580" s="85">
        <v>11</v>
      </c>
      <c r="E580" s="86">
        <v>1</v>
      </c>
      <c r="F580" s="318">
        <v>4829900</v>
      </c>
      <c r="G580" s="319">
        <v>19</v>
      </c>
      <c r="H580" s="87">
        <v>45880</v>
      </c>
      <c r="I580" s="320">
        <v>0</v>
      </c>
    </row>
    <row r="581" spans="1:9" ht="12.75">
      <c r="A581" s="19"/>
      <c r="B581" s="60" t="s">
        <v>128</v>
      </c>
      <c r="C581" s="321">
        <v>271</v>
      </c>
      <c r="D581" s="91">
        <v>11</v>
      </c>
      <c r="E581" s="92">
        <v>2</v>
      </c>
      <c r="F581" s="322">
        <v>0</v>
      </c>
      <c r="G581" s="323">
        <v>0</v>
      </c>
      <c r="H581" s="93">
        <v>2474.7</v>
      </c>
      <c r="I581" s="178">
        <v>0</v>
      </c>
    </row>
    <row r="582" spans="1:9" ht="12.75">
      <c r="A582" s="19"/>
      <c r="B582" s="59" t="s">
        <v>32</v>
      </c>
      <c r="C582" s="317">
        <v>271</v>
      </c>
      <c r="D582" s="85">
        <v>11</v>
      </c>
      <c r="E582" s="86">
        <v>2</v>
      </c>
      <c r="F582" s="318">
        <v>5220000</v>
      </c>
      <c r="G582" s="319">
        <v>0</v>
      </c>
      <c r="H582" s="87">
        <v>1978.7</v>
      </c>
      <c r="I582" s="320">
        <v>0</v>
      </c>
    </row>
    <row r="583" spans="1:9" ht="25.5">
      <c r="A583" s="19"/>
      <c r="B583" s="60" t="s">
        <v>129</v>
      </c>
      <c r="C583" s="321">
        <v>271</v>
      </c>
      <c r="D583" s="91">
        <v>11</v>
      </c>
      <c r="E583" s="92">
        <v>2</v>
      </c>
      <c r="F583" s="322">
        <v>5223500</v>
      </c>
      <c r="G583" s="323">
        <v>0</v>
      </c>
      <c r="H583" s="93">
        <v>1978.7</v>
      </c>
      <c r="I583" s="178">
        <v>0</v>
      </c>
    </row>
    <row r="584" spans="1:9" ht="12.75">
      <c r="A584" s="19"/>
      <c r="B584" s="59" t="s">
        <v>17</v>
      </c>
      <c r="C584" s="317">
        <v>271</v>
      </c>
      <c r="D584" s="85">
        <v>11</v>
      </c>
      <c r="E584" s="86">
        <v>2</v>
      </c>
      <c r="F584" s="318">
        <v>5223500</v>
      </c>
      <c r="G584" s="319">
        <v>500</v>
      </c>
      <c r="H584" s="87">
        <v>1978.7</v>
      </c>
      <c r="I584" s="320">
        <v>0</v>
      </c>
    </row>
    <row r="585" spans="1:9" ht="38.25">
      <c r="A585" s="19"/>
      <c r="B585" s="59" t="s">
        <v>130</v>
      </c>
      <c r="C585" s="317">
        <v>271</v>
      </c>
      <c r="D585" s="85">
        <v>11</v>
      </c>
      <c r="E585" s="86">
        <v>2</v>
      </c>
      <c r="F585" s="318">
        <v>5223500</v>
      </c>
      <c r="G585" s="319">
        <v>500</v>
      </c>
      <c r="H585" s="87">
        <v>1978.7</v>
      </c>
      <c r="I585" s="320">
        <v>0</v>
      </c>
    </row>
    <row r="586" spans="1:9" ht="12.75">
      <c r="A586" s="19"/>
      <c r="B586" s="59" t="s">
        <v>60</v>
      </c>
      <c r="C586" s="317">
        <v>271</v>
      </c>
      <c r="D586" s="85">
        <v>11</v>
      </c>
      <c r="E586" s="86">
        <v>2</v>
      </c>
      <c r="F586" s="318">
        <v>7950000</v>
      </c>
      <c r="G586" s="319">
        <v>0</v>
      </c>
      <c r="H586" s="87">
        <v>496</v>
      </c>
      <c r="I586" s="320">
        <v>0</v>
      </c>
    </row>
    <row r="587" spans="1:9" ht="12.75">
      <c r="A587" s="19"/>
      <c r="B587" s="60" t="s">
        <v>60</v>
      </c>
      <c r="C587" s="321">
        <v>271</v>
      </c>
      <c r="D587" s="91">
        <v>11</v>
      </c>
      <c r="E587" s="92">
        <v>2</v>
      </c>
      <c r="F587" s="322">
        <v>7950000</v>
      </c>
      <c r="G587" s="323">
        <v>0</v>
      </c>
      <c r="H587" s="93">
        <v>496</v>
      </c>
      <c r="I587" s="178">
        <v>0</v>
      </c>
    </row>
    <row r="588" spans="1:9" ht="12.75">
      <c r="A588" s="19"/>
      <c r="B588" s="59" t="s">
        <v>160</v>
      </c>
      <c r="C588" s="317">
        <v>271</v>
      </c>
      <c r="D588" s="85">
        <v>11</v>
      </c>
      <c r="E588" s="86">
        <v>2</v>
      </c>
      <c r="F588" s="318">
        <v>7950000</v>
      </c>
      <c r="G588" s="319">
        <v>19</v>
      </c>
      <c r="H588" s="87">
        <v>108</v>
      </c>
      <c r="I588" s="320">
        <v>0</v>
      </c>
    </row>
    <row r="589" spans="1:9" ht="12.75">
      <c r="A589" s="19"/>
      <c r="B589" s="59" t="s">
        <v>17</v>
      </c>
      <c r="C589" s="317">
        <v>271</v>
      </c>
      <c r="D589" s="85">
        <v>11</v>
      </c>
      <c r="E589" s="86">
        <v>2</v>
      </c>
      <c r="F589" s="318">
        <v>7950000</v>
      </c>
      <c r="G589" s="319">
        <v>500</v>
      </c>
      <c r="H589" s="87">
        <v>388</v>
      </c>
      <c r="I589" s="320">
        <v>0</v>
      </c>
    </row>
    <row r="590" spans="1:9" ht="12.75">
      <c r="A590" s="19"/>
      <c r="B590" s="60" t="s">
        <v>131</v>
      </c>
      <c r="C590" s="321">
        <v>271</v>
      </c>
      <c r="D590" s="91">
        <v>11</v>
      </c>
      <c r="E590" s="92">
        <v>5</v>
      </c>
      <c r="F590" s="322">
        <v>0</v>
      </c>
      <c r="G590" s="323">
        <v>0</v>
      </c>
      <c r="H590" s="93">
        <v>684</v>
      </c>
      <c r="I590" s="178">
        <v>0</v>
      </c>
    </row>
    <row r="591" spans="1:9" ht="51">
      <c r="A591" s="19"/>
      <c r="B591" s="59" t="s">
        <v>167</v>
      </c>
      <c r="C591" s="317">
        <v>271</v>
      </c>
      <c r="D591" s="85">
        <v>11</v>
      </c>
      <c r="E591" s="86">
        <v>5</v>
      </c>
      <c r="F591" s="318">
        <v>4520000</v>
      </c>
      <c r="G591" s="319">
        <v>0</v>
      </c>
      <c r="H591" s="87">
        <v>684</v>
      </c>
      <c r="I591" s="320">
        <v>0</v>
      </c>
    </row>
    <row r="592" spans="1:9" ht="25.5">
      <c r="A592" s="19"/>
      <c r="B592" s="60" t="s">
        <v>42</v>
      </c>
      <c r="C592" s="321">
        <v>271</v>
      </c>
      <c r="D592" s="91">
        <v>11</v>
      </c>
      <c r="E592" s="92">
        <v>5</v>
      </c>
      <c r="F592" s="322">
        <v>4529900</v>
      </c>
      <c r="G592" s="323">
        <v>0</v>
      </c>
      <c r="H592" s="93">
        <v>684</v>
      </c>
      <c r="I592" s="178">
        <v>0</v>
      </c>
    </row>
    <row r="593" spans="1:9" ht="12.75">
      <c r="A593" s="19"/>
      <c r="B593" s="59" t="s">
        <v>43</v>
      </c>
      <c r="C593" s="317">
        <v>271</v>
      </c>
      <c r="D593" s="85">
        <v>11</v>
      </c>
      <c r="E593" s="86">
        <v>5</v>
      </c>
      <c r="F593" s="318">
        <v>4529900</v>
      </c>
      <c r="G593" s="319">
        <v>1</v>
      </c>
      <c r="H593" s="87">
        <v>684</v>
      </c>
      <c r="I593" s="320">
        <v>0</v>
      </c>
    </row>
    <row r="594" spans="1:9" ht="25.5">
      <c r="A594" s="19"/>
      <c r="B594" s="60" t="s">
        <v>174</v>
      </c>
      <c r="C594" s="321">
        <v>281</v>
      </c>
      <c r="D594" s="91">
        <v>0</v>
      </c>
      <c r="E594" s="92">
        <v>0</v>
      </c>
      <c r="F594" s="322">
        <v>0</v>
      </c>
      <c r="G594" s="323">
        <v>0</v>
      </c>
      <c r="H594" s="93">
        <v>44167.5</v>
      </c>
      <c r="I594" s="178">
        <v>0</v>
      </c>
    </row>
    <row r="595" spans="1:9" ht="12.75">
      <c r="A595" s="19"/>
      <c r="B595" s="59" t="s">
        <v>44</v>
      </c>
      <c r="C595" s="317">
        <v>281</v>
      </c>
      <c r="D595" s="85">
        <v>4</v>
      </c>
      <c r="E595" s="86">
        <v>0</v>
      </c>
      <c r="F595" s="318">
        <v>0</v>
      </c>
      <c r="G595" s="319">
        <v>0</v>
      </c>
      <c r="H595" s="87">
        <v>7767.5</v>
      </c>
      <c r="I595" s="320">
        <v>0</v>
      </c>
    </row>
    <row r="596" spans="1:9" ht="12.75">
      <c r="A596" s="19"/>
      <c r="B596" s="60" t="s">
        <v>182</v>
      </c>
      <c r="C596" s="321">
        <v>281</v>
      </c>
      <c r="D596" s="91">
        <v>4</v>
      </c>
      <c r="E596" s="92">
        <v>1</v>
      </c>
      <c r="F596" s="322">
        <v>0</v>
      </c>
      <c r="G596" s="323">
        <v>0</v>
      </c>
      <c r="H596" s="93">
        <v>7767.5</v>
      </c>
      <c r="I596" s="178">
        <v>0</v>
      </c>
    </row>
    <row r="597" spans="1:9" ht="12.75">
      <c r="A597" s="19"/>
      <c r="B597" s="59" t="s">
        <v>32</v>
      </c>
      <c r="C597" s="317">
        <v>281</v>
      </c>
      <c r="D597" s="85">
        <v>4</v>
      </c>
      <c r="E597" s="86">
        <v>1</v>
      </c>
      <c r="F597" s="318">
        <v>5220000</v>
      </c>
      <c r="G597" s="319">
        <v>0</v>
      </c>
      <c r="H597" s="87">
        <v>7767.5</v>
      </c>
      <c r="I597" s="320">
        <v>0</v>
      </c>
    </row>
    <row r="598" spans="1:9" ht="25.5">
      <c r="A598" s="19"/>
      <c r="B598" s="60" t="s">
        <v>328</v>
      </c>
      <c r="C598" s="321">
        <v>281</v>
      </c>
      <c r="D598" s="91">
        <v>4</v>
      </c>
      <c r="E598" s="92">
        <v>1</v>
      </c>
      <c r="F598" s="322">
        <v>5224500</v>
      </c>
      <c r="G598" s="323">
        <v>0</v>
      </c>
      <c r="H598" s="93">
        <v>7767.5</v>
      </c>
      <c r="I598" s="178">
        <v>0</v>
      </c>
    </row>
    <row r="599" spans="1:9" ht="12.75">
      <c r="A599" s="19"/>
      <c r="B599" s="59" t="s">
        <v>160</v>
      </c>
      <c r="C599" s="317">
        <v>281</v>
      </c>
      <c r="D599" s="85">
        <v>4</v>
      </c>
      <c r="E599" s="86">
        <v>1</v>
      </c>
      <c r="F599" s="318">
        <v>5224500</v>
      </c>
      <c r="G599" s="319">
        <v>19</v>
      </c>
      <c r="H599" s="87">
        <v>7767.5</v>
      </c>
      <c r="I599" s="320">
        <v>0</v>
      </c>
    </row>
    <row r="600" spans="1:9" ht="51">
      <c r="A600" s="19"/>
      <c r="B600" s="59" t="s">
        <v>329</v>
      </c>
      <c r="C600" s="317">
        <v>281</v>
      </c>
      <c r="D600" s="85">
        <v>4</v>
      </c>
      <c r="E600" s="86">
        <v>1</v>
      </c>
      <c r="F600" s="318">
        <v>5224500</v>
      </c>
      <c r="G600" s="319">
        <v>19</v>
      </c>
      <c r="H600" s="87">
        <v>7767.5</v>
      </c>
      <c r="I600" s="320">
        <v>0</v>
      </c>
    </row>
    <row r="601" spans="1:9" ht="12.75">
      <c r="A601" s="19"/>
      <c r="B601" s="59" t="s">
        <v>83</v>
      </c>
      <c r="C601" s="317">
        <v>281</v>
      </c>
      <c r="D601" s="85">
        <v>7</v>
      </c>
      <c r="E601" s="86">
        <v>0</v>
      </c>
      <c r="F601" s="318">
        <v>0</v>
      </c>
      <c r="G601" s="319">
        <v>0</v>
      </c>
      <c r="H601" s="87">
        <v>36400</v>
      </c>
      <c r="I601" s="320">
        <v>0</v>
      </c>
    </row>
    <row r="602" spans="1:9" ht="12.75">
      <c r="A602" s="19"/>
      <c r="B602" s="60" t="s">
        <v>88</v>
      </c>
      <c r="C602" s="321">
        <v>281</v>
      </c>
      <c r="D602" s="91">
        <v>7</v>
      </c>
      <c r="E602" s="92">
        <v>7</v>
      </c>
      <c r="F602" s="322">
        <v>0</v>
      </c>
      <c r="G602" s="323">
        <v>0</v>
      </c>
      <c r="H602" s="93">
        <v>36400</v>
      </c>
      <c r="I602" s="178">
        <v>0</v>
      </c>
    </row>
    <row r="603" spans="1:9" ht="12.75">
      <c r="A603" s="19"/>
      <c r="B603" s="59" t="s">
        <v>175</v>
      </c>
      <c r="C603" s="317">
        <v>281</v>
      </c>
      <c r="D603" s="85">
        <v>7</v>
      </c>
      <c r="E603" s="86">
        <v>7</v>
      </c>
      <c r="F603" s="318">
        <v>4310000</v>
      </c>
      <c r="G603" s="319">
        <v>0</v>
      </c>
      <c r="H603" s="87">
        <v>36400</v>
      </c>
      <c r="I603" s="320">
        <v>0</v>
      </c>
    </row>
    <row r="604" spans="1:9" ht="25.5">
      <c r="A604" s="19"/>
      <c r="B604" s="60" t="s">
        <v>42</v>
      </c>
      <c r="C604" s="321">
        <v>281</v>
      </c>
      <c r="D604" s="91">
        <v>7</v>
      </c>
      <c r="E604" s="92">
        <v>7</v>
      </c>
      <c r="F604" s="322">
        <v>4319900</v>
      </c>
      <c r="G604" s="323">
        <v>0</v>
      </c>
      <c r="H604" s="93">
        <v>36400</v>
      </c>
      <c r="I604" s="178">
        <v>0</v>
      </c>
    </row>
    <row r="605" spans="1:9" ht="12.75">
      <c r="A605" s="19"/>
      <c r="B605" s="59" t="s">
        <v>43</v>
      </c>
      <c r="C605" s="317">
        <v>281</v>
      </c>
      <c r="D605" s="85">
        <v>7</v>
      </c>
      <c r="E605" s="86">
        <v>7</v>
      </c>
      <c r="F605" s="318">
        <v>4319900</v>
      </c>
      <c r="G605" s="319">
        <v>1</v>
      </c>
      <c r="H605" s="87">
        <v>3105</v>
      </c>
      <c r="I605" s="320">
        <v>0</v>
      </c>
    </row>
    <row r="606" spans="1:9" ht="12.75">
      <c r="A606" s="19"/>
      <c r="B606" s="59" t="s">
        <v>160</v>
      </c>
      <c r="C606" s="317">
        <v>281</v>
      </c>
      <c r="D606" s="85">
        <v>7</v>
      </c>
      <c r="E606" s="86">
        <v>7</v>
      </c>
      <c r="F606" s="318">
        <v>4319900</v>
      </c>
      <c r="G606" s="319">
        <v>19</v>
      </c>
      <c r="H606" s="87">
        <v>33295</v>
      </c>
      <c r="I606" s="320">
        <v>0</v>
      </c>
    </row>
    <row r="607" spans="1:9" ht="16.5" thickBot="1">
      <c r="A607" s="227"/>
      <c r="B607" s="324" t="s">
        <v>176</v>
      </c>
      <c r="C607" s="325"/>
      <c r="D607" s="325"/>
      <c r="E607" s="325"/>
      <c r="F607" s="326"/>
      <c r="G607" s="325"/>
      <c r="H607" s="298">
        <v>2519598.3346599997</v>
      </c>
      <c r="I607" s="107">
        <v>622160.434</v>
      </c>
    </row>
  </sheetData>
  <mergeCells count="8">
    <mergeCell ref="G1:I1"/>
    <mergeCell ref="G2:I2"/>
    <mergeCell ref="G3:I3"/>
    <mergeCell ref="B5:I7"/>
    <mergeCell ref="C11:C12"/>
    <mergeCell ref="I11:I12"/>
    <mergeCell ref="C10:G10"/>
    <mergeCell ref="H10:I10"/>
  </mergeCells>
  <printOptions/>
  <pageMargins left="0.37" right="0.25" top="0.76" bottom="0.35" header="0.499999992490753" footer="0.26"/>
  <pageSetup firstPageNumber="27" useFirstPageNumber="1" fitToHeight="0" horizontalDpi="180" verticalDpi="180" orientation="portrait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8"/>
  <sheetViews>
    <sheetView workbookViewId="0" topLeftCell="F1">
      <selection activeCell="N6" sqref="N6"/>
    </sheetView>
  </sheetViews>
  <sheetFormatPr defaultColWidth="9.125" defaultRowHeight="12.75"/>
  <cols>
    <col min="1" max="1" width="3.375" style="3" customWidth="1"/>
    <col min="2" max="2" width="37.25390625" style="3" customWidth="1"/>
    <col min="3" max="3" width="6.00390625" style="3" customWidth="1"/>
    <col min="4" max="4" width="6.375" style="3" customWidth="1"/>
    <col min="5" max="5" width="6.25390625" style="3" customWidth="1"/>
    <col min="6" max="6" width="9.75390625" style="3" customWidth="1"/>
    <col min="7" max="7" width="6.875" style="3" customWidth="1"/>
    <col min="8" max="8" width="13.75390625" style="3" customWidth="1"/>
    <col min="9" max="9" width="11.625" style="3" customWidth="1"/>
    <col min="10" max="10" width="12.75390625" style="3" customWidth="1"/>
    <col min="11" max="11" width="12.125" style="3" customWidth="1"/>
    <col min="12" max="223" width="9.125" style="3" customWidth="1"/>
    <col min="224" max="16384" width="9.125" style="3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367" t="s">
        <v>335</v>
      </c>
      <c r="J1" s="367"/>
      <c r="K1" s="367"/>
    </row>
    <row r="2" spans="1:11" ht="12.75" customHeight="1">
      <c r="A2" s="4"/>
      <c r="B2" s="4"/>
      <c r="C2" s="4"/>
      <c r="D2" s="4"/>
      <c r="E2" s="4"/>
      <c r="F2" s="4"/>
      <c r="G2" s="4"/>
      <c r="H2" s="1"/>
      <c r="I2" s="367" t="s">
        <v>0</v>
      </c>
      <c r="J2" s="367"/>
      <c r="K2" s="367"/>
    </row>
    <row r="3" spans="1:11" ht="12.75" customHeight="1">
      <c r="A3" s="4"/>
      <c r="B3" s="4"/>
      <c r="C3" s="4"/>
      <c r="D3" s="4"/>
      <c r="E3" s="4"/>
      <c r="F3" s="4"/>
      <c r="G3" s="4"/>
      <c r="H3" s="1"/>
      <c r="I3" s="367" t="s">
        <v>336</v>
      </c>
      <c r="J3" s="367"/>
      <c r="K3" s="367"/>
    </row>
    <row r="4" spans="1:11" ht="12.75">
      <c r="A4" s="4"/>
      <c r="B4" s="4"/>
      <c r="C4" s="4"/>
      <c r="D4" s="4"/>
      <c r="E4" s="4"/>
      <c r="F4" s="4"/>
      <c r="G4" s="4"/>
      <c r="H4" s="1"/>
      <c r="I4" s="1"/>
      <c r="J4" s="1"/>
      <c r="K4" s="1"/>
    </row>
    <row r="5" spans="1:11" ht="12.75">
      <c r="A5" s="4"/>
      <c r="B5" s="335" t="s">
        <v>177</v>
      </c>
      <c r="C5" s="335"/>
      <c r="D5" s="335"/>
      <c r="E5" s="335"/>
      <c r="F5" s="335"/>
      <c r="G5" s="335"/>
      <c r="H5" s="335"/>
      <c r="I5" s="335"/>
      <c r="J5" s="335"/>
      <c r="K5" s="335"/>
    </row>
    <row r="6" spans="1:11" ht="12.75">
      <c r="A6" s="4"/>
      <c r="B6" s="335"/>
      <c r="C6" s="335"/>
      <c r="D6" s="335"/>
      <c r="E6" s="335"/>
      <c r="F6" s="335"/>
      <c r="G6" s="335"/>
      <c r="H6" s="335"/>
      <c r="I6" s="335"/>
      <c r="J6" s="335"/>
      <c r="K6" s="335"/>
    </row>
    <row r="7" spans="1:11" ht="12.75">
      <c r="A7" s="4"/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8" spans="1:11" ht="13.5" thickBot="1">
      <c r="A8" s="4"/>
      <c r="B8" s="4"/>
      <c r="C8" s="4"/>
      <c r="D8" s="4"/>
      <c r="E8" s="4"/>
      <c r="F8" s="4"/>
      <c r="G8" s="4"/>
      <c r="H8" s="1"/>
      <c r="I8" s="1"/>
      <c r="J8" s="1"/>
      <c r="K8" s="1"/>
    </row>
    <row r="9" spans="1:11" ht="12.75">
      <c r="A9" s="5"/>
      <c r="B9" s="63"/>
      <c r="C9" s="349" t="s">
        <v>1</v>
      </c>
      <c r="D9" s="350"/>
      <c r="E9" s="350"/>
      <c r="F9" s="350"/>
      <c r="G9" s="350"/>
      <c r="H9" s="345">
        <v>2012</v>
      </c>
      <c r="I9" s="345"/>
      <c r="J9" s="348">
        <v>2013</v>
      </c>
      <c r="K9" s="348"/>
    </row>
    <row r="10" spans="1:11" ht="13.5" thickBot="1">
      <c r="A10" s="5"/>
      <c r="B10" s="64"/>
      <c r="C10" s="353" t="s">
        <v>2</v>
      </c>
      <c r="D10" s="351" t="s">
        <v>3</v>
      </c>
      <c r="E10" s="352"/>
      <c r="F10" s="352"/>
      <c r="G10" s="352"/>
      <c r="H10" s="7"/>
      <c r="I10" s="355" t="s">
        <v>4</v>
      </c>
      <c r="J10" s="7"/>
      <c r="K10" s="344" t="s">
        <v>4</v>
      </c>
    </row>
    <row r="11" spans="1:11" ht="87.75" customHeight="1" thickBot="1">
      <c r="A11" s="5"/>
      <c r="B11" s="65" t="s">
        <v>5</v>
      </c>
      <c r="C11" s="354"/>
      <c r="D11" s="8" t="s">
        <v>6</v>
      </c>
      <c r="E11" s="6" t="s">
        <v>7</v>
      </c>
      <c r="F11" s="9" t="s">
        <v>8</v>
      </c>
      <c r="G11" s="10" t="s">
        <v>9</v>
      </c>
      <c r="H11" s="9" t="s">
        <v>10</v>
      </c>
      <c r="I11" s="343"/>
      <c r="J11" s="9" t="s">
        <v>11</v>
      </c>
      <c r="K11" s="347"/>
    </row>
    <row r="12" spans="1:11" ht="13.5" thickBot="1">
      <c r="A12" s="5"/>
      <c r="B12" s="11"/>
      <c r="C12" s="12">
        <v>2</v>
      </c>
      <c r="D12" s="13">
        <v>3</v>
      </c>
      <c r="E12" s="14">
        <v>4</v>
      </c>
      <c r="F12" s="15">
        <v>5</v>
      </c>
      <c r="G12" s="16">
        <v>6</v>
      </c>
      <c r="H12" s="15">
        <v>8</v>
      </c>
      <c r="I12" s="17">
        <v>9</v>
      </c>
      <c r="J12" s="15">
        <v>11</v>
      </c>
      <c r="K12" s="18">
        <v>12</v>
      </c>
    </row>
    <row r="13" spans="1:11" ht="12.75">
      <c r="A13" s="19"/>
      <c r="B13" s="58" t="s">
        <v>12</v>
      </c>
      <c r="C13" s="20">
        <v>11</v>
      </c>
      <c r="D13" s="21">
        <v>0</v>
      </c>
      <c r="E13" s="22">
        <v>0</v>
      </c>
      <c r="F13" s="23">
        <v>0</v>
      </c>
      <c r="G13" s="24">
        <v>0</v>
      </c>
      <c r="H13" s="26">
        <v>12137</v>
      </c>
      <c r="I13" s="25">
        <v>0</v>
      </c>
      <c r="J13" s="26">
        <v>12137</v>
      </c>
      <c r="K13" s="27">
        <v>0</v>
      </c>
    </row>
    <row r="14" spans="1:11" ht="12.75">
      <c r="A14" s="19"/>
      <c r="B14" s="59" t="s">
        <v>13</v>
      </c>
      <c r="C14" s="28">
        <v>11</v>
      </c>
      <c r="D14" s="29">
        <v>1</v>
      </c>
      <c r="E14" s="30">
        <v>0</v>
      </c>
      <c r="F14" s="31">
        <v>0</v>
      </c>
      <c r="G14" s="32">
        <v>0</v>
      </c>
      <c r="H14" s="34">
        <v>12137</v>
      </c>
      <c r="I14" s="33">
        <v>0</v>
      </c>
      <c r="J14" s="34">
        <v>12137</v>
      </c>
      <c r="K14" s="35">
        <v>0</v>
      </c>
    </row>
    <row r="15" spans="1:11" ht="63.75">
      <c r="A15" s="19"/>
      <c r="B15" s="60" t="s">
        <v>14</v>
      </c>
      <c r="C15" s="36">
        <v>11</v>
      </c>
      <c r="D15" s="37">
        <v>1</v>
      </c>
      <c r="E15" s="38">
        <v>3</v>
      </c>
      <c r="F15" s="39">
        <v>0</v>
      </c>
      <c r="G15" s="40">
        <v>0</v>
      </c>
      <c r="H15" s="42">
        <v>5276</v>
      </c>
      <c r="I15" s="41">
        <v>0</v>
      </c>
      <c r="J15" s="42">
        <v>5276</v>
      </c>
      <c r="K15" s="43">
        <v>0</v>
      </c>
    </row>
    <row r="16" spans="1:11" ht="63.75">
      <c r="A16" s="19"/>
      <c r="B16" s="59" t="s">
        <v>15</v>
      </c>
      <c r="C16" s="28">
        <v>11</v>
      </c>
      <c r="D16" s="29">
        <v>1</v>
      </c>
      <c r="E16" s="30">
        <v>3</v>
      </c>
      <c r="F16" s="31">
        <v>20000</v>
      </c>
      <c r="G16" s="32">
        <v>0</v>
      </c>
      <c r="H16" s="34">
        <v>5276</v>
      </c>
      <c r="I16" s="33">
        <v>0</v>
      </c>
      <c r="J16" s="34">
        <v>5276</v>
      </c>
      <c r="K16" s="35">
        <v>0</v>
      </c>
    </row>
    <row r="17" spans="1:11" ht="12.75">
      <c r="A17" s="19"/>
      <c r="B17" s="60" t="s">
        <v>16</v>
      </c>
      <c r="C17" s="36">
        <v>11</v>
      </c>
      <c r="D17" s="37">
        <v>1</v>
      </c>
      <c r="E17" s="38">
        <v>3</v>
      </c>
      <c r="F17" s="39">
        <v>20400</v>
      </c>
      <c r="G17" s="40">
        <v>0</v>
      </c>
      <c r="H17" s="42">
        <v>5276</v>
      </c>
      <c r="I17" s="41">
        <v>0</v>
      </c>
      <c r="J17" s="42">
        <v>5276</v>
      </c>
      <c r="K17" s="43">
        <v>0</v>
      </c>
    </row>
    <row r="18" spans="1:11" ht="25.5">
      <c r="A18" s="19"/>
      <c r="B18" s="59" t="s">
        <v>17</v>
      </c>
      <c r="C18" s="28">
        <v>11</v>
      </c>
      <c r="D18" s="29">
        <v>1</v>
      </c>
      <c r="E18" s="30">
        <v>3</v>
      </c>
      <c r="F18" s="31">
        <v>20400</v>
      </c>
      <c r="G18" s="32">
        <v>500</v>
      </c>
      <c r="H18" s="34">
        <v>5276</v>
      </c>
      <c r="I18" s="33">
        <v>0</v>
      </c>
      <c r="J18" s="34">
        <v>5276</v>
      </c>
      <c r="K18" s="35">
        <v>0</v>
      </c>
    </row>
    <row r="19" spans="1:11" ht="51">
      <c r="A19" s="19"/>
      <c r="B19" s="60" t="s">
        <v>18</v>
      </c>
      <c r="C19" s="36">
        <v>11</v>
      </c>
      <c r="D19" s="37">
        <v>1</v>
      </c>
      <c r="E19" s="38">
        <v>6</v>
      </c>
      <c r="F19" s="39">
        <v>0</v>
      </c>
      <c r="G19" s="40">
        <v>0</v>
      </c>
      <c r="H19" s="42">
        <v>6791</v>
      </c>
      <c r="I19" s="41">
        <v>0</v>
      </c>
      <c r="J19" s="42">
        <v>6791</v>
      </c>
      <c r="K19" s="43">
        <v>0</v>
      </c>
    </row>
    <row r="20" spans="1:11" ht="63.75">
      <c r="A20" s="19"/>
      <c r="B20" s="59" t="s">
        <v>15</v>
      </c>
      <c r="C20" s="28">
        <v>11</v>
      </c>
      <c r="D20" s="29">
        <v>1</v>
      </c>
      <c r="E20" s="30">
        <v>6</v>
      </c>
      <c r="F20" s="31">
        <v>20000</v>
      </c>
      <c r="G20" s="32">
        <v>0</v>
      </c>
      <c r="H20" s="34">
        <v>6791</v>
      </c>
      <c r="I20" s="33">
        <v>0</v>
      </c>
      <c r="J20" s="34">
        <v>6791</v>
      </c>
      <c r="K20" s="35">
        <v>0</v>
      </c>
    </row>
    <row r="21" spans="1:11" ht="12.75">
      <c r="A21" s="19"/>
      <c r="B21" s="60" t="s">
        <v>16</v>
      </c>
      <c r="C21" s="36">
        <v>11</v>
      </c>
      <c r="D21" s="37">
        <v>1</v>
      </c>
      <c r="E21" s="38">
        <v>6</v>
      </c>
      <c r="F21" s="39">
        <v>20400</v>
      </c>
      <c r="G21" s="40">
        <v>0</v>
      </c>
      <c r="H21" s="42">
        <v>4970</v>
      </c>
      <c r="I21" s="41">
        <v>0</v>
      </c>
      <c r="J21" s="42">
        <v>4970</v>
      </c>
      <c r="K21" s="43">
        <v>0</v>
      </c>
    </row>
    <row r="22" spans="1:11" ht="25.5">
      <c r="A22" s="19"/>
      <c r="B22" s="59" t="s">
        <v>17</v>
      </c>
      <c r="C22" s="28">
        <v>11</v>
      </c>
      <c r="D22" s="29">
        <v>1</v>
      </c>
      <c r="E22" s="30">
        <v>6</v>
      </c>
      <c r="F22" s="31">
        <v>20400</v>
      </c>
      <c r="G22" s="32">
        <v>500</v>
      </c>
      <c r="H22" s="34">
        <v>4970</v>
      </c>
      <c r="I22" s="33">
        <v>0</v>
      </c>
      <c r="J22" s="34">
        <v>4970</v>
      </c>
      <c r="K22" s="35">
        <v>0</v>
      </c>
    </row>
    <row r="23" spans="1:11" ht="38.25">
      <c r="A23" s="19"/>
      <c r="B23" s="60" t="s">
        <v>19</v>
      </c>
      <c r="C23" s="36">
        <v>11</v>
      </c>
      <c r="D23" s="37">
        <v>1</v>
      </c>
      <c r="E23" s="38">
        <v>6</v>
      </c>
      <c r="F23" s="39">
        <v>22500</v>
      </c>
      <c r="G23" s="40">
        <v>0</v>
      </c>
      <c r="H23" s="42">
        <v>1821</v>
      </c>
      <c r="I23" s="41">
        <v>0</v>
      </c>
      <c r="J23" s="42">
        <v>1821</v>
      </c>
      <c r="K23" s="43">
        <v>0</v>
      </c>
    </row>
    <row r="24" spans="1:11" ht="25.5">
      <c r="A24" s="19"/>
      <c r="B24" s="59" t="s">
        <v>17</v>
      </c>
      <c r="C24" s="28">
        <v>11</v>
      </c>
      <c r="D24" s="29">
        <v>1</v>
      </c>
      <c r="E24" s="30">
        <v>6</v>
      </c>
      <c r="F24" s="31">
        <v>22500</v>
      </c>
      <c r="G24" s="32">
        <v>500</v>
      </c>
      <c r="H24" s="34">
        <v>1821</v>
      </c>
      <c r="I24" s="33">
        <v>0</v>
      </c>
      <c r="J24" s="34">
        <v>1821</v>
      </c>
      <c r="K24" s="35">
        <v>0</v>
      </c>
    </row>
    <row r="25" spans="1:11" ht="12.75">
      <c r="A25" s="19"/>
      <c r="B25" s="60" t="s">
        <v>20</v>
      </c>
      <c r="C25" s="36">
        <v>11</v>
      </c>
      <c r="D25" s="37">
        <v>1</v>
      </c>
      <c r="E25" s="38">
        <v>13</v>
      </c>
      <c r="F25" s="39">
        <v>0</v>
      </c>
      <c r="G25" s="40">
        <v>0</v>
      </c>
      <c r="H25" s="42">
        <v>70</v>
      </c>
      <c r="I25" s="41">
        <v>0</v>
      </c>
      <c r="J25" s="42">
        <v>70</v>
      </c>
      <c r="K25" s="43">
        <v>0</v>
      </c>
    </row>
    <row r="26" spans="1:11" ht="38.25">
      <c r="A26" s="19"/>
      <c r="B26" s="59" t="s">
        <v>21</v>
      </c>
      <c r="C26" s="28">
        <v>11</v>
      </c>
      <c r="D26" s="29">
        <v>1</v>
      </c>
      <c r="E26" s="30">
        <v>13</v>
      </c>
      <c r="F26" s="31">
        <v>920000</v>
      </c>
      <c r="G26" s="32">
        <v>0</v>
      </c>
      <c r="H26" s="34">
        <v>70</v>
      </c>
      <c r="I26" s="33">
        <v>0</v>
      </c>
      <c r="J26" s="34">
        <v>70</v>
      </c>
      <c r="K26" s="35">
        <v>0</v>
      </c>
    </row>
    <row r="27" spans="1:11" ht="25.5">
      <c r="A27" s="19"/>
      <c r="B27" s="60" t="s">
        <v>22</v>
      </c>
      <c r="C27" s="36">
        <v>11</v>
      </c>
      <c r="D27" s="37">
        <v>1</v>
      </c>
      <c r="E27" s="38">
        <v>13</v>
      </c>
      <c r="F27" s="39">
        <v>920300</v>
      </c>
      <c r="G27" s="40">
        <v>0</v>
      </c>
      <c r="H27" s="42">
        <v>70</v>
      </c>
      <c r="I27" s="41">
        <v>0</v>
      </c>
      <c r="J27" s="42">
        <v>70</v>
      </c>
      <c r="K27" s="43">
        <v>0</v>
      </c>
    </row>
    <row r="28" spans="1:11" ht="25.5">
      <c r="A28" s="19"/>
      <c r="B28" s="59" t="s">
        <v>17</v>
      </c>
      <c r="C28" s="28">
        <v>11</v>
      </c>
      <c r="D28" s="29">
        <v>1</v>
      </c>
      <c r="E28" s="30">
        <v>13</v>
      </c>
      <c r="F28" s="31">
        <v>920300</v>
      </c>
      <c r="G28" s="32">
        <v>500</v>
      </c>
      <c r="H28" s="34">
        <v>70</v>
      </c>
      <c r="I28" s="33">
        <v>0</v>
      </c>
      <c r="J28" s="34">
        <v>70</v>
      </c>
      <c r="K28" s="35">
        <v>0</v>
      </c>
    </row>
    <row r="29" spans="1:11" ht="12.75">
      <c r="A29" s="19"/>
      <c r="B29" s="60" t="s">
        <v>23</v>
      </c>
      <c r="C29" s="36">
        <v>40</v>
      </c>
      <c r="D29" s="37">
        <v>0</v>
      </c>
      <c r="E29" s="38">
        <v>0</v>
      </c>
      <c r="F29" s="39">
        <v>0</v>
      </c>
      <c r="G29" s="40">
        <v>0</v>
      </c>
      <c r="H29" s="42">
        <v>1208514.3</v>
      </c>
      <c r="I29" s="41">
        <v>164531.7</v>
      </c>
      <c r="J29" s="42">
        <v>1198134.7</v>
      </c>
      <c r="K29" s="43">
        <v>162269.4</v>
      </c>
    </row>
    <row r="30" spans="1:11" ht="12.75">
      <c r="A30" s="19"/>
      <c r="B30" s="59" t="s">
        <v>13</v>
      </c>
      <c r="C30" s="28">
        <v>40</v>
      </c>
      <c r="D30" s="29">
        <v>1</v>
      </c>
      <c r="E30" s="30">
        <v>0</v>
      </c>
      <c r="F30" s="31">
        <v>0</v>
      </c>
      <c r="G30" s="32">
        <v>0</v>
      </c>
      <c r="H30" s="34">
        <v>180547.1</v>
      </c>
      <c r="I30" s="33">
        <v>12688.1</v>
      </c>
      <c r="J30" s="34">
        <v>180543.4</v>
      </c>
      <c r="K30" s="35">
        <v>12684.4</v>
      </c>
    </row>
    <row r="31" spans="1:11" ht="38.25">
      <c r="A31" s="19"/>
      <c r="B31" s="60" t="s">
        <v>24</v>
      </c>
      <c r="C31" s="36">
        <v>40</v>
      </c>
      <c r="D31" s="37">
        <v>1</v>
      </c>
      <c r="E31" s="38">
        <v>2</v>
      </c>
      <c r="F31" s="39">
        <v>0</v>
      </c>
      <c r="G31" s="40">
        <v>0</v>
      </c>
      <c r="H31" s="42">
        <v>3757</v>
      </c>
      <c r="I31" s="41">
        <v>0</v>
      </c>
      <c r="J31" s="42">
        <v>3757</v>
      </c>
      <c r="K31" s="43">
        <v>0</v>
      </c>
    </row>
    <row r="32" spans="1:11" ht="63.75">
      <c r="A32" s="19"/>
      <c r="B32" s="59" t="s">
        <v>15</v>
      </c>
      <c r="C32" s="28">
        <v>40</v>
      </c>
      <c r="D32" s="29">
        <v>1</v>
      </c>
      <c r="E32" s="30">
        <v>2</v>
      </c>
      <c r="F32" s="31">
        <v>20000</v>
      </c>
      <c r="G32" s="32">
        <v>0</v>
      </c>
      <c r="H32" s="34">
        <v>3757</v>
      </c>
      <c r="I32" s="33">
        <v>0</v>
      </c>
      <c r="J32" s="34">
        <v>3757</v>
      </c>
      <c r="K32" s="35">
        <v>0</v>
      </c>
    </row>
    <row r="33" spans="1:11" ht="12.75">
      <c r="A33" s="19"/>
      <c r="B33" s="60" t="s">
        <v>25</v>
      </c>
      <c r="C33" s="36">
        <v>40</v>
      </c>
      <c r="D33" s="37">
        <v>1</v>
      </c>
      <c r="E33" s="38">
        <v>2</v>
      </c>
      <c r="F33" s="39">
        <v>20300</v>
      </c>
      <c r="G33" s="40">
        <v>0</v>
      </c>
      <c r="H33" s="42">
        <v>3757</v>
      </c>
      <c r="I33" s="41">
        <v>0</v>
      </c>
      <c r="J33" s="42">
        <v>3757</v>
      </c>
      <c r="K33" s="43">
        <v>0</v>
      </c>
    </row>
    <row r="34" spans="1:11" ht="25.5">
      <c r="A34" s="19"/>
      <c r="B34" s="59" t="s">
        <v>17</v>
      </c>
      <c r="C34" s="28">
        <v>40</v>
      </c>
      <c r="D34" s="29">
        <v>1</v>
      </c>
      <c r="E34" s="30">
        <v>2</v>
      </c>
      <c r="F34" s="31">
        <v>20300</v>
      </c>
      <c r="G34" s="32">
        <v>500</v>
      </c>
      <c r="H34" s="34">
        <v>3757</v>
      </c>
      <c r="I34" s="33">
        <v>0</v>
      </c>
      <c r="J34" s="34">
        <v>3757</v>
      </c>
      <c r="K34" s="35">
        <v>0</v>
      </c>
    </row>
    <row r="35" spans="1:11" ht="63.75">
      <c r="A35" s="19"/>
      <c r="B35" s="60" t="s">
        <v>26</v>
      </c>
      <c r="C35" s="36">
        <v>40</v>
      </c>
      <c r="D35" s="37">
        <v>1</v>
      </c>
      <c r="E35" s="38">
        <v>4</v>
      </c>
      <c r="F35" s="39">
        <v>0</v>
      </c>
      <c r="G35" s="40">
        <v>0</v>
      </c>
      <c r="H35" s="42">
        <v>142067</v>
      </c>
      <c r="I35" s="41">
        <v>0</v>
      </c>
      <c r="J35" s="42">
        <v>142067</v>
      </c>
      <c r="K35" s="43">
        <v>0</v>
      </c>
    </row>
    <row r="36" spans="1:11" ht="63.75">
      <c r="A36" s="19"/>
      <c r="B36" s="59" t="s">
        <v>15</v>
      </c>
      <c r="C36" s="28">
        <v>40</v>
      </c>
      <c r="D36" s="29">
        <v>1</v>
      </c>
      <c r="E36" s="30">
        <v>4</v>
      </c>
      <c r="F36" s="31">
        <v>20000</v>
      </c>
      <c r="G36" s="32">
        <v>0</v>
      </c>
      <c r="H36" s="34">
        <v>142067</v>
      </c>
      <c r="I36" s="33">
        <v>0</v>
      </c>
      <c r="J36" s="34">
        <v>142067</v>
      </c>
      <c r="K36" s="35">
        <v>0</v>
      </c>
    </row>
    <row r="37" spans="1:11" ht="12.75">
      <c r="A37" s="19"/>
      <c r="B37" s="60" t="s">
        <v>16</v>
      </c>
      <c r="C37" s="36">
        <v>40</v>
      </c>
      <c r="D37" s="37">
        <v>1</v>
      </c>
      <c r="E37" s="38">
        <v>4</v>
      </c>
      <c r="F37" s="39">
        <v>20400</v>
      </c>
      <c r="G37" s="40">
        <v>0</v>
      </c>
      <c r="H37" s="42">
        <v>142067</v>
      </c>
      <c r="I37" s="41">
        <v>0</v>
      </c>
      <c r="J37" s="42">
        <v>142067</v>
      </c>
      <c r="K37" s="43">
        <v>0</v>
      </c>
    </row>
    <row r="38" spans="1:11" ht="25.5">
      <c r="A38" s="19"/>
      <c r="B38" s="59" t="s">
        <v>17</v>
      </c>
      <c r="C38" s="28">
        <v>40</v>
      </c>
      <c r="D38" s="29">
        <v>1</v>
      </c>
      <c r="E38" s="30">
        <v>4</v>
      </c>
      <c r="F38" s="31">
        <v>20400</v>
      </c>
      <c r="G38" s="32">
        <v>500</v>
      </c>
      <c r="H38" s="34">
        <v>142067</v>
      </c>
      <c r="I38" s="33">
        <v>0</v>
      </c>
      <c r="J38" s="34">
        <v>142067</v>
      </c>
      <c r="K38" s="35">
        <v>0</v>
      </c>
    </row>
    <row r="39" spans="1:11" ht="12.75">
      <c r="A39" s="19"/>
      <c r="B39" s="60" t="s">
        <v>27</v>
      </c>
      <c r="C39" s="36">
        <v>40</v>
      </c>
      <c r="D39" s="37">
        <v>1</v>
      </c>
      <c r="E39" s="38">
        <v>5</v>
      </c>
      <c r="F39" s="39">
        <v>0</v>
      </c>
      <c r="G39" s="40">
        <v>0</v>
      </c>
      <c r="H39" s="42">
        <v>8.8</v>
      </c>
      <c r="I39" s="41">
        <v>8.8</v>
      </c>
      <c r="J39" s="42">
        <v>0</v>
      </c>
      <c r="K39" s="43">
        <v>0</v>
      </c>
    </row>
    <row r="40" spans="1:11" ht="25.5">
      <c r="A40" s="19"/>
      <c r="B40" s="59" t="s">
        <v>28</v>
      </c>
      <c r="C40" s="28">
        <v>40</v>
      </c>
      <c r="D40" s="29">
        <v>1</v>
      </c>
      <c r="E40" s="30">
        <v>5</v>
      </c>
      <c r="F40" s="31">
        <v>10000</v>
      </c>
      <c r="G40" s="32">
        <v>0</v>
      </c>
      <c r="H40" s="34">
        <v>8.8</v>
      </c>
      <c r="I40" s="33">
        <v>8.8</v>
      </c>
      <c r="J40" s="34">
        <v>0</v>
      </c>
      <c r="K40" s="35">
        <v>0</v>
      </c>
    </row>
    <row r="41" spans="1:11" ht="51">
      <c r="A41" s="19"/>
      <c r="B41" s="60" t="s">
        <v>29</v>
      </c>
      <c r="C41" s="36">
        <v>40</v>
      </c>
      <c r="D41" s="37">
        <v>1</v>
      </c>
      <c r="E41" s="38">
        <v>5</v>
      </c>
      <c r="F41" s="39">
        <v>14000</v>
      </c>
      <c r="G41" s="40">
        <v>0</v>
      </c>
      <c r="H41" s="42">
        <v>8.8</v>
      </c>
      <c r="I41" s="41">
        <v>8.8</v>
      </c>
      <c r="J41" s="42">
        <v>0</v>
      </c>
      <c r="K41" s="43">
        <v>0</v>
      </c>
    </row>
    <row r="42" spans="1:11" ht="25.5">
      <c r="A42" s="19"/>
      <c r="B42" s="59" t="s">
        <v>17</v>
      </c>
      <c r="C42" s="28">
        <v>40</v>
      </c>
      <c r="D42" s="29">
        <v>1</v>
      </c>
      <c r="E42" s="30">
        <v>5</v>
      </c>
      <c r="F42" s="31">
        <v>14000</v>
      </c>
      <c r="G42" s="32">
        <v>500</v>
      </c>
      <c r="H42" s="34">
        <v>8.8</v>
      </c>
      <c r="I42" s="33">
        <v>8.8</v>
      </c>
      <c r="J42" s="34">
        <v>0</v>
      </c>
      <c r="K42" s="35">
        <v>0</v>
      </c>
    </row>
    <row r="43" spans="1:11" ht="51">
      <c r="A43" s="19"/>
      <c r="B43" s="60" t="s">
        <v>18</v>
      </c>
      <c r="C43" s="36">
        <v>40</v>
      </c>
      <c r="D43" s="37">
        <v>1</v>
      </c>
      <c r="E43" s="38">
        <v>6</v>
      </c>
      <c r="F43" s="39">
        <v>0</v>
      </c>
      <c r="G43" s="40">
        <v>0</v>
      </c>
      <c r="H43" s="42">
        <v>20499</v>
      </c>
      <c r="I43" s="41">
        <v>0</v>
      </c>
      <c r="J43" s="42">
        <v>20499</v>
      </c>
      <c r="K43" s="43">
        <v>0</v>
      </c>
    </row>
    <row r="44" spans="1:11" ht="63.75">
      <c r="A44" s="19"/>
      <c r="B44" s="59" t="s">
        <v>15</v>
      </c>
      <c r="C44" s="28">
        <v>40</v>
      </c>
      <c r="D44" s="29">
        <v>1</v>
      </c>
      <c r="E44" s="30">
        <v>6</v>
      </c>
      <c r="F44" s="31">
        <v>20000</v>
      </c>
      <c r="G44" s="32">
        <v>0</v>
      </c>
      <c r="H44" s="34">
        <v>20499</v>
      </c>
      <c r="I44" s="33">
        <v>0</v>
      </c>
      <c r="J44" s="34">
        <v>20499</v>
      </c>
      <c r="K44" s="35">
        <v>0</v>
      </c>
    </row>
    <row r="45" spans="1:11" ht="12.75">
      <c r="A45" s="19"/>
      <c r="B45" s="60" t="s">
        <v>16</v>
      </c>
      <c r="C45" s="36">
        <v>40</v>
      </c>
      <c r="D45" s="37">
        <v>1</v>
      </c>
      <c r="E45" s="38">
        <v>6</v>
      </c>
      <c r="F45" s="39">
        <v>20400</v>
      </c>
      <c r="G45" s="40">
        <v>0</v>
      </c>
      <c r="H45" s="42">
        <v>20499</v>
      </c>
      <c r="I45" s="41">
        <v>0</v>
      </c>
      <c r="J45" s="42">
        <v>20499</v>
      </c>
      <c r="K45" s="43">
        <v>0</v>
      </c>
    </row>
    <row r="46" spans="1:11" ht="25.5">
      <c r="A46" s="19"/>
      <c r="B46" s="59" t="s">
        <v>17</v>
      </c>
      <c r="C46" s="28">
        <v>40</v>
      </c>
      <c r="D46" s="29">
        <v>1</v>
      </c>
      <c r="E46" s="30">
        <v>6</v>
      </c>
      <c r="F46" s="31">
        <v>20400</v>
      </c>
      <c r="G46" s="32">
        <v>500</v>
      </c>
      <c r="H46" s="34">
        <v>20499</v>
      </c>
      <c r="I46" s="33">
        <v>0</v>
      </c>
      <c r="J46" s="34">
        <v>20499</v>
      </c>
      <c r="K46" s="35">
        <v>0</v>
      </c>
    </row>
    <row r="47" spans="1:11" ht="12.75">
      <c r="A47" s="19"/>
      <c r="B47" s="60" t="s">
        <v>20</v>
      </c>
      <c r="C47" s="36">
        <v>40</v>
      </c>
      <c r="D47" s="37">
        <v>1</v>
      </c>
      <c r="E47" s="38">
        <v>13</v>
      </c>
      <c r="F47" s="39">
        <v>0</v>
      </c>
      <c r="G47" s="40">
        <v>0</v>
      </c>
      <c r="H47" s="42">
        <v>14215.3</v>
      </c>
      <c r="I47" s="41">
        <v>12679.3</v>
      </c>
      <c r="J47" s="42">
        <v>14220.4</v>
      </c>
      <c r="K47" s="43">
        <v>12684.4</v>
      </c>
    </row>
    <row r="48" spans="1:11" ht="25.5">
      <c r="A48" s="19"/>
      <c r="B48" s="59" t="s">
        <v>28</v>
      </c>
      <c r="C48" s="28">
        <v>40</v>
      </c>
      <c r="D48" s="29">
        <v>1</v>
      </c>
      <c r="E48" s="30">
        <v>13</v>
      </c>
      <c r="F48" s="31">
        <v>10000</v>
      </c>
      <c r="G48" s="32">
        <v>0</v>
      </c>
      <c r="H48" s="34">
        <v>4871.1</v>
      </c>
      <c r="I48" s="33">
        <v>4871.1</v>
      </c>
      <c r="J48" s="34">
        <v>4871.1</v>
      </c>
      <c r="K48" s="35">
        <v>4871.1</v>
      </c>
    </row>
    <row r="49" spans="1:11" ht="51">
      <c r="A49" s="19"/>
      <c r="B49" s="60" t="s">
        <v>30</v>
      </c>
      <c r="C49" s="36">
        <v>40</v>
      </c>
      <c r="D49" s="37">
        <v>1</v>
      </c>
      <c r="E49" s="38">
        <v>13</v>
      </c>
      <c r="F49" s="39">
        <v>13801</v>
      </c>
      <c r="G49" s="40">
        <v>0</v>
      </c>
      <c r="H49" s="42">
        <v>3887</v>
      </c>
      <c r="I49" s="41">
        <v>3887</v>
      </c>
      <c r="J49" s="42">
        <v>3887</v>
      </c>
      <c r="K49" s="43">
        <v>3887</v>
      </c>
    </row>
    <row r="50" spans="1:11" ht="25.5">
      <c r="A50" s="19"/>
      <c r="B50" s="59" t="s">
        <v>17</v>
      </c>
      <c r="C50" s="28">
        <v>40</v>
      </c>
      <c r="D50" s="29">
        <v>1</v>
      </c>
      <c r="E50" s="30">
        <v>13</v>
      </c>
      <c r="F50" s="31">
        <v>13801</v>
      </c>
      <c r="G50" s="32">
        <v>500</v>
      </c>
      <c r="H50" s="34">
        <v>3887</v>
      </c>
      <c r="I50" s="33">
        <v>3887</v>
      </c>
      <c r="J50" s="34">
        <v>3887</v>
      </c>
      <c r="K50" s="35">
        <v>3887</v>
      </c>
    </row>
    <row r="51" spans="1:11" ht="51">
      <c r="A51" s="19"/>
      <c r="B51" s="60" t="s">
        <v>31</v>
      </c>
      <c r="C51" s="36">
        <v>40</v>
      </c>
      <c r="D51" s="37">
        <v>1</v>
      </c>
      <c r="E51" s="38">
        <v>13</v>
      </c>
      <c r="F51" s="39">
        <v>13802</v>
      </c>
      <c r="G51" s="40">
        <v>0</v>
      </c>
      <c r="H51" s="42">
        <v>984.1</v>
      </c>
      <c r="I51" s="41">
        <v>984.1</v>
      </c>
      <c r="J51" s="42">
        <v>984.1</v>
      </c>
      <c r="K51" s="43">
        <v>984.1</v>
      </c>
    </row>
    <row r="52" spans="1:11" ht="25.5">
      <c r="A52" s="19"/>
      <c r="B52" s="59" t="s">
        <v>17</v>
      </c>
      <c r="C52" s="28">
        <v>40</v>
      </c>
      <c r="D52" s="29">
        <v>1</v>
      </c>
      <c r="E52" s="30">
        <v>13</v>
      </c>
      <c r="F52" s="31">
        <v>13802</v>
      </c>
      <c r="G52" s="32">
        <v>500</v>
      </c>
      <c r="H52" s="34">
        <v>984.1</v>
      </c>
      <c r="I52" s="33">
        <v>984.1</v>
      </c>
      <c r="J52" s="34">
        <v>984.1</v>
      </c>
      <c r="K52" s="35">
        <v>984.1</v>
      </c>
    </row>
    <row r="53" spans="1:11" ht="63.75">
      <c r="A53" s="19"/>
      <c r="B53" s="59" t="s">
        <v>15</v>
      </c>
      <c r="C53" s="28">
        <v>40</v>
      </c>
      <c r="D53" s="29">
        <v>1</v>
      </c>
      <c r="E53" s="30">
        <v>13</v>
      </c>
      <c r="F53" s="31">
        <v>20000</v>
      </c>
      <c r="G53" s="32">
        <v>0</v>
      </c>
      <c r="H53" s="34">
        <v>7797.2</v>
      </c>
      <c r="I53" s="33">
        <v>7797.2</v>
      </c>
      <c r="J53" s="34">
        <v>7802.3</v>
      </c>
      <c r="K53" s="35">
        <v>7802.3</v>
      </c>
    </row>
    <row r="54" spans="1:11" ht="12.75">
      <c r="A54" s="19"/>
      <c r="B54" s="60" t="s">
        <v>16</v>
      </c>
      <c r="C54" s="36">
        <v>40</v>
      </c>
      <c r="D54" s="37">
        <v>1</v>
      </c>
      <c r="E54" s="38">
        <v>13</v>
      </c>
      <c r="F54" s="39">
        <v>20400</v>
      </c>
      <c r="G54" s="40">
        <v>0</v>
      </c>
      <c r="H54" s="42">
        <v>7797.2</v>
      </c>
      <c r="I54" s="41">
        <v>7797.2</v>
      </c>
      <c r="J54" s="42">
        <v>7802.3</v>
      </c>
      <c r="K54" s="43">
        <v>7802.3</v>
      </c>
    </row>
    <row r="55" spans="1:11" ht="25.5">
      <c r="A55" s="19"/>
      <c r="B55" s="59" t="s">
        <v>17</v>
      </c>
      <c r="C55" s="28">
        <v>40</v>
      </c>
      <c r="D55" s="29">
        <v>1</v>
      </c>
      <c r="E55" s="30">
        <v>13</v>
      </c>
      <c r="F55" s="31">
        <v>20400</v>
      </c>
      <c r="G55" s="32">
        <v>500</v>
      </c>
      <c r="H55" s="34">
        <v>7797.2</v>
      </c>
      <c r="I55" s="33">
        <v>7797.2</v>
      </c>
      <c r="J55" s="34">
        <v>7802.3</v>
      </c>
      <c r="K55" s="35">
        <v>7802.3</v>
      </c>
    </row>
    <row r="56" spans="1:11" ht="38.25">
      <c r="A56" s="19"/>
      <c r="B56" s="59" t="s">
        <v>21</v>
      </c>
      <c r="C56" s="28">
        <v>40</v>
      </c>
      <c r="D56" s="29">
        <v>1</v>
      </c>
      <c r="E56" s="30">
        <v>13</v>
      </c>
      <c r="F56" s="31">
        <v>920000</v>
      </c>
      <c r="G56" s="32">
        <v>0</v>
      </c>
      <c r="H56" s="34">
        <v>1536</v>
      </c>
      <c r="I56" s="33">
        <v>0</v>
      </c>
      <c r="J56" s="34">
        <v>1536</v>
      </c>
      <c r="K56" s="35">
        <v>0</v>
      </c>
    </row>
    <row r="57" spans="1:11" ht="25.5">
      <c r="A57" s="19"/>
      <c r="B57" s="60" t="s">
        <v>22</v>
      </c>
      <c r="C57" s="36">
        <v>40</v>
      </c>
      <c r="D57" s="37">
        <v>1</v>
      </c>
      <c r="E57" s="38">
        <v>13</v>
      </c>
      <c r="F57" s="39">
        <v>920300</v>
      </c>
      <c r="G57" s="40">
        <v>0</v>
      </c>
      <c r="H57" s="42">
        <v>1536</v>
      </c>
      <c r="I57" s="41">
        <v>0</v>
      </c>
      <c r="J57" s="42">
        <v>1536</v>
      </c>
      <c r="K57" s="43">
        <v>0</v>
      </c>
    </row>
    <row r="58" spans="1:11" ht="25.5">
      <c r="A58" s="19"/>
      <c r="B58" s="59" t="s">
        <v>17</v>
      </c>
      <c r="C58" s="28">
        <v>40</v>
      </c>
      <c r="D58" s="29">
        <v>1</v>
      </c>
      <c r="E58" s="30">
        <v>13</v>
      </c>
      <c r="F58" s="31">
        <v>920300</v>
      </c>
      <c r="G58" s="32">
        <v>500</v>
      </c>
      <c r="H58" s="34">
        <v>1536</v>
      </c>
      <c r="I58" s="33">
        <v>0</v>
      </c>
      <c r="J58" s="34">
        <v>1536</v>
      </c>
      <c r="K58" s="35">
        <v>0</v>
      </c>
    </row>
    <row r="59" spans="1:11" ht="12.75">
      <c r="A59" s="19"/>
      <c r="B59" s="59" t="s">
        <v>32</v>
      </c>
      <c r="C59" s="28">
        <v>40</v>
      </c>
      <c r="D59" s="29">
        <v>1</v>
      </c>
      <c r="E59" s="30">
        <v>13</v>
      </c>
      <c r="F59" s="31">
        <v>5220000</v>
      </c>
      <c r="G59" s="32">
        <v>0</v>
      </c>
      <c r="H59" s="34">
        <v>11</v>
      </c>
      <c r="I59" s="33">
        <v>11</v>
      </c>
      <c r="J59" s="34">
        <v>11</v>
      </c>
      <c r="K59" s="35">
        <v>11</v>
      </c>
    </row>
    <row r="60" spans="1:11" ht="76.5">
      <c r="A60" s="19"/>
      <c r="B60" s="60" t="s">
        <v>33</v>
      </c>
      <c r="C60" s="36">
        <v>40</v>
      </c>
      <c r="D60" s="37">
        <v>1</v>
      </c>
      <c r="E60" s="38">
        <v>13</v>
      </c>
      <c r="F60" s="39">
        <v>5221400</v>
      </c>
      <c r="G60" s="40">
        <v>0</v>
      </c>
      <c r="H60" s="42">
        <v>11</v>
      </c>
      <c r="I60" s="41">
        <v>11</v>
      </c>
      <c r="J60" s="42">
        <v>11</v>
      </c>
      <c r="K60" s="43">
        <v>11</v>
      </c>
    </row>
    <row r="61" spans="1:11" ht="25.5">
      <c r="A61" s="19"/>
      <c r="B61" s="59" t="s">
        <v>17</v>
      </c>
      <c r="C61" s="28">
        <v>40</v>
      </c>
      <c r="D61" s="29">
        <v>1</v>
      </c>
      <c r="E61" s="30">
        <v>13</v>
      </c>
      <c r="F61" s="31">
        <v>5221400</v>
      </c>
      <c r="G61" s="32">
        <v>500</v>
      </c>
      <c r="H61" s="34">
        <v>11</v>
      </c>
      <c r="I61" s="33">
        <v>11</v>
      </c>
      <c r="J61" s="34">
        <v>11</v>
      </c>
      <c r="K61" s="35">
        <v>11</v>
      </c>
    </row>
    <row r="62" spans="1:11" ht="63.75">
      <c r="A62" s="19"/>
      <c r="B62" s="59" t="s">
        <v>34</v>
      </c>
      <c r="C62" s="28">
        <v>40</v>
      </c>
      <c r="D62" s="29">
        <v>1</v>
      </c>
      <c r="E62" s="30">
        <v>13</v>
      </c>
      <c r="F62" s="31">
        <v>5221400</v>
      </c>
      <c r="G62" s="32">
        <v>500</v>
      </c>
      <c r="H62" s="34">
        <v>11</v>
      </c>
      <c r="I62" s="33">
        <v>11</v>
      </c>
      <c r="J62" s="34">
        <v>11</v>
      </c>
      <c r="K62" s="35">
        <v>11</v>
      </c>
    </row>
    <row r="63" spans="1:11" ht="25.5">
      <c r="A63" s="19"/>
      <c r="B63" s="59" t="s">
        <v>35</v>
      </c>
      <c r="C63" s="28">
        <v>40</v>
      </c>
      <c r="D63" s="29">
        <v>3</v>
      </c>
      <c r="E63" s="30">
        <v>0</v>
      </c>
      <c r="F63" s="31">
        <v>0</v>
      </c>
      <c r="G63" s="32">
        <v>0</v>
      </c>
      <c r="H63" s="34">
        <v>7091</v>
      </c>
      <c r="I63" s="33">
        <v>0</v>
      </c>
      <c r="J63" s="34">
        <v>936</v>
      </c>
      <c r="K63" s="35">
        <v>0</v>
      </c>
    </row>
    <row r="64" spans="1:11" ht="51">
      <c r="A64" s="19"/>
      <c r="B64" s="60" t="s">
        <v>36</v>
      </c>
      <c r="C64" s="36">
        <v>40</v>
      </c>
      <c r="D64" s="37">
        <v>3</v>
      </c>
      <c r="E64" s="38">
        <v>9</v>
      </c>
      <c r="F64" s="39">
        <v>0</v>
      </c>
      <c r="G64" s="40">
        <v>0</v>
      </c>
      <c r="H64" s="42">
        <v>7091</v>
      </c>
      <c r="I64" s="41">
        <v>0</v>
      </c>
      <c r="J64" s="42">
        <v>936</v>
      </c>
      <c r="K64" s="43">
        <v>0</v>
      </c>
    </row>
    <row r="65" spans="1:11" ht="38.25">
      <c r="A65" s="19"/>
      <c r="B65" s="59" t="s">
        <v>37</v>
      </c>
      <c r="C65" s="28">
        <v>40</v>
      </c>
      <c r="D65" s="29">
        <v>3</v>
      </c>
      <c r="E65" s="30">
        <v>9</v>
      </c>
      <c r="F65" s="31">
        <v>2180000</v>
      </c>
      <c r="G65" s="32">
        <v>0</v>
      </c>
      <c r="H65" s="34">
        <v>6730</v>
      </c>
      <c r="I65" s="33">
        <v>0</v>
      </c>
      <c r="J65" s="34">
        <v>575</v>
      </c>
      <c r="K65" s="35">
        <v>0</v>
      </c>
    </row>
    <row r="66" spans="1:11" ht="51">
      <c r="A66" s="19"/>
      <c r="B66" s="60" t="s">
        <v>38</v>
      </c>
      <c r="C66" s="36">
        <v>40</v>
      </c>
      <c r="D66" s="37">
        <v>3</v>
      </c>
      <c r="E66" s="38">
        <v>9</v>
      </c>
      <c r="F66" s="39">
        <v>2180100</v>
      </c>
      <c r="G66" s="40">
        <v>0</v>
      </c>
      <c r="H66" s="42">
        <v>6730</v>
      </c>
      <c r="I66" s="41">
        <v>0</v>
      </c>
      <c r="J66" s="42">
        <v>575</v>
      </c>
      <c r="K66" s="43">
        <v>0</v>
      </c>
    </row>
    <row r="67" spans="1:11" ht="25.5">
      <c r="A67" s="19"/>
      <c r="B67" s="59" t="s">
        <v>17</v>
      </c>
      <c r="C67" s="28">
        <v>40</v>
      </c>
      <c r="D67" s="29">
        <v>3</v>
      </c>
      <c r="E67" s="30">
        <v>9</v>
      </c>
      <c r="F67" s="31">
        <v>2180100</v>
      </c>
      <c r="G67" s="32">
        <v>500</v>
      </c>
      <c r="H67" s="34">
        <v>6730</v>
      </c>
      <c r="I67" s="33">
        <v>0</v>
      </c>
      <c r="J67" s="34">
        <v>575</v>
      </c>
      <c r="K67" s="35">
        <v>0</v>
      </c>
    </row>
    <row r="68" spans="1:11" ht="12.75">
      <c r="A68" s="19"/>
      <c r="B68" s="59" t="s">
        <v>39</v>
      </c>
      <c r="C68" s="28">
        <v>40</v>
      </c>
      <c r="D68" s="29">
        <v>3</v>
      </c>
      <c r="E68" s="30">
        <v>9</v>
      </c>
      <c r="F68" s="31">
        <v>2190000</v>
      </c>
      <c r="G68" s="32">
        <v>0</v>
      </c>
      <c r="H68" s="34">
        <v>100</v>
      </c>
      <c r="I68" s="33">
        <v>0</v>
      </c>
      <c r="J68" s="34">
        <v>100</v>
      </c>
      <c r="K68" s="35">
        <v>0</v>
      </c>
    </row>
    <row r="69" spans="1:11" ht="38.25">
      <c r="A69" s="19"/>
      <c r="B69" s="60" t="s">
        <v>40</v>
      </c>
      <c r="C69" s="36">
        <v>40</v>
      </c>
      <c r="D69" s="37">
        <v>3</v>
      </c>
      <c r="E69" s="38">
        <v>9</v>
      </c>
      <c r="F69" s="39">
        <v>2190100</v>
      </c>
      <c r="G69" s="40">
        <v>0</v>
      </c>
      <c r="H69" s="42">
        <v>100</v>
      </c>
      <c r="I69" s="41">
        <v>0</v>
      </c>
      <c r="J69" s="42">
        <v>100</v>
      </c>
      <c r="K69" s="43">
        <v>0</v>
      </c>
    </row>
    <row r="70" spans="1:11" ht="25.5">
      <c r="A70" s="19"/>
      <c r="B70" s="59" t="s">
        <v>17</v>
      </c>
      <c r="C70" s="28">
        <v>40</v>
      </c>
      <c r="D70" s="29">
        <v>3</v>
      </c>
      <c r="E70" s="30">
        <v>9</v>
      </c>
      <c r="F70" s="31">
        <v>2190100</v>
      </c>
      <c r="G70" s="32">
        <v>500</v>
      </c>
      <c r="H70" s="34">
        <v>100</v>
      </c>
      <c r="I70" s="33">
        <v>0</v>
      </c>
      <c r="J70" s="34">
        <v>100</v>
      </c>
      <c r="K70" s="35">
        <v>0</v>
      </c>
    </row>
    <row r="71" spans="1:11" ht="25.5">
      <c r="A71" s="19"/>
      <c r="B71" s="59" t="s">
        <v>41</v>
      </c>
      <c r="C71" s="28">
        <v>40</v>
      </c>
      <c r="D71" s="29">
        <v>3</v>
      </c>
      <c r="E71" s="30">
        <v>9</v>
      </c>
      <c r="F71" s="31">
        <v>3020000</v>
      </c>
      <c r="G71" s="32">
        <v>0</v>
      </c>
      <c r="H71" s="34">
        <v>261</v>
      </c>
      <c r="I71" s="33">
        <v>0</v>
      </c>
      <c r="J71" s="34">
        <v>261</v>
      </c>
      <c r="K71" s="35">
        <v>0</v>
      </c>
    </row>
    <row r="72" spans="1:11" ht="25.5">
      <c r="A72" s="19"/>
      <c r="B72" s="60" t="s">
        <v>42</v>
      </c>
      <c r="C72" s="36">
        <v>40</v>
      </c>
      <c r="D72" s="37">
        <v>3</v>
      </c>
      <c r="E72" s="38">
        <v>9</v>
      </c>
      <c r="F72" s="39">
        <v>3029900</v>
      </c>
      <c r="G72" s="40">
        <v>0</v>
      </c>
      <c r="H72" s="42">
        <v>261</v>
      </c>
      <c r="I72" s="41">
        <v>0</v>
      </c>
      <c r="J72" s="42">
        <v>261</v>
      </c>
      <c r="K72" s="43">
        <v>0</v>
      </c>
    </row>
    <row r="73" spans="1:11" ht="25.5">
      <c r="A73" s="19"/>
      <c r="B73" s="59" t="s">
        <v>43</v>
      </c>
      <c r="C73" s="28">
        <v>40</v>
      </c>
      <c r="D73" s="29">
        <v>3</v>
      </c>
      <c r="E73" s="30">
        <v>9</v>
      </c>
      <c r="F73" s="31">
        <v>3029900</v>
      </c>
      <c r="G73" s="32">
        <v>1</v>
      </c>
      <c r="H73" s="34">
        <v>261</v>
      </c>
      <c r="I73" s="33">
        <v>0</v>
      </c>
      <c r="J73" s="34">
        <v>261</v>
      </c>
      <c r="K73" s="35">
        <v>0</v>
      </c>
    </row>
    <row r="74" spans="1:11" ht="12.75">
      <c r="A74" s="19"/>
      <c r="B74" s="59" t="s">
        <v>44</v>
      </c>
      <c r="C74" s="28">
        <v>40</v>
      </c>
      <c r="D74" s="29">
        <v>4</v>
      </c>
      <c r="E74" s="30">
        <v>0</v>
      </c>
      <c r="F74" s="31">
        <v>0</v>
      </c>
      <c r="G74" s="32">
        <v>0</v>
      </c>
      <c r="H74" s="34">
        <v>33413.3</v>
      </c>
      <c r="I74" s="33">
        <v>363.2</v>
      </c>
      <c r="J74" s="34">
        <v>39912.9</v>
      </c>
      <c r="K74" s="35">
        <v>343.2</v>
      </c>
    </row>
    <row r="75" spans="1:11" ht="12.75">
      <c r="A75" s="19"/>
      <c r="B75" s="60" t="s">
        <v>45</v>
      </c>
      <c r="C75" s="36">
        <v>40</v>
      </c>
      <c r="D75" s="37">
        <v>4</v>
      </c>
      <c r="E75" s="38">
        <v>5</v>
      </c>
      <c r="F75" s="39">
        <v>0</v>
      </c>
      <c r="G75" s="40">
        <v>0</v>
      </c>
      <c r="H75" s="42">
        <v>363.2</v>
      </c>
      <c r="I75" s="41">
        <v>363.2</v>
      </c>
      <c r="J75" s="42">
        <v>343.2</v>
      </c>
      <c r="K75" s="43">
        <v>343.2</v>
      </c>
    </row>
    <row r="76" spans="1:11" ht="12.75">
      <c r="A76" s="19"/>
      <c r="B76" s="59" t="s">
        <v>32</v>
      </c>
      <c r="C76" s="28">
        <v>40</v>
      </c>
      <c r="D76" s="29">
        <v>4</v>
      </c>
      <c r="E76" s="30">
        <v>5</v>
      </c>
      <c r="F76" s="31">
        <v>5220000</v>
      </c>
      <c r="G76" s="32">
        <v>0</v>
      </c>
      <c r="H76" s="34">
        <v>363.2</v>
      </c>
      <c r="I76" s="33">
        <v>363.2</v>
      </c>
      <c r="J76" s="34">
        <v>343.2</v>
      </c>
      <c r="K76" s="35">
        <v>343.2</v>
      </c>
    </row>
    <row r="77" spans="1:11" ht="38.25">
      <c r="A77" s="19"/>
      <c r="B77" s="60" t="s">
        <v>46</v>
      </c>
      <c r="C77" s="36">
        <v>40</v>
      </c>
      <c r="D77" s="37">
        <v>4</v>
      </c>
      <c r="E77" s="38">
        <v>5</v>
      </c>
      <c r="F77" s="39">
        <v>5225700</v>
      </c>
      <c r="G77" s="40">
        <v>0</v>
      </c>
      <c r="H77" s="42">
        <v>363.2</v>
      </c>
      <c r="I77" s="41">
        <v>363.2</v>
      </c>
      <c r="J77" s="42">
        <v>343.2</v>
      </c>
      <c r="K77" s="43">
        <v>343.2</v>
      </c>
    </row>
    <row r="78" spans="1:11" ht="25.5">
      <c r="A78" s="19"/>
      <c r="B78" s="59" t="s">
        <v>47</v>
      </c>
      <c r="C78" s="28">
        <v>40</v>
      </c>
      <c r="D78" s="29">
        <v>4</v>
      </c>
      <c r="E78" s="30">
        <v>5</v>
      </c>
      <c r="F78" s="31">
        <v>5225700</v>
      </c>
      <c r="G78" s="32">
        <v>342</v>
      </c>
      <c r="H78" s="34">
        <v>363.2</v>
      </c>
      <c r="I78" s="33">
        <v>363.2</v>
      </c>
      <c r="J78" s="34">
        <v>343.2</v>
      </c>
      <c r="K78" s="35">
        <v>343.2</v>
      </c>
    </row>
    <row r="79" spans="1:11" ht="38.25">
      <c r="A79" s="19"/>
      <c r="B79" s="59" t="s">
        <v>48</v>
      </c>
      <c r="C79" s="28">
        <v>40</v>
      </c>
      <c r="D79" s="29">
        <v>4</v>
      </c>
      <c r="E79" s="30">
        <v>5</v>
      </c>
      <c r="F79" s="31">
        <v>5225700</v>
      </c>
      <c r="G79" s="32">
        <v>342</v>
      </c>
      <c r="H79" s="34">
        <v>363.2</v>
      </c>
      <c r="I79" s="33">
        <v>363.2</v>
      </c>
      <c r="J79" s="34">
        <v>343.2</v>
      </c>
      <c r="K79" s="35">
        <v>343.2</v>
      </c>
    </row>
    <row r="80" spans="1:11" ht="12.75">
      <c r="A80" s="19"/>
      <c r="B80" s="60" t="s">
        <v>49</v>
      </c>
      <c r="C80" s="36">
        <v>40</v>
      </c>
      <c r="D80" s="37">
        <v>4</v>
      </c>
      <c r="E80" s="38">
        <v>7</v>
      </c>
      <c r="F80" s="39">
        <v>0</v>
      </c>
      <c r="G80" s="40">
        <v>0</v>
      </c>
      <c r="H80" s="42">
        <v>348</v>
      </c>
      <c r="I80" s="41">
        <v>0</v>
      </c>
      <c r="J80" s="42">
        <v>348</v>
      </c>
      <c r="K80" s="43">
        <v>0</v>
      </c>
    </row>
    <row r="81" spans="1:11" ht="12.75">
      <c r="A81" s="19"/>
      <c r="B81" s="59" t="s">
        <v>50</v>
      </c>
      <c r="C81" s="28">
        <v>40</v>
      </c>
      <c r="D81" s="29">
        <v>4</v>
      </c>
      <c r="E81" s="30">
        <v>7</v>
      </c>
      <c r="F81" s="31">
        <v>2920000</v>
      </c>
      <c r="G81" s="32">
        <v>0</v>
      </c>
      <c r="H81" s="34">
        <v>348</v>
      </c>
      <c r="I81" s="33">
        <v>0</v>
      </c>
      <c r="J81" s="34">
        <v>348</v>
      </c>
      <c r="K81" s="35">
        <v>0</v>
      </c>
    </row>
    <row r="82" spans="1:11" ht="25.5">
      <c r="A82" s="19"/>
      <c r="B82" s="60" t="s">
        <v>51</v>
      </c>
      <c r="C82" s="36">
        <v>40</v>
      </c>
      <c r="D82" s="37">
        <v>4</v>
      </c>
      <c r="E82" s="38">
        <v>7</v>
      </c>
      <c r="F82" s="39">
        <v>2920200</v>
      </c>
      <c r="G82" s="40">
        <v>0</v>
      </c>
      <c r="H82" s="42">
        <v>348</v>
      </c>
      <c r="I82" s="41">
        <v>0</v>
      </c>
      <c r="J82" s="42">
        <v>348</v>
      </c>
      <c r="K82" s="43">
        <v>0</v>
      </c>
    </row>
    <row r="83" spans="1:11" ht="25.5">
      <c r="A83" s="19"/>
      <c r="B83" s="59" t="s">
        <v>17</v>
      </c>
      <c r="C83" s="28">
        <v>40</v>
      </c>
      <c r="D83" s="29">
        <v>4</v>
      </c>
      <c r="E83" s="30">
        <v>7</v>
      </c>
      <c r="F83" s="31">
        <v>2920200</v>
      </c>
      <c r="G83" s="32">
        <v>500</v>
      </c>
      <c r="H83" s="34">
        <v>348</v>
      </c>
      <c r="I83" s="33">
        <v>0</v>
      </c>
      <c r="J83" s="34">
        <v>348</v>
      </c>
      <c r="K83" s="35">
        <v>0</v>
      </c>
    </row>
    <row r="84" spans="1:11" ht="12.75">
      <c r="A84" s="19"/>
      <c r="B84" s="60" t="s">
        <v>52</v>
      </c>
      <c r="C84" s="36">
        <v>40</v>
      </c>
      <c r="D84" s="37">
        <v>4</v>
      </c>
      <c r="E84" s="38">
        <v>8</v>
      </c>
      <c r="F84" s="39">
        <v>0</v>
      </c>
      <c r="G84" s="40">
        <v>0</v>
      </c>
      <c r="H84" s="42">
        <v>22268</v>
      </c>
      <c r="I84" s="41">
        <v>0</v>
      </c>
      <c r="J84" s="42">
        <v>22268</v>
      </c>
      <c r="K84" s="43">
        <v>0</v>
      </c>
    </row>
    <row r="85" spans="1:11" ht="25.5">
      <c r="A85" s="19"/>
      <c r="B85" s="59" t="s">
        <v>53</v>
      </c>
      <c r="C85" s="28">
        <v>40</v>
      </c>
      <c r="D85" s="29">
        <v>4</v>
      </c>
      <c r="E85" s="30">
        <v>8</v>
      </c>
      <c r="F85" s="31">
        <v>3030000</v>
      </c>
      <c r="G85" s="32">
        <v>0</v>
      </c>
      <c r="H85" s="34">
        <v>22268</v>
      </c>
      <c r="I85" s="33">
        <v>0</v>
      </c>
      <c r="J85" s="34">
        <v>22268</v>
      </c>
      <c r="K85" s="35">
        <v>0</v>
      </c>
    </row>
    <row r="86" spans="1:11" ht="25.5">
      <c r="A86" s="19"/>
      <c r="B86" s="60" t="s">
        <v>53</v>
      </c>
      <c r="C86" s="36">
        <v>40</v>
      </c>
      <c r="D86" s="37">
        <v>4</v>
      </c>
      <c r="E86" s="38">
        <v>8</v>
      </c>
      <c r="F86" s="39">
        <v>3030200</v>
      </c>
      <c r="G86" s="40">
        <v>0</v>
      </c>
      <c r="H86" s="42">
        <v>22268</v>
      </c>
      <c r="I86" s="41">
        <v>0</v>
      </c>
      <c r="J86" s="42">
        <v>22268</v>
      </c>
      <c r="K86" s="43">
        <v>0</v>
      </c>
    </row>
    <row r="87" spans="1:11" ht="12.75">
      <c r="A87" s="19"/>
      <c r="B87" s="59" t="s">
        <v>54</v>
      </c>
      <c r="C87" s="28">
        <v>40</v>
      </c>
      <c r="D87" s="29">
        <v>4</v>
      </c>
      <c r="E87" s="30">
        <v>8</v>
      </c>
      <c r="F87" s="31">
        <v>3030200</v>
      </c>
      <c r="G87" s="32">
        <v>6</v>
      </c>
      <c r="H87" s="34">
        <v>22268</v>
      </c>
      <c r="I87" s="33">
        <v>0</v>
      </c>
      <c r="J87" s="34">
        <v>22268</v>
      </c>
      <c r="K87" s="35">
        <v>0</v>
      </c>
    </row>
    <row r="88" spans="1:11" ht="12.75">
      <c r="A88" s="19"/>
      <c r="B88" s="60" t="s">
        <v>55</v>
      </c>
      <c r="C88" s="36">
        <v>40</v>
      </c>
      <c r="D88" s="37">
        <v>4</v>
      </c>
      <c r="E88" s="38">
        <v>9</v>
      </c>
      <c r="F88" s="39">
        <v>0</v>
      </c>
      <c r="G88" s="40">
        <v>0</v>
      </c>
      <c r="H88" s="42">
        <v>5118.9</v>
      </c>
      <c r="I88" s="41">
        <v>0</v>
      </c>
      <c r="J88" s="42">
        <v>6616.7</v>
      </c>
      <c r="K88" s="43">
        <v>0</v>
      </c>
    </row>
    <row r="89" spans="1:11" ht="12.75">
      <c r="A89" s="19"/>
      <c r="B89" s="59" t="s">
        <v>32</v>
      </c>
      <c r="C89" s="28">
        <v>40</v>
      </c>
      <c r="D89" s="29">
        <v>4</v>
      </c>
      <c r="E89" s="30">
        <v>9</v>
      </c>
      <c r="F89" s="31">
        <v>5220000</v>
      </c>
      <c r="G89" s="32">
        <v>0</v>
      </c>
      <c r="H89" s="34">
        <v>5118.9</v>
      </c>
      <c r="I89" s="33">
        <v>0</v>
      </c>
      <c r="J89" s="34">
        <v>6616.7</v>
      </c>
      <c r="K89" s="35">
        <v>0</v>
      </c>
    </row>
    <row r="90" spans="1:11" ht="12.75">
      <c r="A90" s="19"/>
      <c r="B90" s="60" t="s">
        <v>56</v>
      </c>
      <c r="C90" s="36">
        <v>40</v>
      </c>
      <c r="D90" s="37">
        <v>4</v>
      </c>
      <c r="E90" s="38">
        <v>9</v>
      </c>
      <c r="F90" s="39">
        <v>5226105</v>
      </c>
      <c r="G90" s="40">
        <v>0</v>
      </c>
      <c r="H90" s="42">
        <v>5118.9</v>
      </c>
      <c r="I90" s="41">
        <v>0</v>
      </c>
      <c r="J90" s="42">
        <v>6616.7</v>
      </c>
      <c r="K90" s="43">
        <v>0</v>
      </c>
    </row>
    <row r="91" spans="1:11" ht="12.75">
      <c r="A91" s="19"/>
      <c r="B91" s="59" t="s">
        <v>57</v>
      </c>
      <c r="C91" s="28">
        <v>40</v>
      </c>
      <c r="D91" s="29">
        <v>4</v>
      </c>
      <c r="E91" s="30">
        <v>9</v>
      </c>
      <c r="F91" s="31">
        <v>5226105</v>
      </c>
      <c r="G91" s="32">
        <v>3</v>
      </c>
      <c r="H91" s="34">
        <v>5118.9</v>
      </c>
      <c r="I91" s="33">
        <v>0</v>
      </c>
      <c r="J91" s="34">
        <v>6616.7</v>
      </c>
      <c r="K91" s="35">
        <v>0</v>
      </c>
    </row>
    <row r="92" spans="1:11" ht="38.25">
      <c r="A92" s="19"/>
      <c r="B92" s="59" t="s">
        <v>58</v>
      </c>
      <c r="C92" s="28">
        <v>40</v>
      </c>
      <c r="D92" s="29">
        <v>4</v>
      </c>
      <c r="E92" s="30">
        <v>9</v>
      </c>
      <c r="F92" s="31">
        <v>5226105</v>
      </c>
      <c r="G92" s="32">
        <v>3</v>
      </c>
      <c r="H92" s="34">
        <v>5118.9</v>
      </c>
      <c r="I92" s="33">
        <v>0</v>
      </c>
      <c r="J92" s="34">
        <v>6616.7</v>
      </c>
      <c r="K92" s="35">
        <v>0</v>
      </c>
    </row>
    <row r="93" spans="1:11" ht="12.75">
      <c r="A93" s="19"/>
      <c r="B93" s="60" t="s">
        <v>59</v>
      </c>
      <c r="C93" s="36">
        <v>40</v>
      </c>
      <c r="D93" s="37">
        <v>4</v>
      </c>
      <c r="E93" s="38">
        <v>10</v>
      </c>
      <c r="F93" s="39">
        <v>0</v>
      </c>
      <c r="G93" s="40">
        <v>0</v>
      </c>
      <c r="H93" s="42">
        <v>1000</v>
      </c>
      <c r="I93" s="41">
        <v>0</v>
      </c>
      <c r="J93" s="42">
        <v>2000</v>
      </c>
      <c r="K93" s="43">
        <v>0</v>
      </c>
    </row>
    <row r="94" spans="1:11" ht="25.5">
      <c r="A94" s="19"/>
      <c r="B94" s="59" t="s">
        <v>60</v>
      </c>
      <c r="C94" s="28">
        <v>40</v>
      </c>
      <c r="D94" s="29">
        <v>4</v>
      </c>
      <c r="E94" s="30">
        <v>10</v>
      </c>
      <c r="F94" s="31">
        <v>7950000</v>
      </c>
      <c r="G94" s="32">
        <v>0</v>
      </c>
      <c r="H94" s="34">
        <v>1000</v>
      </c>
      <c r="I94" s="33">
        <v>0</v>
      </c>
      <c r="J94" s="34">
        <v>2000</v>
      </c>
      <c r="K94" s="35">
        <v>0</v>
      </c>
    </row>
    <row r="95" spans="1:11" ht="25.5">
      <c r="A95" s="19"/>
      <c r="B95" s="60" t="s">
        <v>60</v>
      </c>
      <c r="C95" s="36">
        <v>40</v>
      </c>
      <c r="D95" s="37">
        <v>4</v>
      </c>
      <c r="E95" s="38">
        <v>10</v>
      </c>
      <c r="F95" s="39">
        <v>7950000</v>
      </c>
      <c r="G95" s="40">
        <v>0</v>
      </c>
      <c r="H95" s="42">
        <v>1000</v>
      </c>
      <c r="I95" s="41">
        <v>0</v>
      </c>
      <c r="J95" s="42">
        <v>2000</v>
      </c>
      <c r="K95" s="43">
        <v>0</v>
      </c>
    </row>
    <row r="96" spans="1:11" ht="25.5">
      <c r="A96" s="19"/>
      <c r="B96" s="59" t="s">
        <v>17</v>
      </c>
      <c r="C96" s="28">
        <v>40</v>
      </c>
      <c r="D96" s="29">
        <v>4</v>
      </c>
      <c r="E96" s="30">
        <v>10</v>
      </c>
      <c r="F96" s="31">
        <v>7950000</v>
      </c>
      <c r="G96" s="32">
        <v>500</v>
      </c>
      <c r="H96" s="34">
        <v>1000</v>
      </c>
      <c r="I96" s="33">
        <v>0</v>
      </c>
      <c r="J96" s="34">
        <v>2000</v>
      </c>
      <c r="K96" s="35">
        <v>0</v>
      </c>
    </row>
    <row r="97" spans="1:11" ht="25.5">
      <c r="A97" s="19"/>
      <c r="B97" s="60" t="s">
        <v>61</v>
      </c>
      <c r="C97" s="36">
        <v>40</v>
      </c>
      <c r="D97" s="37">
        <v>4</v>
      </c>
      <c r="E97" s="38">
        <v>12</v>
      </c>
      <c r="F97" s="39">
        <v>0</v>
      </c>
      <c r="G97" s="40">
        <v>0</v>
      </c>
      <c r="H97" s="42">
        <v>4315.2</v>
      </c>
      <c r="I97" s="41">
        <v>0</v>
      </c>
      <c r="J97" s="42">
        <v>8337</v>
      </c>
      <c r="K97" s="43">
        <v>0</v>
      </c>
    </row>
    <row r="98" spans="1:11" ht="25.5">
      <c r="A98" s="19"/>
      <c r="B98" s="59" t="s">
        <v>62</v>
      </c>
      <c r="C98" s="28">
        <v>40</v>
      </c>
      <c r="D98" s="29">
        <v>4</v>
      </c>
      <c r="E98" s="30">
        <v>12</v>
      </c>
      <c r="F98" s="31">
        <v>3380000</v>
      </c>
      <c r="G98" s="32">
        <v>0</v>
      </c>
      <c r="H98" s="34">
        <v>1544.2</v>
      </c>
      <c r="I98" s="33">
        <v>0</v>
      </c>
      <c r="J98" s="34">
        <v>5506</v>
      </c>
      <c r="K98" s="35">
        <v>0</v>
      </c>
    </row>
    <row r="99" spans="1:11" ht="25.5">
      <c r="A99" s="19"/>
      <c r="B99" s="60" t="s">
        <v>62</v>
      </c>
      <c r="C99" s="36">
        <v>40</v>
      </c>
      <c r="D99" s="37">
        <v>4</v>
      </c>
      <c r="E99" s="38">
        <v>12</v>
      </c>
      <c r="F99" s="39">
        <v>3380000</v>
      </c>
      <c r="G99" s="40">
        <v>0</v>
      </c>
      <c r="H99" s="42">
        <v>1544.2</v>
      </c>
      <c r="I99" s="41">
        <v>0</v>
      </c>
      <c r="J99" s="42">
        <v>5506</v>
      </c>
      <c r="K99" s="43">
        <v>0</v>
      </c>
    </row>
    <row r="100" spans="1:11" ht="25.5">
      <c r="A100" s="19"/>
      <c r="B100" s="59" t="s">
        <v>17</v>
      </c>
      <c r="C100" s="28">
        <v>40</v>
      </c>
      <c r="D100" s="29">
        <v>4</v>
      </c>
      <c r="E100" s="30">
        <v>12</v>
      </c>
      <c r="F100" s="31">
        <v>3380000</v>
      </c>
      <c r="G100" s="32">
        <v>500</v>
      </c>
      <c r="H100" s="34">
        <v>1544.2</v>
      </c>
      <c r="I100" s="33">
        <v>0</v>
      </c>
      <c r="J100" s="34">
        <v>5506</v>
      </c>
      <c r="K100" s="35">
        <v>0</v>
      </c>
    </row>
    <row r="101" spans="1:11" ht="25.5">
      <c r="A101" s="19"/>
      <c r="B101" s="59" t="s">
        <v>60</v>
      </c>
      <c r="C101" s="28">
        <v>40</v>
      </c>
      <c r="D101" s="29">
        <v>4</v>
      </c>
      <c r="E101" s="30">
        <v>12</v>
      </c>
      <c r="F101" s="31">
        <v>7950000</v>
      </c>
      <c r="G101" s="32">
        <v>0</v>
      </c>
      <c r="H101" s="34">
        <v>2771</v>
      </c>
      <c r="I101" s="33">
        <v>0</v>
      </c>
      <c r="J101" s="34">
        <v>2831</v>
      </c>
      <c r="K101" s="35">
        <v>0</v>
      </c>
    </row>
    <row r="102" spans="1:11" ht="25.5">
      <c r="A102" s="19"/>
      <c r="B102" s="60" t="s">
        <v>60</v>
      </c>
      <c r="C102" s="36">
        <v>40</v>
      </c>
      <c r="D102" s="37">
        <v>4</v>
      </c>
      <c r="E102" s="38">
        <v>12</v>
      </c>
      <c r="F102" s="39">
        <v>7950000</v>
      </c>
      <c r="G102" s="40">
        <v>0</v>
      </c>
      <c r="H102" s="42">
        <v>2771</v>
      </c>
      <c r="I102" s="41">
        <v>0</v>
      </c>
      <c r="J102" s="42">
        <v>2831</v>
      </c>
      <c r="K102" s="43">
        <v>0</v>
      </c>
    </row>
    <row r="103" spans="1:11" ht="25.5">
      <c r="A103" s="19"/>
      <c r="B103" s="59" t="s">
        <v>17</v>
      </c>
      <c r="C103" s="28">
        <v>40</v>
      </c>
      <c r="D103" s="29">
        <v>4</v>
      </c>
      <c r="E103" s="30">
        <v>12</v>
      </c>
      <c r="F103" s="31">
        <v>7950000</v>
      </c>
      <c r="G103" s="32">
        <v>500</v>
      </c>
      <c r="H103" s="34">
        <v>2771</v>
      </c>
      <c r="I103" s="33">
        <v>0</v>
      </c>
      <c r="J103" s="34">
        <v>2831</v>
      </c>
      <c r="K103" s="35">
        <v>0</v>
      </c>
    </row>
    <row r="104" spans="1:11" ht="12.75">
      <c r="A104" s="19"/>
      <c r="B104" s="59" t="s">
        <v>63</v>
      </c>
      <c r="C104" s="28">
        <v>40</v>
      </c>
      <c r="D104" s="29">
        <v>5</v>
      </c>
      <c r="E104" s="30">
        <v>0</v>
      </c>
      <c r="F104" s="31">
        <v>0</v>
      </c>
      <c r="G104" s="32">
        <v>0</v>
      </c>
      <c r="H104" s="34">
        <v>325792.1</v>
      </c>
      <c r="I104" s="33">
        <v>0</v>
      </c>
      <c r="J104" s="34">
        <v>334874.3</v>
      </c>
      <c r="K104" s="35">
        <v>0</v>
      </c>
    </row>
    <row r="105" spans="1:11" ht="12.75">
      <c r="A105" s="19"/>
      <c r="B105" s="60" t="s">
        <v>64</v>
      </c>
      <c r="C105" s="36">
        <v>40</v>
      </c>
      <c r="D105" s="37">
        <v>5</v>
      </c>
      <c r="E105" s="38">
        <v>1</v>
      </c>
      <c r="F105" s="39">
        <v>0</v>
      </c>
      <c r="G105" s="40">
        <v>0</v>
      </c>
      <c r="H105" s="42">
        <v>38591.3</v>
      </c>
      <c r="I105" s="41">
        <v>0</v>
      </c>
      <c r="J105" s="42">
        <v>40642.3</v>
      </c>
      <c r="K105" s="43">
        <v>0</v>
      </c>
    </row>
    <row r="106" spans="1:11" ht="12.75">
      <c r="A106" s="19"/>
      <c r="B106" s="59" t="s">
        <v>65</v>
      </c>
      <c r="C106" s="28">
        <v>40</v>
      </c>
      <c r="D106" s="29">
        <v>5</v>
      </c>
      <c r="E106" s="30">
        <v>1</v>
      </c>
      <c r="F106" s="31">
        <v>3500000</v>
      </c>
      <c r="G106" s="32">
        <v>0</v>
      </c>
      <c r="H106" s="34">
        <v>7444</v>
      </c>
      <c r="I106" s="33">
        <v>0</v>
      </c>
      <c r="J106" s="34">
        <v>7444</v>
      </c>
      <c r="K106" s="35">
        <v>0</v>
      </c>
    </row>
    <row r="107" spans="1:11" ht="51">
      <c r="A107" s="19"/>
      <c r="B107" s="60" t="s">
        <v>66</v>
      </c>
      <c r="C107" s="36">
        <v>40</v>
      </c>
      <c r="D107" s="37">
        <v>5</v>
      </c>
      <c r="E107" s="38">
        <v>1</v>
      </c>
      <c r="F107" s="39">
        <v>3500100</v>
      </c>
      <c r="G107" s="40">
        <v>0</v>
      </c>
      <c r="H107" s="42">
        <v>3407</v>
      </c>
      <c r="I107" s="41">
        <v>0</v>
      </c>
      <c r="J107" s="42">
        <v>3407</v>
      </c>
      <c r="K107" s="43">
        <v>0</v>
      </c>
    </row>
    <row r="108" spans="1:11" ht="12.75">
      <c r="A108" s="19"/>
      <c r="B108" s="59" t="s">
        <v>54</v>
      </c>
      <c r="C108" s="28">
        <v>40</v>
      </c>
      <c r="D108" s="29">
        <v>5</v>
      </c>
      <c r="E108" s="30">
        <v>1</v>
      </c>
      <c r="F108" s="31">
        <v>3500100</v>
      </c>
      <c r="G108" s="32">
        <v>6</v>
      </c>
      <c r="H108" s="34">
        <v>3407</v>
      </c>
      <c r="I108" s="33">
        <v>0</v>
      </c>
      <c r="J108" s="34">
        <v>3407</v>
      </c>
      <c r="K108" s="35">
        <v>0</v>
      </c>
    </row>
    <row r="109" spans="1:11" ht="51">
      <c r="A109" s="19"/>
      <c r="B109" s="60" t="s">
        <v>67</v>
      </c>
      <c r="C109" s="36">
        <v>40</v>
      </c>
      <c r="D109" s="37">
        <v>5</v>
      </c>
      <c r="E109" s="38">
        <v>1</v>
      </c>
      <c r="F109" s="39">
        <v>3500200</v>
      </c>
      <c r="G109" s="40">
        <v>0</v>
      </c>
      <c r="H109" s="42">
        <v>4037</v>
      </c>
      <c r="I109" s="41">
        <v>0</v>
      </c>
      <c r="J109" s="42">
        <v>4037</v>
      </c>
      <c r="K109" s="43">
        <v>0</v>
      </c>
    </row>
    <row r="110" spans="1:11" ht="12.75">
      <c r="A110" s="19"/>
      <c r="B110" s="59" t="s">
        <v>54</v>
      </c>
      <c r="C110" s="28">
        <v>40</v>
      </c>
      <c r="D110" s="29">
        <v>5</v>
      </c>
      <c r="E110" s="30">
        <v>1</v>
      </c>
      <c r="F110" s="31">
        <v>3500200</v>
      </c>
      <c r="G110" s="32">
        <v>6</v>
      </c>
      <c r="H110" s="34">
        <v>4037</v>
      </c>
      <c r="I110" s="33">
        <v>0</v>
      </c>
      <c r="J110" s="34">
        <v>4037</v>
      </c>
      <c r="K110" s="35">
        <v>0</v>
      </c>
    </row>
    <row r="111" spans="1:11" ht="12.75">
      <c r="A111" s="19"/>
      <c r="B111" s="59" t="s">
        <v>32</v>
      </c>
      <c r="C111" s="28">
        <v>40</v>
      </c>
      <c r="D111" s="29">
        <v>5</v>
      </c>
      <c r="E111" s="30">
        <v>1</v>
      </c>
      <c r="F111" s="31">
        <v>5220000</v>
      </c>
      <c r="G111" s="32">
        <v>0</v>
      </c>
      <c r="H111" s="34">
        <v>1553.3</v>
      </c>
      <c r="I111" s="33">
        <v>0</v>
      </c>
      <c r="J111" s="34">
        <v>1528.3</v>
      </c>
      <c r="K111" s="35">
        <v>0</v>
      </c>
    </row>
    <row r="112" spans="1:11" ht="38.25">
      <c r="A112" s="19"/>
      <c r="B112" s="60" t="s">
        <v>68</v>
      </c>
      <c r="C112" s="36">
        <v>40</v>
      </c>
      <c r="D112" s="37">
        <v>5</v>
      </c>
      <c r="E112" s="38">
        <v>1</v>
      </c>
      <c r="F112" s="39">
        <v>5227000</v>
      </c>
      <c r="G112" s="40">
        <v>0</v>
      </c>
      <c r="H112" s="42">
        <v>1553.3</v>
      </c>
      <c r="I112" s="41">
        <v>0</v>
      </c>
      <c r="J112" s="42">
        <v>1528.3</v>
      </c>
      <c r="K112" s="43">
        <v>0</v>
      </c>
    </row>
    <row r="113" spans="1:11" ht="12.75">
      <c r="A113" s="19"/>
      <c r="B113" s="59" t="s">
        <v>54</v>
      </c>
      <c r="C113" s="28">
        <v>40</v>
      </c>
      <c r="D113" s="29">
        <v>5</v>
      </c>
      <c r="E113" s="30">
        <v>1</v>
      </c>
      <c r="F113" s="31">
        <v>5227000</v>
      </c>
      <c r="G113" s="32">
        <v>6</v>
      </c>
      <c r="H113" s="34">
        <v>1553.3</v>
      </c>
      <c r="I113" s="33">
        <v>0</v>
      </c>
      <c r="J113" s="34">
        <v>1528.3</v>
      </c>
      <c r="K113" s="35">
        <v>0</v>
      </c>
    </row>
    <row r="114" spans="1:11" ht="38.25">
      <c r="A114" s="19"/>
      <c r="B114" s="59" t="s">
        <v>69</v>
      </c>
      <c r="C114" s="28">
        <v>40</v>
      </c>
      <c r="D114" s="29">
        <v>5</v>
      </c>
      <c r="E114" s="30">
        <v>1</v>
      </c>
      <c r="F114" s="31">
        <v>5227000</v>
      </c>
      <c r="G114" s="32">
        <v>6</v>
      </c>
      <c r="H114" s="34">
        <v>1553.3</v>
      </c>
      <c r="I114" s="33">
        <v>0</v>
      </c>
      <c r="J114" s="34">
        <v>1528.3</v>
      </c>
      <c r="K114" s="35">
        <v>0</v>
      </c>
    </row>
    <row r="115" spans="1:11" ht="25.5">
      <c r="A115" s="19"/>
      <c r="B115" s="59" t="s">
        <v>60</v>
      </c>
      <c r="C115" s="28">
        <v>40</v>
      </c>
      <c r="D115" s="29">
        <v>5</v>
      </c>
      <c r="E115" s="30">
        <v>1</v>
      </c>
      <c r="F115" s="31">
        <v>7950000</v>
      </c>
      <c r="G115" s="32">
        <v>0</v>
      </c>
      <c r="H115" s="34">
        <v>29594</v>
      </c>
      <c r="I115" s="33">
        <v>0</v>
      </c>
      <c r="J115" s="34">
        <v>31670</v>
      </c>
      <c r="K115" s="35">
        <v>0</v>
      </c>
    </row>
    <row r="116" spans="1:11" ht="25.5">
      <c r="A116" s="19"/>
      <c r="B116" s="60" t="s">
        <v>60</v>
      </c>
      <c r="C116" s="36">
        <v>40</v>
      </c>
      <c r="D116" s="37">
        <v>5</v>
      </c>
      <c r="E116" s="38">
        <v>1</v>
      </c>
      <c r="F116" s="39">
        <v>7950000</v>
      </c>
      <c r="G116" s="40">
        <v>0</v>
      </c>
      <c r="H116" s="42">
        <v>29594</v>
      </c>
      <c r="I116" s="41">
        <v>0</v>
      </c>
      <c r="J116" s="42">
        <v>31670</v>
      </c>
      <c r="K116" s="43">
        <v>0</v>
      </c>
    </row>
    <row r="117" spans="1:11" ht="12.75">
      <c r="A117" s="19"/>
      <c r="B117" s="59" t="s">
        <v>57</v>
      </c>
      <c r="C117" s="28">
        <v>40</v>
      </c>
      <c r="D117" s="29">
        <v>5</v>
      </c>
      <c r="E117" s="30">
        <v>1</v>
      </c>
      <c r="F117" s="31">
        <v>7950000</v>
      </c>
      <c r="G117" s="32">
        <v>3</v>
      </c>
      <c r="H117" s="34">
        <v>14594</v>
      </c>
      <c r="I117" s="33">
        <v>0</v>
      </c>
      <c r="J117" s="34">
        <v>16670</v>
      </c>
      <c r="K117" s="35">
        <v>0</v>
      </c>
    </row>
    <row r="118" spans="1:11" ht="25.5">
      <c r="A118" s="19"/>
      <c r="B118" s="59" t="s">
        <v>17</v>
      </c>
      <c r="C118" s="28">
        <v>40</v>
      </c>
      <c r="D118" s="29">
        <v>5</v>
      </c>
      <c r="E118" s="30">
        <v>1</v>
      </c>
      <c r="F118" s="31">
        <v>7950000</v>
      </c>
      <c r="G118" s="32">
        <v>500</v>
      </c>
      <c r="H118" s="34">
        <v>15000</v>
      </c>
      <c r="I118" s="33">
        <v>0</v>
      </c>
      <c r="J118" s="34">
        <v>15000</v>
      </c>
      <c r="K118" s="35">
        <v>0</v>
      </c>
    </row>
    <row r="119" spans="1:11" ht="12.75">
      <c r="A119" s="19"/>
      <c r="B119" s="60" t="s">
        <v>70</v>
      </c>
      <c r="C119" s="36">
        <v>40</v>
      </c>
      <c r="D119" s="37">
        <v>5</v>
      </c>
      <c r="E119" s="38">
        <v>2</v>
      </c>
      <c r="F119" s="39">
        <v>0</v>
      </c>
      <c r="G119" s="40">
        <v>0</v>
      </c>
      <c r="H119" s="42">
        <v>88002.8</v>
      </c>
      <c r="I119" s="41">
        <v>0</v>
      </c>
      <c r="J119" s="42">
        <v>94111</v>
      </c>
      <c r="K119" s="43">
        <v>0</v>
      </c>
    </row>
    <row r="120" spans="1:11" ht="12.75">
      <c r="A120" s="19"/>
      <c r="B120" s="59" t="s">
        <v>71</v>
      </c>
      <c r="C120" s="28">
        <v>40</v>
      </c>
      <c r="D120" s="29">
        <v>5</v>
      </c>
      <c r="E120" s="30">
        <v>2</v>
      </c>
      <c r="F120" s="31">
        <v>3510000</v>
      </c>
      <c r="G120" s="32">
        <v>0</v>
      </c>
      <c r="H120" s="34">
        <v>50820</v>
      </c>
      <c r="I120" s="33">
        <v>0</v>
      </c>
      <c r="J120" s="34">
        <v>50820</v>
      </c>
      <c r="K120" s="35">
        <v>0</v>
      </c>
    </row>
    <row r="121" spans="1:11" ht="63.75">
      <c r="A121" s="19"/>
      <c r="B121" s="60" t="s">
        <v>72</v>
      </c>
      <c r="C121" s="36">
        <v>40</v>
      </c>
      <c r="D121" s="37">
        <v>5</v>
      </c>
      <c r="E121" s="38">
        <v>2</v>
      </c>
      <c r="F121" s="39">
        <v>3510300</v>
      </c>
      <c r="G121" s="40">
        <v>0</v>
      </c>
      <c r="H121" s="42">
        <v>2528</v>
      </c>
      <c r="I121" s="41">
        <v>0</v>
      </c>
      <c r="J121" s="42">
        <v>2528</v>
      </c>
      <c r="K121" s="43">
        <v>0</v>
      </c>
    </row>
    <row r="122" spans="1:11" ht="12.75">
      <c r="A122" s="19"/>
      <c r="B122" s="59" t="s">
        <v>54</v>
      </c>
      <c r="C122" s="28">
        <v>40</v>
      </c>
      <c r="D122" s="29">
        <v>5</v>
      </c>
      <c r="E122" s="30">
        <v>2</v>
      </c>
      <c r="F122" s="31">
        <v>3510300</v>
      </c>
      <c r="G122" s="32">
        <v>6</v>
      </c>
      <c r="H122" s="34">
        <v>2528</v>
      </c>
      <c r="I122" s="33">
        <v>0</v>
      </c>
      <c r="J122" s="34">
        <v>2528</v>
      </c>
      <c r="K122" s="35">
        <v>0</v>
      </c>
    </row>
    <row r="123" spans="1:11" ht="25.5">
      <c r="A123" s="19"/>
      <c r="B123" s="60" t="s">
        <v>73</v>
      </c>
      <c r="C123" s="36">
        <v>40</v>
      </c>
      <c r="D123" s="37">
        <v>5</v>
      </c>
      <c r="E123" s="38">
        <v>2</v>
      </c>
      <c r="F123" s="39">
        <v>3510500</v>
      </c>
      <c r="G123" s="40">
        <v>0</v>
      </c>
      <c r="H123" s="42">
        <v>48292</v>
      </c>
      <c r="I123" s="41">
        <v>0</v>
      </c>
      <c r="J123" s="42">
        <v>48292</v>
      </c>
      <c r="K123" s="43">
        <v>0</v>
      </c>
    </row>
    <row r="124" spans="1:11" ht="12.75">
      <c r="A124" s="19"/>
      <c r="B124" s="59" t="s">
        <v>54</v>
      </c>
      <c r="C124" s="28">
        <v>40</v>
      </c>
      <c r="D124" s="29">
        <v>5</v>
      </c>
      <c r="E124" s="30">
        <v>2</v>
      </c>
      <c r="F124" s="31">
        <v>3510500</v>
      </c>
      <c r="G124" s="32">
        <v>6</v>
      </c>
      <c r="H124" s="34">
        <v>8226</v>
      </c>
      <c r="I124" s="33">
        <v>0</v>
      </c>
      <c r="J124" s="34">
        <v>8226</v>
      </c>
      <c r="K124" s="35">
        <v>0</v>
      </c>
    </row>
    <row r="125" spans="1:11" ht="25.5">
      <c r="A125" s="19"/>
      <c r="B125" s="59" t="s">
        <v>17</v>
      </c>
      <c r="C125" s="28">
        <v>40</v>
      </c>
      <c r="D125" s="29">
        <v>5</v>
      </c>
      <c r="E125" s="30">
        <v>2</v>
      </c>
      <c r="F125" s="31">
        <v>3510500</v>
      </c>
      <c r="G125" s="32">
        <v>500</v>
      </c>
      <c r="H125" s="34">
        <v>40066</v>
      </c>
      <c r="I125" s="33">
        <v>0</v>
      </c>
      <c r="J125" s="34">
        <v>40066</v>
      </c>
      <c r="K125" s="35">
        <v>0</v>
      </c>
    </row>
    <row r="126" spans="1:11" ht="12.75">
      <c r="A126" s="19"/>
      <c r="B126" s="59" t="s">
        <v>32</v>
      </c>
      <c r="C126" s="28">
        <v>40</v>
      </c>
      <c r="D126" s="29">
        <v>5</v>
      </c>
      <c r="E126" s="30">
        <v>2</v>
      </c>
      <c r="F126" s="31">
        <v>5220000</v>
      </c>
      <c r="G126" s="32">
        <v>0</v>
      </c>
      <c r="H126" s="34">
        <v>5760</v>
      </c>
      <c r="I126" s="33">
        <v>0</v>
      </c>
      <c r="J126" s="34">
        <v>5760</v>
      </c>
      <c r="K126" s="35">
        <v>0</v>
      </c>
    </row>
    <row r="127" spans="1:11" ht="51">
      <c r="A127" s="19"/>
      <c r="B127" s="60" t="s">
        <v>74</v>
      </c>
      <c r="C127" s="36">
        <v>40</v>
      </c>
      <c r="D127" s="37">
        <v>5</v>
      </c>
      <c r="E127" s="38">
        <v>2</v>
      </c>
      <c r="F127" s="39">
        <v>5222100</v>
      </c>
      <c r="G127" s="40">
        <v>0</v>
      </c>
      <c r="H127" s="42">
        <v>5760</v>
      </c>
      <c r="I127" s="41">
        <v>0</v>
      </c>
      <c r="J127" s="42">
        <v>5760</v>
      </c>
      <c r="K127" s="43">
        <v>0</v>
      </c>
    </row>
    <row r="128" spans="1:11" ht="12.75">
      <c r="A128" s="19"/>
      <c r="B128" s="59" t="s">
        <v>57</v>
      </c>
      <c r="C128" s="28">
        <v>40</v>
      </c>
      <c r="D128" s="29">
        <v>5</v>
      </c>
      <c r="E128" s="30">
        <v>2</v>
      </c>
      <c r="F128" s="31">
        <v>5222100</v>
      </c>
      <c r="G128" s="32">
        <v>3</v>
      </c>
      <c r="H128" s="34">
        <v>5760</v>
      </c>
      <c r="I128" s="33">
        <v>0</v>
      </c>
      <c r="J128" s="34">
        <v>5760</v>
      </c>
      <c r="K128" s="35">
        <v>0</v>
      </c>
    </row>
    <row r="129" spans="1:11" ht="38.25">
      <c r="A129" s="19"/>
      <c r="B129" s="59" t="s">
        <v>75</v>
      </c>
      <c r="C129" s="28">
        <v>40</v>
      </c>
      <c r="D129" s="29">
        <v>5</v>
      </c>
      <c r="E129" s="30">
        <v>2</v>
      </c>
      <c r="F129" s="31">
        <v>5222100</v>
      </c>
      <c r="G129" s="32">
        <v>3</v>
      </c>
      <c r="H129" s="34">
        <v>5760</v>
      </c>
      <c r="I129" s="33">
        <v>0</v>
      </c>
      <c r="J129" s="34">
        <v>5760</v>
      </c>
      <c r="K129" s="35">
        <v>0</v>
      </c>
    </row>
    <row r="130" spans="1:11" ht="25.5">
      <c r="A130" s="19"/>
      <c r="B130" s="59" t="s">
        <v>60</v>
      </c>
      <c r="C130" s="28">
        <v>40</v>
      </c>
      <c r="D130" s="29">
        <v>5</v>
      </c>
      <c r="E130" s="30">
        <v>2</v>
      </c>
      <c r="F130" s="31">
        <v>7950000</v>
      </c>
      <c r="G130" s="32">
        <v>0</v>
      </c>
      <c r="H130" s="34">
        <v>31422.8</v>
      </c>
      <c r="I130" s="33">
        <v>0</v>
      </c>
      <c r="J130" s="34">
        <v>37531</v>
      </c>
      <c r="K130" s="35">
        <v>0</v>
      </c>
    </row>
    <row r="131" spans="1:11" ht="25.5">
      <c r="A131" s="19"/>
      <c r="B131" s="60" t="s">
        <v>60</v>
      </c>
      <c r="C131" s="36">
        <v>40</v>
      </c>
      <c r="D131" s="37">
        <v>5</v>
      </c>
      <c r="E131" s="38">
        <v>2</v>
      </c>
      <c r="F131" s="39">
        <v>7950000</v>
      </c>
      <c r="G131" s="40">
        <v>0</v>
      </c>
      <c r="H131" s="42">
        <v>31422.8</v>
      </c>
      <c r="I131" s="41">
        <v>0</v>
      </c>
      <c r="J131" s="42">
        <v>37531</v>
      </c>
      <c r="K131" s="43">
        <v>0</v>
      </c>
    </row>
    <row r="132" spans="1:11" ht="12.75">
      <c r="A132" s="19"/>
      <c r="B132" s="59" t="s">
        <v>57</v>
      </c>
      <c r="C132" s="28">
        <v>40</v>
      </c>
      <c r="D132" s="29">
        <v>5</v>
      </c>
      <c r="E132" s="30">
        <v>2</v>
      </c>
      <c r="F132" s="31">
        <v>7950000</v>
      </c>
      <c r="G132" s="32">
        <v>3</v>
      </c>
      <c r="H132" s="34">
        <v>20019.8</v>
      </c>
      <c r="I132" s="33">
        <v>0</v>
      </c>
      <c r="J132" s="34">
        <v>18256</v>
      </c>
      <c r="K132" s="35">
        <v>0</v>
      </c>
    </row>
    <row r="133" spans="1:11" ht="25.5">
      <c r="A133" s="19"/>
      <c r="B133" s="59" t="s">
        <v>17</v>
      </c>
      <c r="C133" s="28">
        <v>40</v>
      </c>
      <c r="D133" s="29">
        <v>5</v>
      </c>
      <c r="E133" s="30">
        <v>2</v>
      </c>
      <c r="F133" s="31">
        <v>7950000</v>
      </c>
      <c r="G133" s="32">
        <v>500</v>
      </c>
      <c r="H133" s="34">
        <v>11403</v>
      </c>
      <c r="I133" s="33">
        <v>0</v>
      </c>
      <c r="J133" s="34">
        <v>19275</v>
      </c>
      <c r="K133" s="35">
        <v>0</v>
      </c>
    </row>
    <row r="134" spans="1:11" ht="12.75">
      <c r="A134" s="19"/>
      <c r="B134" s="60" t="s">
        <v>76</v>
      </c>
      <c r="C134" s="36">
        <v>40</v>
      </c>
      <c r="D134" s="37">
        <v>5</v>
      </c>
      <c r="E134" s="38">
        <v>3</v>
      </c>
      <c r="F134" s="39">
        <v>0</v>
      </c>
      <c r="G134" s="40">
        <v>0</v>
      </c>
      <c r="H134" s="42">
        <v>175947</v>
      </c>
      <c r="I134" s="41">
        <v>0</v>
      </c>
      <c r="J134" s="42">
        <v>176870</v>
      </c>
      <c r="K134" s="43">
        <v>0</v>
      </c>
    </row>
    <row r="135" spans="1:11" ht="12.75">
      <c r="A135" s="19"/>
      <c r="B135" s="59" t="s">
        <v>77</v>
      </c>
      <c r="C135" s="28">
        <v>40</v>
      </c>
      <c r="D135" s="29">
        <v>5</v>
      </c>
      <c r="E135" s="30">
        <v>3</v>
      </c>
      <c r="F135" s="31">
        <v>6000000</v>
      </c>
      <c r="G135" s="32">
        <v>0</v>
      </c>
      <c r="H135" s="34">
        <v>108880</v>
      </c>
      <c r="I135" s="33">
        <v>0</v>
      </c>
      <c r="J135" s="34">
        <v>108880</v>
      </c>
      <c r="K135" s="35">
        <v>0</v>
      </c>
    </row>
    <row r="136" spans="1:11" ht="12.75">
      <c r="A136" s="19"/>
      <c r="B136" s="60" t="s">
        <v>78</v>
      </c>
      <c r="C136" s="36">
        <v>40</v>
      </c>
      <c r="D136" s="37">
        <v>5</v>
      </c>
      <c r="E136" s="38">
        <v>3</v>
      </c>
      <c r="F136" s="39">
        <v>6000100</v>
      </c>
      <c r="G136" s="40">
        <v>0</v>
      </c>
      <c r="H136" s="42">
        <v>9012</v>
      </c>
      <c r="I136" s="41">
        <v>0</v>
      </c>
      <c r="J136" s="42">
        <v>9012</v>
      </c>
      <c r="K136" s="43">
        <v>0</v>
      </c>
    </row>
    <row r="137" spans="1:11" ht="25.5">
      <c r="A137" s="19"/>
      <c r="B137" s="59" t="s">
        <v>17</v>
      </c>
      <c r="C137" s="28">
        <v>40</v>
      </c>
      <c r="D137" s="29">
        <v>5</v>
      </c>
      <c r="E137" s="30">
        <v>3</v>
      </c>
      <c r="F137" s="31">
        <v>6000100</v>
      </c>
      <c r="G137" s="32">
        <v>500</v>
      </c>
      <c r="H137" s="34">
        <v>9012</v>
      </c>
      <c r="I137" s="33">
        <v>0</v>
      </c>
      <c r="J137" s="34">
        <v>9012</v>
      </c>
      <c r="K137" s="35">
        <v>0</v>
      </c>
    </row>
    <row r="138" spans="1:11" ht="12.75">
      <c r="A138" s="19"/>
      <c r="B138" s="60" t="s">
        <v>79</v>
      </c>
      <c r="C138" s="36">
        <v>40</v>
      </c>
      <c r="D138" s="37">
        <v>5</v>
      </c>
      <c r="E138" s="38">
        <v>3</v>
      </c>
      <c r="F138" s="39">
        <v>6000300</v>
      </c>
      <c r="G138" s="40">
        <v>0</v>
      </c>
      <c r="H138" s="42">
        <v>15679</v>
      </c>
      <c r="I138" s="41">
        <v>0</v>
      </c>
      <c r="J138" s="42">
        <v>15679</v>
      </c>
      <c r="K138" s="43">
        <v>0</v>
      </c>
    </row>
    <row r="139" spans="1:11" ht="25.5">
      <c r="A139" s="19"/>
      <c r="B139" s="59" t="s">
        <v>17</v>
      </c>
      <c r="C139" s="28">
        <v>40</v>
      </c>
      <c r="D139" s="29">
        <v>5</v>
      </c>
      <c r="E139" s="30">
        <v>3</v>
      </c>
      <c r="F139" s="31">
        <v>6000300</v>
      </c>
      <c r="G139" s="32">
        <v>500</v>
      </c>
      <c r="H139" s="34">
        <v>15679</v>
      </c>
      <c r="I139" s="33">
        <v>0</v>
      </c>
      <c r="J139" s="34">
        <v>15679</v>
      </c>
      <c r="K139" s="35">
        <v>0</v>
      </c>
    </row>
    <row r="140" spans="1:11" ht="25.5">
      <c r="A140" s="19"/>
      <c r="B140" s="60" t="s">
        <v>80</v>
      </c>
      <c r="C140" s="36">
        <v>40</v>
      </c>
      <c r="D140" s="37">
        <v>5</v>
      </c>
      <c r="E140" s="38">
        <v>3</v>
      </c>
      <c r="F140" s="39">
        <v>6000400</v>
      </c>
      <c r="G140" s="40">
        <v>0</v>
      </c>
      <c r="H140" s="42">
        <v>3127</v>
      </c>
      <c r="I140" s="41">
        <v>0</v>
      </c>
      <c r="J140" s="42">
        <v>3127</v>
      </c>
      <c r="K140" s="43">
        <v>0</v>
      </c>
    </row>
    <row r="141" spans="1:11" ht="25.5">
      <c r="A141" s="19"/>
      <c r="B141" s="59" t="s">
        <v>17</v>
      </c>
      <c r="C141" s="28">
        <v>40</v>
      </c>
      <c r="D141" s="29">
        <v>5</v>
      </c>
      <c r="E141" s="30">
        <v>3</v>
      </c>
      <c r="F141" s="31">
        <v>6000400</v>
      </c>
      <c r="G141" s="32">
        <v>500</v>
      </c>
      <c r="H141" s="34">
        <v>3127</v>
      </c>
      <c r="I141" s="33">
        <v>0</v>
      </c>
      <c r="J141" s="34">
        <v>3127</v>
      </c>
      <c r="K141" s="35">
        <v>0</v>
      </c>
    </row>
    <row r="142" spans="1:11" ht="25.5">
      <c r="A142" s="19"/>
      <c r="B142" s="60" t="s">
        <v>81</v>
      </c>
      <c r="C142" s="36">
        <v>40</v>
      </c>
      <c r="D142" s="37">
        <v>5</v>
      </c>
      <c r="E142" s="38">
        <v>3</v>
      </c>
      <c r="F142" s="39">
        <v>6000500</v>
      </c>
      <c r="G142" s="40">
        <v>0</v>
      </c>
      <c r="H142" s="42">
        <v>81062</v>
      </c>
      <c r="I142" s="41">
        <v>0</v>
      </c>
      <c r="J142" s="42">
        <v>81062</v>
      </c>
      <c r="K142" s="43">
        <v>0</v>
      </c>
    </row>
    <row r="143" spans="1:11" ht="25.5">
      <c r="A143" s="19"/>
      <c r="B143" s="59" t="s">
        <v>17</v>
      </c>
      <c r="C143" s="28">
        <v>40</v>
      </c>
      <c r="D143" s="29">
        <v>5</v>
      </c>
      <c r="E143" s="30">
        <v>3</v>
      </c>
      <c r="F143" s="31">
        <v>6000500</v>
      </c>
      <c r="G143" s="32">
        <v>500</v>
      </c>
      <c r="H143" s="34">
        <v>81062</v>
      </c>
      <c r="I143" s="33">
        <v>0</v>
      </c>
      <c r="J143" s="34">
        <v>81062</v>
      </c>
      <c r="K143" s="35">
        <v>0</v>
      </c>
    </row>
    <row r="144" spans="1:11" ht="25.5">
      <c r="A144" s="19"/>
      <c r="B144" s="59" t="s">
        <v>60</v>
      </c>
      <c r="C144" s="28">
        <v>40</v>
      </c>
      <c r="D144" s="29">
        <v>5</v>
      </c>
      <c r="E144" s="30">
        <v>3</v>
      </c>
      <c r="F144" s="31">
        <v>7950000</v>
      </c>
      <c r="G144" s="32">
        <v>0</v>
      </c>
      <c r="H144" s="34">
        <v>67067</v>
      </c>
      <c r="I144" s="33">
        <v>0</v>
      </c>
      <c r="J144" s="34">
        <v>67990</v>
      </c>
      <c r="K144" s="35">
        <v>0</v>
      </c>
    </row>
    <row r="145" spans="1:11" ht="25.5">
      <c r="A145" s="19"/>
      <c r="B145" s="60" t="s">
        <v>60</v>
      </c>
      <c r="C145" s="36">
        <v>40</v>
      </c>
      <c r="D145" s="37">
        <v>5</v>
      </c>
      <c r="E145" s="38">
        <v>3</v>
      </c>
      <c r="F145" s="39">
        <v>7950000</v>
      </c>
      <c r="G145" s="40">
        <v>0</v>
      </c>
      <c r="H145" s="42">
        <v>67067</v>
      </c>
      <c r="I145" s="41">
        <v>0</v>
      </c>
      <c r="J145" s="42">
        <v>67990</v>
      </c>
      <c r="K145" s="43">
        <v>0</v>
      </c>
    </row>
    <row r="146" spans="1:11" ht="12.75">
      <c r="A146" s="19"/>
      <c r="B146" s="59" t="s">
        <v>57</v>
      </c>
      <c r="C146" s="28">
        <v>40</v>
      </c>
      <c r="D146" s="29">
        <v>5</v>
      </c>
      <c r="E146" s="30">
        <v>3</v>
      </c>
      <c r="F146" s="31">
        <v>7950000</v>
      </c>
      <c r="G146" s="32">
        <v>3</v>
      </c>
      <c r="H146" s="34">
        <v>11000</v>
      </c>
      <c r="I146" s="33">
        <v>0</v>
      </c>
      <c r="J146" s="34">
        <v>1100</v>
      </c>
      <c r="K146" s="35">
        <v>0</v>
      </c>
    </row>
    <row r="147" spans="1:11" ht="25.5">
      <c r="A147" s="19"/>
      <c r="B147" s="59" t="s">
        <v>17</v>
      </c>
      <c r="C147" s="28">
        <v>40</v>
      </c>
      <c r="D147" s="29">
        <v>5</v>
      </c>
      <c r="E147" s="30">
        <v>3</v>
      </c>
      <c r="F147" s="31">
        <v>7950000</v>
      </c>
      <c r="G147" s="32">
        <v>500</v>
      </c>
      <c r="H147" s="34">
        <v>56067</v>
      </c>
      <c r="I147" s="33">
        <v>0</v>
      </c>
      <c r="J147" s="34">
        <v>66890</v>
      </c>
      <c r="K147" s="35">
        <v>0</v>
      </c>
    </row>
    <row r="148" spans="1:11" ht="25.5">
      <c r="A148" s="19"/>
      <c r="B148" s="60" t="s">
        <v>82</v>
      </c>
      <c r="C148" s="36">
        <v>40</v>
      </c>
      <c r="D148" s="37">
        <v>5</v>
      </c>
      <c r="E148" s="38">
        <v>5</v>
      </c>
      <c r="F148" s="39">
        <v>0</v>
      </c>
      <c r="G148" s="40">
        <v>0</v>
      </c>
      <c r="H148" s="42">
        <v>23251</v>
      </c>
      <c r="I148" s="41">
        <v>0</v>
      </c>
      <c r="J148" s="42">
        <v>23251</v>
      </c>
      <c r="K148" s="43">
        <v>0</v>
      </c>
    </row>
    <row r="149" spans="1:11" ht="63.75">
      <c r="A149" s="19"/>
      <c r="B149" s="59" t="s">
        <v>15</v>
      </c>
      <c r="C149" s="28">
        <v>40</v>
      </c>
      <c r="D149" s="29">
        <v>5</v>
      </c>
      <c r="E149" s="30">
        <v>5</v>
      </c>
      <c r="F149" s="31">
        <v>20000</v>
      </c>
      <c r="G149" s="32">
        <v>0</v>
      </c>
      <c r="H149" s="34">
        <v>23251</v>
      </c>
      <c r="I149" s="33">
        <v>0</v>
      </c>
      <c r="J149" s="34">
        <v>23251</v>
      </c>
      <c r="K149" s="35">
        <v>0</v>
      </c>
    </row>
    <row r="150" spans="1:11" ht="25.5">
      <c r="A150" s="19"/>
      <c r="B150" s="60" t="s">
        <v>42</v>
      </c>
      <c r="C150" s="36">
        <v>40</v>
      </c>
      <c r="D150" s="37">
        <v>5</v>
      </c>
      <c r="E150" s="38">
        <v>5</v>
      </c>
      <c r="F150" s="39">
        <v>29900</v>
      </c>
      <c r="G150" s="40">
        <v>0</v>
      </c>
      <c r="H150" s="42">
        <v>23251</v>
      </c>
      <c r="I150" s="41">
        <v>0</v>
      </c>
      <c r="J150" s="42">
        <v>23251</v>
      </c>
      <c r="K150" s="43">
        <v>0</v>
      </c>
    </row>
    <row r="151" spans="1:11" ht="25.5">
      <c r="A151" s="19"/>
      <c r="B151" s="59" t="s">
        <v>43</v>
      </c>
      <c r="C151" s="28">
        <v>40</v>
      </c>
      <c r="D151" s="29">
        <v>5</v>
      </c>
      <c r="E151" s="30">
        <v>5</v>
      </c>
      <c r="F151" s="31">
        <v>29900</v>
      </c>
      <c r="G151" s="32">
        <v>1</v>
      </c>
      <c r="H151" s="34">
        <v>23251</v>
      </c>
      <c r="I151" s="33">
        <v>0</v>
      </c>
      <c r="J151" s="34">
        <v>23251</v>
      </c>
      <c r="K151" s="35">
        <v>0</v>
      </c>
    </row>
    <row r="152" spans="1:11" ht="12.75">
      <c r="A152" s="19"/>
      <c r="B152" s="59" t="s">
        <v>83</v>
      </c>
      <c r="C152" s="28">
        <v>40</v>
      </c>
      <c r="D152" s="29">
        <v>7</v>
      </c>
      <c r="E152" s="30">
        <v>0</v>
      </c>
      <c r="F152" s="31">
        <v>0</v>
      </c>
      <c r="G152" s="32">
        <v>0</v>
      </c>
      <c r="H152" s="34">
        <v>6353</v>
      </c>
      <c r="I152" s="33">
        <v>0</v>
      </c>
      <c r="J152" s="34">
        <v>6353</v>
      </c>
      <c r="K152" s="35">
        <v>0</v>
      </c>
    </row>
    <row r="153" spans="1:11" ht="25.5">
      <c r="A153" s="19"/>
      <c r="B153" s="60" t="s">
        <v>88</v>
      </c>
      <c r="C153" s="36">
        <v>40</v>
      </c>
      <c r="D153" s="37">
        <v>7</v>
      </c>
      <c r="E153" s="38">
        <v>7</v>
      </c>
      <c r="F153" s="39">
        <v>0</v>
      </c>
      <c r="G153" s="40">
        <v>0</v>
      </c>
      <c r="H153" s="42">
        <v>6353</v>
      </c>
      <c r="I153" s="41">
        <v>0</v>
      </c>
      <c r="J153" s="42">
        <v>6353</v>
      </c>
      <c r="K153" s="43">
        <v>0</v>
      </c>
    </row>
    <row r="154" spans="1:11" ht="63.75">
      <c r="A154" s="19"/>
      <c r="B154" s="59" t="s">
        <v>15</v>
      </c>
      <c r="C154" s="28">
        <v>40</v>
      </c>
      <c r="D154" s="29">
        <v>7</v>
      </c>
      <c r="E154" s="30">
        <v>7</v>
      </c>
      <c r="F154" s="31">
        <v>20000</v>
      </c>
      <c r="G154" s="32">
        <v>0</v>
      </c>
      <c r="H154" s="34">
        <v>6353</v>
      </c>
      <c r="I154" s="33">
        <v>0</v>
      </c>
      <c r="J154" s="34">
        <v>6353</v>
      </c>
      <c r="K154" s="35">
        <v>0</v>
      </c>
    </row>
    <row r="155" spans="1:11" ht="12.75">
      <c r="A155" s="19"/>
      <c r="B155" s="60" t="s">
        <v>16</v>
      </c>
      <c r="C155" s="36">
        <v>40</v>
      </c>
      <c r="D155" s="37">
        <v>7</v>
      </c>
      <c r="E155" s="38">
        <v>7</v>
      </c>
      <c r="F155" s="39">
        <v>20400</v>
      </c>
      <c r="G155" s="40">
        <v>0</v>
      </c>
      <c r="H155" s="42">
        <v>6353</v>
      </c>
      <c r="I155" s="41">
        <v>0</v>
      </c>
      <c r="J155" s="42">
        <v>6353</v>
      </c>
      <c r="K155" s="43">
        <v>0</v>
      </c>
    </row>
    <row r="156" spans="1:11" ht="25.5">
      <c r="A156" s="19"/>
      <c r="B156" s="59" t="s">
        <v>17</v>
      </c>
      <c r="C156" s="28">
        <v>40</v>
      </c>
      <c r="D156" s="29">
        <v>7</v>
      </c>
      <c r="E156" s="30">
        <v>7</v>
      </c>
      <c r="F156" s="31">
        <v>20400</v>
      </c>
      <c r="G156" s="32">
        <v>500</v>
      </c>
      <c r="H156" s="34">
        <v>6353</v>
      </c>
      <c r="I156" s="33">
        <v>0</v>
      </c>
      <c r="J156" s="34">
        <v>6353</v>
      </c>
      <c r="K156" s="35">
        <v>0</v>
      </c>
    </row>
    <row r="157" spans="1:11" ht="12.75">
      <c r="A157" s="19"/>
      <c r="B157" s="59" t="s">
        <v>89</v>
      </c>
      <c r="C157" s="28">
        <v>40</v>
      </c>
      <c r="D157" s="29">
        <v>8</v>
      </c>
      <c r="E157" s="30">
        <v>0</v>
      </c>
      <c r="F157" s="31">
        <v>0</v>
      </c>
      <c r="G157" s="32">
        <v>0</v>
      </c>
      <c r="H157" s="34">
        <v>4489</v>
      </c>
      <c r="I157" s="33">
        <v>0</v>
      </c>
      <c r="J157" s="34">
        <v>4489</v>
      </c>
      <c r="K157" s="35">
        <v>0</v>
      </c>
    </row>
    <row r="158" spans="1:11" ht="25.5">
      <c r="A158" s="19"/>
      <c r="B158" s="60" t="s">
        <v>92</v>
      </c>
      <c r="C158" s="36">
        <v>40</v>
      </c>
      <c r="D158" s="37">
        <v>8</v>
      </c>
      <c r="E158" s="38">
        <v>4</v>
      </c>
      <c r="F158" s="39">
        <v>0</v>
      </c>
      <c r="G158" s="40">
        <v>0</v>
      </c>
      <c r="H158" s="42">
        <v>4489</v>
      </c>
      <c r="I158" s="41">
        <v>0</v>
      </c>
      <c r="J158" s="42">
        <v>4489</v>
      </c>
      <c r="K158" s="43">
        <v>0</v>
      </c>
    </row>
    <row r="159" spans="1:11" ht="63.75">
      <c r="A159" s="19"/>
      <c r="B159" s="59" t="s">
        <v>15</v>
      </c>
      <c r="C159" s="28">
        <v>40</v>
      </c>
      <c r="D159" s="29">
        <v>8</v>
      </c>
      <c r="E159" s="30">
        <v>4</v>
      </c>
      <c r="F159" s="31">
        <v>20000</v>
      </c>
      <c r="G159" s="32">
        <v>0</v>
      </c>
      <c r="H159" s="34">
        <v>4489</v>
      </c>
      <c r="I159" s="33">
        <v>0</v>
      </c>
      <c r="J159" s="34">
        <v>4489</v>
      </c>
      <c r="K159" s="35">
        <v>0</v>
      </c>
    </row>
    <row r="160" spans="1:11" ht="12.75">
      <c r="A160" s="19"/>
      <c r="B160" s="60" t="s">
        <v>16</v>
      </c>
      <c r="C160" s="36">
        <v>40</v>
      </c>
      <c r="D160" s="37">
        <v>8</v>
      </c>
      <c r="E160" s="38">
        <v>4</v>
      </c>
      <c r="F160" s="39">
        <v>20400</v>
      </c>
      <c r="G160" s="40">
        <v>0</v>
      </c>
      <c r="H160" s="42">
        <v>4489</v>
      </c>
      <c r="I160" s="41">
        <v>0</v>
      </c>
      <c r="J160" s="42">
        <v>4489</v>
      </c>
      <c r="K160" s="43">
        <v>0</v>
      </c>
    </row>
    <row r="161" spans="1:11" ht="25.5">
      <c r="A161" s="19"/>
      <c r="B161" s="59" t="s">
        <v>17</v>
      </c>
      <c r="C161" s="28">
        <v>40</v>
      </c>
      <c r="D161" s="29">
        <v>8</v>
      </c>
      <c r="E161" s="30">
        <v>4</v>
      </c>
      <c r="F161" s="31">
        <v>20400</v>
      </c>
      <c r="G161" s="32">
        <v>500</v>
      </c>
      <c r="H161" s="34">
        <v>4489</v>
      </c>
      <c r="I161" s="33">
        <v>0</v>
      </c>
      <c r="J161" s="34">
        <v>4489</v>
      </c>
      <c r="K161" s="35">
        <v>0</v>
      </c>
    </row>
    <row r="162" spans="1:11" ht="12.75">
      <c r="A162" s="19"/>
      <c r="B162" s="59" t="s">
        <v>93</v>
      </c>
      <c r="C162" s="28">
        <v>40</v>
      </c>
      <c r="D162" s="29">
        <v>9</v>
      </c>
      <c r="E162" s="30">
        <v>0</v>
      </c>
      <c r="F162" s="31">
        <v>0</v>
      </c>
      <c r="G162" s="32">
        <v>0</v>
      </c>
      <c r="H162" s="34">
        <v>455762.3</v>
      </c>
      <c r="I162" s="33">
        <v>6094.3</v>
      </c>
      <c r="J162" s="34">
        <v>458711.1</v>
      </c>
      <c r="K162" s="35">
        <v>6095</v>
      </c>
    </row>
    <row r="163" spans="1:11" ht="12.75">
      <c r="A163" s="19"/>
      <c r="B163" s="60" t="s">
        <v>94</v>
      </c>
      <c r="C163" s="36">
        <v>40</v>
      </c>
      <c r="D163" s="37">
        <v>9</v>
      </c>
      <c r="E163" s="38">
        <v>1</v>
      </c>
      <c r="F163" s="39">
        <v>0</v>
      </c>
      <c r="G163" s="40">
        <v>0</v>
      </c>
      <c r="H163" s="42">
        <v>168956.9</v>
      </c>
      <c r="I163" s="41">
        <v>0</v>
      </c>
      <c r="J163" s="42">
        <v>168956.9</v>
      </c>
      <c r="K163" s="43">
        <v>0</v>
      </c>
    </row>
    <row r="164" spans="1:11" ht="25.5">
      <c r="A164" s="19"/>
      <c r="B164" s="59" t="s">
        <v>95</v>
      </c>
      <c r="C164" s="28">
        <v>40</v>
      </c>
      <c r="D164" s="29">
        <v>9</v>
      </c>
      <c r="E164" s="30">
        <v>1</v>
      </c>
      <c r="F164" s="31">
        <v>4700000</v>
      </c>
      <c r="G164" s="32">
        <v>0</v>
      </c>
      <c r="H164" s="34">
        <v>168956.9</v>
      </c>
      <c r="I164" s="33">
        <v>0</v>
      </c>
      <c r="J164" s="34">
        <v>168956.9</v>
      </c>
      <c r="K164" s="35">
        <v>0</v>
      </c>
    </row>
    <row r="165" spans="1:11" ht="25.5">
      <c r="A165" s="19"/>
      <c r="B165" s="60" t="s">
        <v>42</v>
      </c>
      <c r="C165" s="36">
        <v>40</v>
      </c>
      <c r="D165" s="37">
        <v>9</v>
      </c>
      <c r="E165" s="38">
        <v>1</v>
      </c>
      <c r="F165" s="39">
        <v>4709900</v>
      </c>
      <c r="G165" s="40">
        <v>0</v>
      </c>
      <c r="H165" s="42">
        <v>168956.9</v>
      </c>
      <c r="I165" s="41">
        <v>0</v>
      </c>
      <c r="J165" s="42">
        <v>168956.9</v>
      </c>
      <c r="K165" s="43">
        <v>0</v>
      </c>
    </row>
    <row r="166" spans="1:11" ht="25.5">
      <c r="A166" s="19"/>
      <c r="B166" s="59" t="s">
        <v>43</v>
      </c>
      <c r="C166" s="28">
        <v>40</v>
      </c>
      <c r="D166" s="29">
        <v>9</v>
      </c>
      <c r="E166" s="30">
        <v>1</v>
      </c>
      <c r="F166" s="31">
        <v>4709900</v>
      </c>
      <c r="G166" s="32">
        <v>1</v>
      </c>
      <c r="H166" s="34">
        <v>168956.9</v>
      </c>
      <c r="I166" s="33">
        <v>0</v>
      </c>
      <c r="J166" s="34">
        <v>168956.9</v>
      </c>
      <c r="K166" s="35">
        <v>0</v>
      </c>
    </row>
    <row r="167" spans="1:11" ht="12.75">
      <c r="A167" s="19"/>
      <c r="B167" s="60" t="s">
        <v>96</v>
      </c>
      <c r="C167" s="36">
        <v>40</v>
      </c>
      <c r="D167" s="37">
        <v>9</v>
      </c>
      <c r="E167" s="38">
        <v>2</v>
      </c>
      <c r="F167" s="39">
        <v>0</v>
      </c>
      <c r="G167" s="40">
        <v>0</v>
      </c>
      <c r="H167" s="42">
        <v>158284</v>
      </c>
      <c r="I167" s="41">
        <v>0</v>
      </c>
      <c r="J167" s="42">
        <v>158284</v>
      </c>
      <c r="K167" s="43">
        <v>0</v>
      </c>
    </row>
    <row r="168" spans="1:11" ht="25.5">
      <c r="A168" s="19"/>
      <c r="B168" s="59" t="s">
        <v>95</v>
      </c>
      <c r="C168" s="28">
        <v>40</v>
      </c>
      <c r="D168" s="29">
        <v>9</v>
      </c>
      <c r="E168" s="30">
        <v>2</v>
      </c>
      <c r="F168" s="31">
        <v>4700000</v>
      </c>
      <c r="G168" s="32">
        <v>0</v>
      </c>
      <c r="H168" s="34">
        <v>137915</v>
      </c>
      <c r="I168" s="33">
        <v>0</v>
      </c>
      <c r="J168" s="34">
        <v>137915</v>
      </c>
      <c r="K168" s="35">
        <v>0</v>
      </c>
    </row>
    <row r="169" spans="1:11" ht="25.5">
      <c r="A169" s="19"/>
      <c r="B169" s="60" t="s">
        <v>42</v>
      </c>
      <c r="C169" s="36">
        <v>40</v>
      </c>
      <c r="D169" s="37">
        <v>9</v>
      </c>
      <c r="E169" s="38">
        <v>2</v>
      </c>
      <c r="F169" s="39">
        <v>4709900</v>
      </c>
      <c r="G169" s="40">
        <v>0</v>
      </c>
      <c r="H169" s="42">
        <v>137915</v>
      </c>
      <c r="I169" s="41">
        <v>0</v>
      </c>
      <c r="J169" s="42">
        <v>137915</v>
      </c>
      <c r="K169" s="43">
        <v>0</v>
      </c>
    </row>
    <row r="170" spans="1:11" ht="25.5">
      <c r="A170" s="19"/>
      <c r="B170" s="59" t="s">
        <v>43</v>
      </c>
      <c r="C170" s="28">
        <v>40</v>
      </c>
      <c r="D170" s="29">
        <v>9</v>
      </c>
      <c r="E170" s="30">
        <v>2</v>
      </c>
      <c r="F170" s="31">
        <v>4709900</v>
      </c>
      <c r="G170" s="32">
        <v>1</v>
      </c>
      <c r="H170" s="34">
        <v>137915</v>
      </c>
      <c r="I170" s="33">
        <v>0</v>
      </c>
      <c r="J170" s="34">
        <v>137915</v>
      </c>
      <c r="K170" s="35">
        <v>0</v>
      </c>
    </row>
    <row r="171" spans="1:11" ht="25.5">
      <c r="A171" s="19"/>
      <c r="B171" s="59" t="s">
        <v>97</v>
      </c>
      <c r="C171" s="28">
        <v>40</v>
      </c>
      <c r="D171" s="29">
        <v>9</v>
      </c>
      <c r="E171" s="30">
        <v>2</v>
      </c>
      <c r="F171" s="31">
        <v>4710000</v>
      </c>
      <c r="G171" s="32">
        <v>0</v>
      </c>
      <c r="H171" s="34">
        <v>20369</v>
      </c>
      <c r="I171" s="33">
        <v>0</v>
      </c>
      <c r="J171" s="34">
        <v>20369</v>
      </c>
      <c r="K171" s="35">
        <v>0</v>
      </c>
    </row>
    <row r="172" spans="1:11" ht="25.5">
      <c r="A172" s="19"/>
      <c r="B172" s="60" t="s">
        <v>42</v>
      </c>
      <c r="C172" s="36">
        <v>40</v>
      </c>
      <c r="D172" s="37">
        <v>9</v>
      </c>
      <c r="E172" s="38">
        <v>2</v>
      </c>
      <c r="F172" s="39">
        <v>4719900</v>
      </c>
      <c r="G172" s="40">
        <v>0</v>
      </c>
      <c r="H172" s="42">
        <v>20369</v>
      </c>
      <c r="I172" s="41">
        <v>0</v>
      </c>
      <c r="J172" s="42">
        <v>20369</v>
      </c>
      <c r="K172" s="43">
        <v>0</v>
      </c>
    </row>
    <row r="173" spans="1:11" ht="25.5">
      <c r="A173" s="19"/>
      <c r="B173" s="59" t="s">
        <v>43</v>
      </c>
      <c r="C173" s="28">
        <v>40</v>
      </c>
      <c r="D173" s="29">
        <v>9</v>
      </c>
      <c r="E173" s="30">
        <v>2</v>
      </c>
      <c r="F173" s="31">
        <v>4719900</v>
      </c>
      <c r="G173" s="32">
        <v>1</v>
      </c>
      <c r="H173" s="34">
        <v>20369</v>
      </c>
      <c r="I173" s="33">
        <v>0</v>
      </c>
      <c r="J173" s="34">
        <v>20369</v>
      </c>
      <c r="K173" s="35">
        <v>0</v>
      </c>
    </row>
    <row r="174" spans="1:11" ht="25.5">
      <c r="A174" s="19"/>
      <c r="B174" s="60" t="s">
        <v>98</v>
      </c>
      <c r="C174" s="36">
        <v>40</v>
      </c>
      <c r="D174" s="37">
        <v>9</v>
      </c>
      <c r="E174" s="38">
        <v>3</v>
      </c>
      <c r="F174" s="39">
        <v>0</v>
      </c>
      <c r="G174" s="40">
        <v>0</v>
      </c>
      <c r="H174" s="42">
        <v>575</v>
      </c>
      <c r="I174" s="41">
        <v>0</v>
      </c>
      <c r="J174" s="42">
        <v>575</v>
      </c>
      <c r="K174" s="43">
        <v>0</v>
      </c>
    </row>
    <row r="175" spans="1:11" ht="25.5">
      <c r="A175" s="19"/>
      <c r="B175" s="59" t="s">
        <v>95</v>
      </c>
      <c r="C175" s="28">
        <v>40</v>
      </c>
      <c r="D175" s="29">
        <v>9</v>
      </c>
      <c r="E175" s="30">
        <v>3</v>
      </c>
      <c r="F175" s="31">
        <v>4700000</v>
      </c>
      <c r="G175" s="32">
        <v>0</v>
      </c>
      <c r="H175" s="34">
        <v>575</v>
      </c>
      <c r="I175" s="33">
        <v>0</v>
      </c>
      <c r="J175" s="34">
        <v>575</v>
      </c>
      <c r="K175" s="35">
        <v>0</v>
      </c>
    </row>
    <row r="176" spans="1:11" ht="25.5">
      <c r="A176" s="19"/>
      <c r="B176" s="60" t="s">
        <v>42</v>
      </c>
      <c r="C176" s="36">
        <v>40</v>
      </c>
      <c r="D176" s="37">
        <v>9</v>
      </c>
      <c r="E176" s="38">
        <v>3</v>
      </c>
      <c r="F176" s="39">
        <v>4709900</v>
      </c>
      <c r="G176" s="40">
        <v>0</v>
      </c>
      <c r="H176" s="42">
        <v>575</v>
      </c>
      <c r="I176" s="41">
        <v>0</v>
      </c>
      <c r="J176" s="42">
        <v>575</v>
      </c>
      <c r="K176" s="43">
        <v>0</v>
      </c>
    </row>
    <row r="177" spans="1:11" ht="25.5">
      <c r="A177" s="19"/>
      <c r="B177" s="59" t="s">
        <v>43</v>
      </c>
      <c r="C177" s="28">
        <v>40</v>
      </c>
      <c r="D177" s="29">
        <v>9</v>
      </c>
      <c r="E177" s="30">
        <v>3</v>
      </c>
      <c r="F177" s="31">
        <v>4709900</v>
      </c>
      <c r="G177" s="32">
        <v>1</v>
      </c>
      <c r="H177" s="34">
        <v>575</v>
      </c>
      <c r="I177" s="33">
        <v>0</v>
      </c>
      <c r="J177" s="34">
        <v>575</v>
      </c>
      <c r="K177" s="35">
        <v>0</v>
      </c>
    </row>
    <row r="178" spans="1:11" ht="12.75">
      <c r="A178" s="19"/>
      <c r="B178" s="60" t="s">
        <v>99</v>
      </c>
      <c r="C178" s="36">
        <v>40</v>
      </c>
      <c r="D178" s="37">
        <v>9</v>
      </c>
      <c r="E178" s="38">
        <v>4</v>
      </c>
      <c r="F178" s="39">
        <v>0</v>
      </c>
      <c r="G178" s="40">
        <v>0</v>
      </c>
      <c r="H178" s="42">
        <v>53187.3</v>
      </c>
      <c r="I178" s="41">
        <v>6094.3</v>
      </c>
      <c r="J178" s="42">
        <v>53188</v>
      </c>
      <c r="K178" s="43">
        <v>6095</v>
      </c>
    </row>
    <row r="179" spans="1:11" ht="25.5">
      <c r="A179" s="19"/>
      <c r="B179" s="59" t="s">
        <v>95</v>
      </c>
      <c r="C179" s="28">
        <v>40</v>
      </c>
      <c r="D179" s="29">
        <v>9</v>
      </c>
      <c r="E179" s="30">
        <v>4</v>
      </c>
      <c r="F179" s="31">
        <v>4700000</v>
      </c>
      <c r="G179" s="32">
        <v>0</v>
      </c>
      <c r="H179" s="34">
        <v>47093</v>
      </c>
      <c r="I179" s="33">
        <v>0</v>
      </c>
      <c r="J179" s="34">
        <v>47093</v>
      </c>
      <c r="K179" s="35">
        <v>0</v>
      </c>
    </row>
    <row r="180" spans="1:11" ht="25.5">
      <c r="A180" s="19"/>
      <c r="B180" s="60" t="s">
        <v>42</v>
      </c>
      <c r="C180" s="36">
        <v>40</v>
      </c>
      <c r="D180" s="37">
        <v>9</v>
      </c>
      <c r="E180" s="38">
        <v>4</v>
      </c>
      <c r="F180" s="39">
        <v>4709900</v>
      </c>
      <c r="G180" s="40">
        <v>0</v>
      </c>
      <c r="H180" s="42">
        <v>47093</v>
      </c>
      <c r="I180" s="41">
        <v>0</v>
      </c>
      <c r="J180" s="42">
        <v>47093</v>
      </c>
      <c r="K180" s="43">
        <v>0</v>
      </c>
    </row>
    <row r="181" spans="1:11" ht="25.5">
      <c r="A181" s="19"/>
      <c r="B181" s="59" t="s">
        <v>43</v>
      </c>
      <c r="C181" s="28">
        <v>40</v>
      </c>
      <c r="D181" s="29">
        <v>9</v>
      </c>
      <c r="E181" s="30">
        <v>4</v>
      </c>
      <c r="F181" s="31">
        <v>4709900</v>
      </c>
      <c r="G181" s="32">
        <v>1</v>
      </c>
      <c r="H181" s="34">
        <v>47093</v>
      </c>
      <c r="I181" s="33">
        <v>0</v>
      </c>
      <c r="J181" s="34">
        <v>47093</v>
      </c>
      <c r="K181" s="35">
        <v>0</v>
      </c>
    </row>
    <row r="182" spans="1:11" ht="25.5">
      <c r="A182" s="19"/>
      <c r="B182" s="59" t="s">
        <v>100</v>
      </c>
      <c r="C182" s="28">
        <v>40</v>
      </c>
      <c r="D182" s="29">
        <v>9</v>
      </c>
      <c r="E182" s="30">
        <v>4</v>
      </c>
      <c r="F182" s="31">
        <v>5200000</v>
      </c>
      <c r="G182" s="32">
        <v>0</v>
      </c>
      <c r="H182" s="34">
        <v>6094.3</v>
      </c>
      <c r="I182" s="33">
        <v>6094.3</v>
      </c>
      <c r="J182" s="34">
        <v>6095</v>
      </c>
      <c r="K182" s="35">
        <v>6095</v>
      </c>
    </row>
    <row r="183" spans="1:11" ht="63.75">
      <c r="A183" s="19"/>
      <c r="B183" s="60" t="s">
        <v>101</v>
      </c>
      <c r="C183" s="36">
        <v>40</v>
      </c>
      <c r="D183" s="37">
        <v>9</v>
      </c>
      <c r="E183" s="38">
        <v>4</v>
      </c>
      <c r="F183" s="39">
        <v>5201801</v>
      </c>
      <c r="G183" s="40">
        <v>0</v>
      </c>
      <c r="H183" s="42">
        <v>4824.7</v>
      </c>
      <c r="I183" s="41">
        <v>4824.7</v>
      </c>
      <c r="J183" s="42">
        <v>0</v>
      </c>
      <c r="K183" s="43">
        <v>0</v>
      </c>
    </row>
    <row r="184" spans="1:11" ht="25.5">
      <c r="A184" s="19"/>
      <c r="B184" s="59" t="s">
        <v>43</v>
      </c>
      <c r="C184" s="28">
        <v>40</v>
      </c>
      <c r="D184" s="29">
        <v>9</v>
      </c>
      <c r="E184" s="30">
        <v>4</v>
      </c>
      <c r="F184" s="31">
        <v>5201801</v>
      </c>
      <c r="G184" s="32">
        <v>1</v>
      </c>
      <c r="H184" s="34">
        <v>4824.7</v>
      </c>
      <c r="I184" s="33">
        <v>4824.7</v>
      </c>
      <c r="J184" s="34">
        <v>0</v>
      </c>
      <c r="K184" s="35">
        <v>0</v>
      </c>
    </row>
    <row r="185" spans="1:11" ht="63.75">
      <c r="A185" s="19"/>
      <c r="B185" s="60" t="s">
        <v>102</v>
      </c>
      <c r="C185" s="36">
        <v>40</v>
      </c>
      <c r="D185" s="37">
        <v>9</v>
      </c>
      <c r="E185" s="38">
        <v>4</v>
      </c>
      <c r="F185" s="39">
        <v>5201802</v>
      </c>
      <c r="G185" s="40">
        <v>0</v>
      </c>
      <c r="H185" s="42">
        <v>1269.6</v>
      </c>
      <c r="I185" s="41">
        <v>1269.6</v>
      </c>
      <c r="J185" s="42">
        <v>6095</v>
      </c>
      <c r="K185" s="43">
        <v>6095</v>
      </c>
    </row>
    <row r="186" spans="1:11" ht="25.5">
      <c r="A186" s="19"/>
      <c r="B186" s="59" t="s">
        <v>43</v>
      </c>
      <c r="C186" s="28">
        <v>40</v>
      </c>
      <c r="D186" s="29">
        <v>9</v>
      </c>
      <c r="E186" s="30">
        <v>4</v>
      </c>
      <c r="F186" s="31">
        <v>5201802</v>
      </c>
      <c r="G186" s="32">
        <v>1</v>
      </c>
      <c r="H186" s="34">
        <v>1269.6</v>
      </c>
      <c r="I186" s="33">
        <v>1269.6</v>
      </c>
      <c r="J186" s="34">
        <v>6095</v>
      </c>
      <c r="K186" s="35">
        <v>6095</v>
      </c>
    </row>
    <row r="187" spans="1:11" ht="38.25">
      <c r="A187" s="19"/>
      <c r="B187" s="60" t="s">
        <v>103</v>
      </c>
      <c r="C187" s="36">
        <v>40</v>
      </c>
      <c r="D187" s="37">
        <v>9</v>
      </c>
      <c r="E187" s="38">
        <v>6</v>
      </c>
      <c r="F187" s="39">
        <v>0</v>
      </c>
      <c r="G187" s="40">
        <v>0</v>
      </c>
      <c r="H187" s="42">
        <v>4800</v>
      </c>
      <c r="I187" s="41">
        <v>0</v>
      </c>
      <c r="J187" s="42">
        <v>4800</v>
      </c>
      <c r="K187" s="43">
        <v>0</v>
      </c>
    </row>
    <row r="188" spans="1:11" ht="25.5">
      <c r="A188" s="19"/>
      <c r="B188" s="59" t="s">
        <v>104</v>
      </c>
      <c r="C188" s="28">
        <v>40</v>
      </c>
      <c r="D188" s="29">
        <v>9</v>
      </c>
      <c r="E188" s="30">
        <v>6</v>
      </c>
      <c r="F188" s="31">
        <v>4720000</v>
      </c>
      <c r="G188" s="32">
        <v>0</v>
      </c>
      <c r="H188" s="34">
        <v>4800</v>
      </c>
      <c r="I188" s="33">
        <v>0</v>
      </c>
      <c r="J188" s="34">
        <v>4800</v>
      </c>
      <c r="K188" s="35">
        <v>0</v>
      </c>
    </row>
    <row r="189" spans="1:11" ht="25.5">
      <c r="A189" s="19"/>
      <c r="B189" s="60" t="s">
        <v>42</v>
      </c>
      <c r="C189" s="36">
        <v>40</v>
      </c>
      <c r="D189" s="37">
        <v>9</v>
      </c>
      <c r="E189" s="38">
        <v>6</v>
      </c>
      <c r="F189" s="39">
        <v>4729900</v>
      </c>
      <c r="G189" s="40">
        <v>0</v>
      </c>
      <c r="H189" s="42">
        <v>4800</v>
      </c>
      <c r="I189" s="41">
        <v>0</v>
      </c>
      <c r="J189" s="42">
        <v>4800</v>
      </c>
      <c r="K189" s="43">
        <v>0</v>
      </c>
    </row>
    <row r="190" spans="1:11" ht="25.5">
      <c r="A190" s="19"/>
      <c r="B190" s="59" t="s">
        <v>43</v>
      </c>
      <c r="C190" s="28">
        <v>40</v>
      </c>
      <c r="D190" s="29">
        <v>9</v>
      </c>
      <c r="E190" s="30">
        <v>6</v>
      </c>
      <c r="F190" s="31">
        <v>4729900</v>
      </c>
      <c r="G190" s="32">
        <v>1</v>
      </c>
      <c r="H190" s="34">
        <v>4800</v>
      </c>
      <c r="I190" s="33">
        <v>0</v>
      </c>
      <c r="J190" s="34">
        <v>4800</v>
      </c>
      <c r="K190" s="35">
        <v>0</v>
      </c>
    </row>
    <row r="191" spans="1:11" ht="12.75">
      <c r="A191" s="19"/>
      <c r="B191" s="60" t="s">
        <v>105</v>
      </c>
      <c r="C191" s="36">
        <v>40</v>
      </c>
      <c r="D191" s="37">
        <v>9</v>
      </c>
      <c r="E191" s="38">
        <v>9</v>
      </c>
      <c r="F191" s="39">
        <v>0</v>
      </c>
      <c r="G191" s="40">
        <v>0</v>
      </c>
      <c r="H191" s="42">
        <v>69959.1</v>
      </c>
      <c r="I191" s="41">
        <v>0</v>
      </c>
      <c r="J191" s="42">
        <v>72907.2</v>
      </c>
      <c r="K191" s="43">
        <v>0</v>
      </c>
    </row>
    <row r="192" spans="1:11" ht="12.75">
      <c r="A192" s="19"/>
      <c r="B192" s="59" t="s">
        <v>32</v>
      </c>
      <c r="C192" s="28">
        <v>40</v>
      </c>
      <c r="D192" s="29">
        <v>9</v>
      </c>
      <c r="E192" s="30">
        <v>9</v>
      </c>
      <c r="F192" s="31">
        <v>5220000</v>
      </c>
      <c r="G192" s="32">
        <v>0</v>
      </c>
      <c r="H192" s="34">
        <v>57883</v>
      </c>
      <c r="I192" s="33">
        <v>0</v>
      </c>
      <c r="J192" s="34">
        <v>63190</v>
      </c>
      <c r="K192" s="35">
        <v>0</v>
      </c>
    </row>
    <row r="193" spans="1:11" ht="63.75">
      <c r="A193" s="19"/>
      <c r="B193" s="60" t="s">
        <v>106</v>
      </c>
      <c r="C193" s="36">
        <v>40</v>
      </c>
      <c r="D193" s="37">
        <v>9</v>
      </c>
      <c r="E193" s="38">
        <v>9</v>
      </c>
      <c r="F193" s="39">
        <v>5225804</v>
      </c>
      <c r="G193" s="40">
        <v>0</v>
      </c>
      <c r="H193" s="42">
        <v>57883</v>
      </c>
      <c r="I193" s="41">
        <v>0</v>
      </c>
      <c r="J193" s="42">
        <v>63190</v>
      </c>
      <c r="K193" s="43">
        <v>0</v>
      </c>
    </row>
    <row r="194" spans="1:11" ht="12.75">
      <c r="A194" s="19"/>
      <c r="B194" s="59" t="s">
        <v>57</v>
      </c>
      <c r="C194" s="28">
        <v>40</v>
      </c>
      <c r="D194" s="29">
        <v>9</v>
      </c>
      <c r="E194" s="30">
        <v>9</v>
      </c>
      <c r="F194" s="31">
        <v>5225804</v>
      </c>
      <c r="G194" s="32">
        <v>3</v>
      </c>
      <c r="H194" s="34">
        <v>57883</v>
      </c>
      <c r="I194" s="33">
        <v>0</v>
      </c>
      <c r="J194" s="34">
        <v>63190</v>
      </c>
      <c r="K194" s="35">
        <v>0</v>
      </c>
    </row>
    <row r="195" spans="1:11" ht="76.5">
      <c r="A195" s="19"/>
      <c r="B195" s="59" t="s">
        <v>107</v>
      </c>
      <c r="C195" s="28">
        <v>40</v>
      </c>
      <c r="D195" s="29">
        <v>9</v>
      </c>
      <c r="E195" s="30">
        <v>9</v>
      </c>
      <c r="F195" s="31">
        <v>5225804</v>
      </c>
      <c r="G195" s="32">
        <v>3</v>
      </c>
      <c r="H195" s="34">
        <v>57883</v>
      </c>
      <c r="I195" s="33">
        <v>0</v>
      </c>
      <c r="J195" s="34">
        <v>63190</v>
      </c>
      <c r="K195" s="35">
        <v>0</v>
      </c>
    </row>
    <row r="196" spans="1:11" ht="25.5">
      <c r="A196" s="19"/>
      <c r="B196" s="59" t="s">
        <v>60</v>
      </c>
      <c r="C196" s="28">
        <v>40</v>
      </c>
      <c r="D196" s="29">
        <v>9</v>
      </c>
      <c r="E196" s="30">
        <v>9</v>
      </c>
      <c r="F196" s="31">
        <v>7950000</v>
      </c>
      <c r="G196" s="32">
        <v>0</v>
      </c>
      <c r="H196" s="34">
        <v>12076.1</v>
      </c>
      <c r="I196" s="33">
        <v>0</v>
      </c>
      <c r="J196" s="34">
        <v>9717.2</v>
      </c>
      <c r="K196" s="35">
        <v>0</v>
      </c>
    </row>
    <row r="197" spans="1:11" ht="25.5">
      <c r="A197" s="19"/>
      <c r="B197" s="60" t="s">
        <v>60</v>
      </c>
      <c r="C197" s="36">
        <v>40</v>
      </c>
      <c r="D197" s="37">
        <v>9</v>
      </c>
      <c r="E197" s="38">
        <v>9</v>
      </c>
      <c r="F197" s="39">
        <v>7950000</v>
      </c>
      <c r="G197" s="40">
        <v>0</v>
      </c>
      <c r="H197" s="42">
        <v>12076.1</v>
      </c>
      <c r="I197" s="41">
        <v>0</v>
      </c>
      <c r="J197" s="42">
        <v>9717.2</v>
      </c>
      <c r="K197" s="43">
        <v>0</v>
      </c>
    </row>
    <row r="198" spans="1:11" ht="25.5">
      <c r="A198" s="19"/>
      <c r="B198" s="59" t="s">
        <v>108</v>
      </c>
      <c r="C198" s="28">
        <v>40</v>
      </c>
      <c r="D198" s="29">
        <v>9</v>
      </c>
      <c r="E198" s="30">
        <v>9</v>
      </c>
      <c r="F198" s="31">
        <v>7950000</v>
      </c>
      <c r="G198" s="32">
        <v>79</v>
      </c>
      <c r="H198" s="34">
        <v>12076.1</v>
      </c>
      <c r="I198" s="33">
        <v>0</v>
      </c>
      <c r="J198" s="34">
        <v>9717.2</v>
      </c>
      <c r="K198" s="35">
        <v>0</v>
      </c>
    </row>
    <row r="199" spans="1:11" ht="12.75">
      <c r="A199" s="19"/>
      <c r="B199" s="59" t="s">
        <v>109</v>
      </c>
      <c r="C199" s="28">
        <v>40</v>
      </c>
      <c r="D199" s="29">
        <v>10</v>
      </c>
      <c r="E199" s="30">
        <v>0</v>
      </c>
      <c r="F199" s="31">
        <v>0</v>
      </c>
      <c r="G199" s="32">
        <v>0</v>
      </c>
      <c r="H199" s="34">
        <v>166982.5</v>
      </c>
      <c r="I199" s="33">
        <v>145386.1</v>
      </c>
      <c r="J199" s="34">
        <v>143696.8</v>
      </c>
      <c r="K199" s="35">
        <v>143146.8</v>
      </c>
    </row>
    <row r="200" spans="1:11" ht="12.75">
      <c r="A200" s="19"/>
      <c r="B200" s="60" t="s">
        <v>110</v>
      </c>
      <c r="C200" s="36">
        <v>40</v>
      </c>
      <c r="D200" s="37">
        <v>10</v>
      </c>
      <c r="E200" s="38">
        <v>1</v>
      </c>
      <c r="F200" s="39">
        <v>0</v>
      </c>
      <c r="G200" s="40">
        <v>0</v>
      </c>
      <c r="H200" s="42">
        <v>550</v>
      </c>
      <c r="I200" s="41">
        <v>0</v>
      </c>
      <c r="J200" s="42">
        <v>550</v>
      </c>
      <c r="K200" s="43">
        <v>0</v>
      </c>
    </row>
    <row r="201" spans="1:11" ht="38.25">
      <c r="A201" s="19"/>
      <c r="B201" s="59" t="s">
        <v>111</v>
      </c>
      <c r="C201" s="28">
        <v>40</v>
      </c>
      <c r="D201" s="29">
        <v>10</v>
      </c>
      <c r="E201" s="30">
        <v>1</v>
      </c>
      <c r="F201" s="31">
        <v>4910000</v>
      </c>
      <c r="G201" s="32">
        <v>0</v>
      </c>
      <c r="H201" s="34">
        <v>550</v>
      </c>
      <c r="I201" s="33">
        <v>0</v>
      </c>
      <c r="J201" s="34">
        <v>550</v>
      </c>
      <c r="K201" s="35">
        <v>0</v>
      </c>
    </row>
    <row r="202" spans="1:11" ht="38.25">
      <c r="A202" s="19"/>
      <c r="B202" s="60" t="s">
        <v>111</v>
      </c>
      <c r="C202" s="36">
        <v>40</v>
      </c>
      <c r="D202" s="37">
        <v>10</v>
      </c>
      <c r="E202" s="38">
        <v>1</v>
      </c>
      <c r="F202" s="39">
        <v>4910100</v>
      </c>
      <c r="G202" s="40">
        <v>0</v>
      </c>
      <c r="H202" s="42">
        <v>550</v>
      </c>
      <c r="I202" s="41">
        <v>0</v>
      </c>
      <c r="J202" s="42">
        <v>550</v>
      </c>
      <c r="K202" s="43">
        <v>0</v>
      </c>
    </row>
    <row r="203" spans="1:11" ht="12.75">
      <c r="A203" s="19"/>
      <c r="B203" s="59" t="s">
        <v>112</v>
      </c>
      <c r="C203" s="28">
        <v>40</v>
      </c>
      <c r="D203" s="29">
        <v>10</v>
      </c>
      <c r="E203" s="30">
        <v>1</v>
      </c>
      <c r="F203" s="31">
        <v>4910100</v>
      </c>
      <c r="G203" s="32">
        <v>5</v>
      </c>
      <c r="H203" s="34">
        <v>550</v>
      </c>
      <c r="I203" s="33">
        <v>0</v>
      </c>
      <c r="J203" s="34">
        <v>550</v>
      </c>
      <c r="K203" s="35">
        <v>0</v>
      </c>
    </row>
    <row r="204" spans="1:11" ht="12.75">
      <c r="A204" s="19"/>
      <c r="B204" s="60" t="s">
        <v>113</v>
      </c>
      <c r="C204" s="36">
        <v>40</v>
      </c>
      <c r="D204" s="37">
        <v>10</v>
      </c>
      <c r="E204" s="38">
        <v>3</v>
      </c>
      <c r="F204" s="39">
        <v>0</v>
      </c>
      <c r="G204" s="40">
        <v>0</v>
      </c>
      <c r="H204" s="42">
        <v>71256.9</v>
      </c>
      <c r="I204" s="41">
        <v>71256.9</v>
      </c>
      <c r="J204" s="42">
        <v>69002.8</v>
      </c>
      <c r="K204" s="43">
        <v>69002.8</v>
      </c>
    </row>
    <row r="205" spans="1:11" ht="12.75">
      <c r="A205" s="19"/>
      <c r="B205" s="59" t="s">
        <v>114</v>
      </c>
      <c r="C205" s="28">
        <v>40</v>
      </c>
      <c r="D205" s="29">
        <v>10</v>
      </c>
      <c r="E205" s="30">
        <v>3</v>
      </c>
      <c r="F205" s="31">
        <v>5050000</v>
      </c>
      <c r="G205" s="32">
        <v>0</v>
      </c>
      <c r="H205" s="34">
        <v>53923</v>
      </c>
      <c r="I205" s="33">
        <v>53923</v>
      </c>
      <c r="J205" s="34">
        <v>56002.3</v>
      </c>
      <c r="K205" s="35">
        <v>56002.3</v>
      </c>
    </row>
    <row r="206" spans="1:11" ht="89.25">
      <c r="A206" s="19"/>
      <c r="B206" s="60" t="s">
        <v>115</v>
      </c>
      <c r="C206" s="36">
        <v>40</v>
      </c>
      <c r="D206" s="37">
        <v>10</v>
      </c>
      <c r="E206" s="38">
        <v>3</v>
      </c>
      <c r="F206" s="39">
        <v>5053402</v>
      </c>
      <c r="G206" s="40">
        <v>0</v>
      </c>
      <c r="H206" s="42">
        <v>3500</v>
      </c>
      <c r="I206" s="41">
        <v>3500</v>
      </c>
      <c r="J206" s="42">
        <v>3500</v>
      </c>
      <c r="K206" s="43">
        <v>3500</v>
      </c>
    </row>
    <row r="207" spans="1:11" ht="12.75">
      <c r="A207" s="19"/>
      <c r="B207" s="59" t="s">
        <v>112</v>
      </c>
      <c r="C207" s="28">
        <v>40</v>
      </c>
      <c r="D207" s="29">
        <v>10</v>
      </c>
      <c r="E207" s="30">
        <v>3</v>
      </c>
      <c r="F207" s="31">
        <v>5053402</v>
      </c>
      <c r="G207" s="32">
        <v>5</v>
      </c>
      <c r="H207" s="34">
        <v>3500</v>
      </c>
      <c r="I207" s="33">
        <v>3500</v>
      </c>
      <c r="J207" s="34">
        <v>3500</v>
      </c>
      <c r="K207" s="35">
        <v>3500</v>
      </c>
    </row>
    <row r="208" spans="1:11" ht="63.75">
      <c r="A208" s="19"/>
      <c r="B208" s="60" t="s">
        <v>116</v>
      </c>
      <c r="C208" s="36">
        <v>40</v>
      </c>
      <c r="D208" s="37">
        <v>10</v>
      </c>
      <c r="E208" s="38">
        <v>3</v>
      </c>
      <c r="F208" s="39">
        <v>5053600</v>
      </c>
      <c r="G208" s="40">
        <v>0</v>
      </c>
      <c r="H208" s="42">
        <v>5373.1</v>
      </c>
      <c r="I208" s="41">
        <v>5373.1</v>
      </c>
      <c r="J208" s="42">
        <v>4298.5</v>
      </c>
      <c r="K208" s="43">
        <v>4298.5</v>
      </c>
    </row>
    <row r="209" spans="1:11" ht="12.75">
      <c r="A209" s="19"/>
      <c r="B209" s="59" t="s">
        <v>112</v>
      </c>
      <c r="C209" s="28">
        <v>40</v>
      </c>
      <c r="D209" s="29">
        <v>10</v>
      </c>
      <c r="E209" s="30">
        <v>3</v>
      </c>
      <c r="F209" s="31">
        <v>5053600</v>
      </c>
      <c r="G209" s="32">
        <v>5</v>
      </c>
      <c r="H209" s="34">
        <v>5373.1</v>
      </c>
      <c r="I209" s="33">
        <v>5373.1</v>
      </c>
      <c r="J209" s="34">
        <v>4298.5</v>
      </c>
      <c r="K209" s="35">
        <v>4298.5</v>
      </c>
    </row>
    <row r="210" spans="1:11" ht="25.5">
      <c r="A210" s="19"/>
      <c r="B210" s="60" t="s">
        <v>117</v>
      </c>
      <c r="C210" s="36">
        <v>40</v>
      </c>
      <c r="D210" s="37">
        <v>10</v>
      </c>
      <c r="E210" s="38">
        <v>3</v>
      </c>
      <c r="F210" s="39">
        <v>5055409</v>
      </c>
      <c r="G210" s="40">
        <v>0</v>
      </c>
      <c r="H210" s="42">
        <v>28493.1</v>
      </c>
      <c r="I210" s="41">
        <v>28493.1</v>
      </c>
      <c r="J210" s="42">
        <v>30487.8</v>
      </c>
      <c r="K210" s="43">
        <v>30487.8</v>
      </c>
    </row>
    <row r="211" spans="1:11" ht="12.75">
      <c r="A211" s="19"/>
      <c r="B211" s="59" t="s">
        <v>112</v>
      </c>
      <c r="C211" s="28">
        <v>40</v>
      </c>
      <c r="D211" s="29">
        <v>10</v>
      </c>
      <c r="E211" s="30">
        <v>3</v>
      </c>
      <c r="F211" s="31">
        <v>5055409</v>
      </c>
      <c r="G211" s="32">
        <v>5</v>
      </c>
      <c r="H211" s="34">
        <v>28493.1</v>
      </c>
      <c r="I211" s="33">
        <v>28493.1</v>
      </c>
      <c r="J211" s="34">
        <v>30487.8</v>
      </c>
      <c r="K211" s="35">
        <v>30487.8</v>
      </c>
    </row>
    <row r="212" spans="1:11" ht="25.5">
      <c r="A212" s="19"/>
      <c r="B212" s="60" t="s">
        <v>118</v>
      </c>
      <c r="C212" s="36">
        <v>40</v>
      </c>
      <c r="D212" s="37">
        <v>10</v>
      </c>
      <c r="E212" s="38">
        <v>3</v>
      </c>
      <c r="F212" s="39">
        <v>5058005</v>
      </c>
      <c r="G212" s="40">
        <v>0</v>
      </c>
      <c r="H212" s="42">
        <v>16556.8</v>
      </c>
      <c r="I212" s="41">
        <v>16556.8</v>
      </c>
      <c r="J212" s="42">
        <v>17716</v>
      </c>
      <c r="K212" s="43">
        <v>17716</v>
      </c>
    </row>
    <row r="213" spans="1:11" ht="12.75">
      <c r="A213" s="19"/>
      <c r="B213" s="59" t="s">
        <v>112</v>
      </c>
      <c r="C213" s="28">
        <v>40</v>
      </c>
      <c r="D213" s="29">
        <v>10</v>
      </c>
      <c r="E213" s="30">
        <v>3</v>
      </c>
      <c r="F213" s="31">
        <v>5058005</v>
      </c>
      <c r="G213" s="32">
        <v>5</v>
      </c>
      <c r="H213" s="34">
        <v>16556.8</v>
      </c>
      <c r="I213" s="33">
        <v>16556.8</v>
      </c>
      <c r="J213" s="34">
        <v>17716</v>
      </c>
      <c r="K213" s="35">
        <v>17716</v>
      </c>
    </row>
    <row r="214" spans="1:11" ht="12.75">
      <c r="A214" s="19"/>
      <c r="B214" s="59" t="s">
        <v>32</v>
      </c>
      <c r="C214" s="28">
        <v>40</v>
      </c>
      <c r="D214" s="29">
        <v>10</v>
      </c>
      <c r="E214" s="30">
        <v>3</v>
      </c>
      <c r="F214" s="31">
        <v>5220000</v>
      </c>
      <c r="G214" s="32">
        <v>0</v>
      </c>
      <c r="H214" s="34">
        <v>17333.9</v>
      </c>
      <c r="I214" s="33">
        <v>17333.9</v>
      </c>
      <c r="J214" s="34">
        <v>13000.5</v>
      </c>
      <c r="K214" s="35">
        <v>13000.5</v>
      </c>
    </row>
    <row r="215" spans="1:11" ht="25.5">
      <c r="A215" s="19"/>
      <c r="B215" s="60" t="s">
        <v>121</v>
      </c>
      <c r="C215" s="36">
        <v>40</v>
      </c>
      <c r="D215" s="37">
        <v>10</v>
      </c>
      <c r="E215" s="38">
        <v>3</v>
      </c>
      <c r="F215" s="39">
        <v>5222708</v>
      </c>
      <c r="G215" s="40">
        <v>0</v>
      </c>
      <c r="H215" s="42">
        <v>17333.9</v>
      </c>
      <c r="I215" s="41">
        <v>17333.9</v>
      </c>
      <c r="J215" s="42">
        <v>13000.5</v>
      </c>
      <c r="K215" s="43">
        <v>13000.5</v>
      </c>
    </row>
    <row r="216" spans="1:11" ht="12.75">
      <c r="A216" s="19"/>
      <c r="B216" s="59" t="s">
        <v>112</v>
      </c>
      <c r="C216" s="28">
        <v>40</v>
      </c>
      <c r="D216" s="29">
        <v>10</v>
      </c>
      <c r="E216" s="30">
        <v>3</v>
      </c>
      <c r="F216" s="31">
        <v>5222708</v>
      </c>
      <c r="G216" s="32">
        <v>5</v>
      </c>
      <c r="H216" s="34">
        <v>17333.9</v>
      </c>
      <c r="I216" s="33">
        <v>17333.9</v>
      </c>
      <c r="J216" s="34">
        <v>13000.5</v>
      </c>
      <c r="K216" s="35">
        <v>13000.5</v>
      </c>
    </row>
    <row r="217" spans="1:11" ht="76.5">
      <c r="A217" s="19"/>
      <c r="B217" s="59" t="s">
        <v>122</v>
      </c>
      <c r="C217" s="28">
        <v>40</v>
      </c>
      <c r="D217" s="29">
        <v>10</v>
      </c>
      <c r="E217" s="30">
        <v>3</v>
      </c>
      <c r="F217" s="31">
        <v>5222708</v>
      </c>
      <c r="G217" s="32">
        <v>5</v>
      </c>
      <c r="H217" s="34">
        <v>17333.9</v>
      </c>
      <c r="I217" s="33">
        <v>17333.9</v>
      </c>
      <c r="J217" s="34">
        <v>13000.5</v>
      </c>
      <c r="K217" s="35">
        <v>13000.5</v>
      </c>
    </row>
    <row r="218" spans="1:11" ht="12.75">
      <c r="A218" s="19"/>
      <c r="B218" s="60" t="s">
        <v>123</v>
      </c>
      <c r="C218" s="36">
        <v>40</v>
      </c>
      <c r="D218" s="37">
        <v>10</v>
      </c>
      <c r="E218" s="38">
        <v>4</v>
      </c>
      <c r="F218" s="39">
        <v>0</v>
      </c>
      <c r="G218" s="40">
        <v>0</v>
      </c>
      <c r="H218" s="42">
        <v>63219.3</v>
      </c>
      <c r="I218" s="41">
        <v>63219.3</v>
      </c>
      <c r="J218" s="42">
        <v>63234.1</v>
      </c>
      <c r="K218" s="43">
        <v>63234.1</v>
      </c>
    </row>
    <row r="219" spans="1:11" ht="12.75">
      <c r="A219" s="19"/>
      <c r="B219" s="59" t="s">
        <v>114</v>
      </c>
      <c r="C219" s="28">
        <v>40</v>
      </c>
      <c r="D219" s="29">
        <v>10</v>
      </c>
      <c r="E219" s="30">
        <v>4</v>
      </c>
      <c r="F219" s="31">
        <v>5050000</v>
      </c>
      <c r="G219" s="32">
        <v>0</v>
      </c>
      <c r="H219" s="34">
        <v>592.9</v>
      </c>
      <c r="I219" s="33">
        <v>592.9</v>
      </c>
      <c r="J219" s="34">
        <v>607.7</v>
      </c>
      <c r="K219" s="35">
        <v>607.7</v>
      </c>
    </row>
    <row r="220" spans="1:11" ht="38.25">
      <c r="A220" s="19"/>
      <c r="B220" s="60" t="s">
        <v>124</v>
      </c>
      <c r="C220" s="36">
        <v>40</v>
      </c>
      <c r="D220" s="37">
        <v>10</v>
      </c>
      <c r="E220" s="38">
        <v>4</v>
      </c>
      <c r="F220" s="39">
        <v>5050502</v>
      </c>
      <c r="G220" s="40">
        <v>0</v>
      </c>
      <c r="H220" s="42">
        <v>592.9</v>
      </c>
      <c r="I220" s="41">
        <v>592.9</v>
      </c>
      <c r="J220" s="42">
        <v>607.7</v>
      </c>
      <c r="K220" s="43">
        <v>607.7</v>
      </c>
    </row>
    <row r="221" spans="1:11" ht="12.75">
      <c r="A221" s="19"/>
      <c r="B221" s="59" t="s">
        <v>112</v>
      </c>
      <c r="C221" s="28">
        <v>40</v>
      </c>
      <c r="D221" s="29">
        <v>10</v>
      </c>
      <c r="E221" s="30">
        <v>4</v>
      </c>
      <c r="F221" s="31">
        <v>5050502</v>
      </c>
      <c r="G221" s="32">
        <v>5</v>
      </c>
      <c r="H221" s="34">
        <v>592.9</v>
      </c>
      <c r="I221" s="33">
        <v>592.9</v>
      </c>
      <c r="J221" s="34">
        <v>607.7</v>
      </c>
      <c r="K221" s="35">
        <v>607.7</v>
      </c>
    </row>
    <row r="222" spans="1:11" ht="25.5">
      <c r="A222" s="19"/>
      <c r="B222" s="59" t="s">
        <v>119</v>
      </c>
      <c r="C222" s="28">
        <v>40</v>
      </c>
      <c r="D222" s="29">
        <v>10</v>
      </c>
      <c r="E222" s="30">
        <v>4</v>
      </c>
      <c r="F222" s="31">
        <v>5140000</v>
      </c>
      <c r="G222" s="32">
        <v>0</v>
      </c>
      <c r="H222" s="34">
        <v>12544.1</v>
      </c>
      <c r="I222" s="33">
        <v>12544.1</v>
      </c>
      <c r="J222" s="34">
        <v>12544.1</v>
      </c>
      <c r="K222" s="35">
        <v>12544.1</v>
      </c>
    </row>
    <row r="223" spans="1:11" ht="25.5">
      <c r="A223" s="19"/>
      <c r="B223" s="60" t="s">
        <v>120</v>
      </c>
      <c r="C223" s="36">
        <v>40</v>
      </c>
      <c r="D223" s="37">
        <v>10</v>
      </c>
      <c r="E223" s="38">
        <v>4</v>
      </c>
      <c r="F223" s="39">
        <v>5140100</v>
      </c>
      <c r="G223" s="40">
        <v>0</v>
      </c>
      <c r="H223" s="42">
        <v>12544.1</v>
      </c>
      <c r="I223" s="41">
        <v>12544.1</v>
      </c>
      <c r="J223" s="42">
        <v>12544.1</v>
      </c>
      <c r="K223" s="43">
        <v>12544.1</v>
      </c>
    </row>
    <row r="224" spans="1:11" ht="12.75">
      <c r="A224" s="19"/>
      <c r="B224" s="59" t="s">
        <v>112</v>
      </c>
      <c r="C224" s="28">
        <v>40</v>
      </c>
      <c r="D224" s="29">
        <v>10</v>
      </c>
      <c r="E224" s="30">
        <v>4</v>
      </c>
      <c r="F224" s="31">
        <v>5140100</v>
      </c>
      <c r="G224" s="32">
        <v>5</v>
      </c>
      <c r="H224" s="34">
        <v>12544.1</v>
      </c>
      <c r="I224" s="33">
        <v>12544.1</v>
      </c>
      <c r="J224" s="34">
        <v>12544.1</v>
      </c>
      <c r="K224" s="35">
        <v>12544.1</v>
      </c>
    </row>
    <row r="225" spans="1:11" ht="25.5">
      <c r="A225" s="19"/>
      <c r="B225" s="59" t="s">
        <v>100</v>
      </c>
      <c r="C225" s="28">
        <v>40</v>
      </c>
      <c r="D225" s="29">
        <v>10</v>
      </c>
      <c r="E225" s="30">
        <v>4</v>
      </c>
      <c r="F225" s="31">
        <v>5200000</v>
      </c>
      <c r="G225" s="32">
        <v>0</v>
      </c>
      <c r="H225" s="34">
        <v>50082.3</v>
      </c>
      <c r="I225" s="33">
        <v>50082.3</v>
      </c>
      <c r="J225" s="34">
        <v>50082.3</v>
      </c>
      <c r="K225" s="35">
        <v>50082.3</v>
      </c>
    </row>
    <row r="226" spans="1:11" ht="38.25">
      <c r="A226" s="19"/>
      <c r="B226" s="60" t="s">
        <v>125</v>
      </c>
      <c r="C226" s="36">
        <v>40</v>
      </c>
      <c r="D226" s="37">
        <v>10</v>
      </c>
      <c r="E226" s="38">
        <v>4</v>
      </c>
      <c r="F226" s="39">
        <v>5201300</v>
      </c>
      <c r="G226" s="40">
        <v>0</v>
      </c>
      <c r="H226" s="42">
        <v>50082.3</v>
      </c>
      <c r="I226" s="41">
        <v>50082.3</v>
      </c>
      <c r="J226" s="42">
        <v>50082.3</v>
      </c>
      <c r="K226" s="43">
        <v>50082.3</v>
      </c>
    </row>
    <row r="227" spans="1:11" ht="12.75">
      <c r="A227" s="19"/>
      <c r="B227" s="59" t="s">
        <v>112</v>
      </c>
      <c r="C227" s="28">
        <v>40</v>
      </c>
      <c r="D227" s="29">
        <v>10</v>
      </c>
      <c r="E227" s="30">
        <v>4</v>
      </c>
      <c r="F227" s="31">
        <v>5201300</v>
      </c>
      <c r="G227" s="32">
        <v>5</v>
      </c>
      <c r="H227" s="34">
        <v>46366.6</v>
      </c>
      <c r="I227" s="33">
        <v>46366.6</v>
      </c>
      <c r="J227" s="34">
        <v>46366.6</v>
      </c>
      <c r="K227" s="35">
        <v>46366.6</v>
      </c>
    </row>
    <row r="228" spans="1:11" ht="25.5">
      <c r="A228" s="19"/>
      <c r="B228" s="59" t="s">
        <v>17</v>
      </c>
      <c r="C228" s="28">
        <v>40</v>
      </c>
      <c r="D228" s="29">
        <v>10</v>
      </c>
      <c r="E228" s="30">
        <v>4</v>
      </c>
      <c r="F228" s="31">
        <v>5201300</v>
      </c>
      <c r="G228" s="32">
        <v>500</v>
      </c>
      <c r="H228" s="34">
        <v>3715.7</v>
      </c>
      <c r="I228" s="33">
        <v>3715.7</v>
      </c>
      <c r="J228" s="34">
        <v>3715.7</v>
      </c>
      <c r="K228" s="35">
        <v>3715.7</v>
      </c>
    </row>
    <row r="229" spans="1:11" ht="25.5">
      <c r="A229" s="19"/>
      <c r="B229" s="60" t="s">
        <v>126</v>
      </c>
      <c r="C229" s="36">
        <v>40</v>
      </c>
      <c r="D229" s="37">
        <v>10</v>
      </c>
      <c r="E229" s="38">
        <v>6</v>
      </c>
      <c r="F229" s="39">
        <v>0</v>
      </c>
      <c r="G229" s="40">
        <v>0</v>
      </c>
      <c r="H229" s="42">
        <v>31956.3</v>
      </c>
      <c r="I229" s="41">
        <v>10909.9</v>
      </c>
      <c r="J229" s="42">
        <v>10909.9</v>
      </c>
      <c r="K229" s="43">
        <v>10909.9</v>
      </c>
    </row>
    <row r="230" spans="1:11" ht="63.75">
      <c r="A230" s="19"/>
      <c r="B230" s="59" t="s">
        <v>15</v>
      </c>
      <c r="C230" s="28">
        <v>40</v>
      </c>
      <c r="D230" s="29">
        <v>10</v>
      </c>
      <c r="E230" s="30">
        <v>6</v>
      </c>
      <c r="F230" s="31">
        <v>20000</v>
      </c>
      <c r="G230" s="32">
        <v>0</v>
      </c>
      <c r="H230" s="34">
        <v>10909.9</v>
      </c>
      <c r="I230" s="33">
        <v>10909.9</v>
      </c>
      <c r="J230" s="34">
        <v>10909.9</v>
      </c>
      <c r="K230" s="35">
        <v>10909.9</v>
      </c>
    </row>
    <row r="231" spans="1:11" ht="12.75">
      <c r="A231" s="19"/>
      <c r="B231" s="60" t="s">
        <v>16</v>
      </c>
      <c r="C231" s="36">
        <v>40</v>
      </c>
      <c r="D231" s="37">
        <v>10</v>
      </c>
      <c r="E231" s="38">
        <v>6</v>
      </c>
      <c r="F231" s="39">
        <v>20400</v>
      </c>
      <c r="G231" s="40">
        <v>0</v>
      </c>
      <c r="H231" s="42">
        <v>10909.9</v>
      </c>
      <c r="I231" s="41">
        <v>10909.9</v>
      </c>
      <c r="J231" s="42">
        <v>10909.9</v>
      </c>
      <c r="K231" s="43">
        <v>10909.9</v>
      </c>
    </row>
    <row r="232" spans="1:11" ht="25.5">
      <c r="A232" s="19"/>
      <c r="B232" s="59" t="s">
        <v>17</v>
      </c>
      <c r="C232" s="28">
        <v>40</v>
      </c>
      <c r="D232" s="29">
        <v>10</v>
      </c>
      <c r="E232" s="30">
        <v>6</v>
      </c>
      <c r="F232" s="31">
        <v>20400</v>
      </c>
      <c r="G232" s="32">
        <v>500</v>
      </c>
      <c r="H232" s="34">
        <v>10909.9</v>
      </c>
      <c r="I232" s="33">
        <v>10909.9</v>
      </c>
      <c r="J232" s="34">
        <v>10909.9</v>
      </c>
      <c r="K232" s="35">
        <v>10909.9</v>
      </c>
    </row>
    <row r="233" spans="1:11" ht="25.5">
      <c r="A233" s="19"/>
      <c r="B233" s="59" t="s">
        <v>60</v>
      </c>
      <c r="C233" s="28">
        <v>40</v>
      </c>
      <c r="D233" s="29">
        <v>10</v>
      </c>
      <c r="E233" s="30">
        <v>6</v>
      </c>
      <c r="F233" s="31">
        <v>7950000</v>
      </c>
      <c r="G233" s="32">
        <v>0</v>
      </c>
      <c r="H233" s="34">
        <v>21046.4</v>
      </c>
      <c r="I233" s="33">
        <v>0</v>
      </c>
      <c r="J233" s="34">
        <v>0</v>
      </c>
      <c r="K233" s="35">
        <v>0</v>
      </c>
    </row>
    <row r="234" spans="1:11" ht="25.5">
      <c r="A234" s="19"/>
      <c r="B234" s="60" t="s">
        <v>60</v>
      </c>
      <c r="C234" s="36">
        <v>40</v>
      </c>
      <c r="D234" s="37">
        <v>10</v>
      </c>
      <c r="E234" s="38">
        <v>6</v>
      </c>
      <c r="F234" s="39">
        <v>7950000</v>
      </c>
      <c r="G234" s="40">
        <v>0</v>
      </c>
      <c r="H234" s="42">
        <v>21046.4</v>
      </c>
      <c r="I234" s="41">
        <v>0</v>
      </c>
      <c r="J234" s="42">
        <v>0</v>
      </c>
      <c r="K234" s="43">
        <v>0</v>
      </c>
    </row>
    <row r="235" spans="1:11" ht="25.5">
      <c r="A235" s="19"/>
      <c r="B235" s="59" t="s">
        <v>17</v>
      </c>
      <c r="C235" s="28">
        <v>40</v>
      </c>
      <c r="D235" s="29">
        <v>10</v>
      </c>
      <c r="E235" s="30">
        <v>6</v>
      </c>
      <c r="F235" s="31">
        <v>7950000</v>
      </c>
      <c r="G235" s="32">
        <v>500</v>
      </c>
      <c r="H235" s="34">
        <v>21046.4</v>
      </c>
      <c r="I235" s="33">
        <v>0</v>
      </c>
      <c r="J235" s="34">
        <v>0</v>
      </c>
      <c r="K235" s="35">
        <v>0</v>
      </c>
    </row>
    <row r="236" spans="1:11" ht="12.75">
      <c r="A236" s="19"/>
      <c r="B236" s="59" t="s">
        <v>127</v>
      </c>
      <c r="C236" s="28">
        <v>40</v>
      </c>
      <c r="D236" s="29">
        <v>11</v>
      </c>
      <c r="E236" s="30">
        <v>0</v>
      </c>
      <c r="F236" s="31">
        <v>0</v>
      </c>
      <c r="G236" s="32">
        <v>0</v>
      </c>
      <c r="H236" s="34">
        <v>14471</v>
      </c>
      <c r="I236" s="33">
        <v>0</v>
      </c>
      <c r="J236" s="34">
        <v>14550.2</v>
      </c>
      <c r="K236" s="35">
        <v>0</v>
      </c>
    </row>
    <row r="237" spans="1:11" ht="12.75">
      <c r="A237" s="19"/>
      <c r="B237" s="60" t="s">
        <v>128</v>
      </c>
      <c r="C237" s="36">
        <v>40</v>
      </c>
      <c r="D237" s="37">
        <v>11</v>
      </c>
      <c r="E237" s="38">
        <v>2</v>
      </c>
      <c r="F237" s="39">
        <v>0</v>
      </c>
      <c r="G237" s="40">
        <v>0</v>
      </c>
      <c r="H237" s="42">
        <v>7915</v>
      </c>
      <c r="I237" s="41">
        <v>0</v>
      </c>
      <c r="J237" s="42">
        <v>7994.2</v>
      </c>
      <c r="K237" s="43">
        <v>0</v>
      </c>
    </row>
    <row r="238" spans="1:11" ht="12.75">
      <c r="A238" s="19"/>
      <c r="B238" s="59" t="s">
        <v>32</v>
      </c>
      <c r="C238" s="28">
        <v>40</v>
      </c>
      <c r="D238" s="29">
        <v>11</v>
      </c>
      <c r="E238" s="30">
        <v>2</v>
      </c>
      <c r="F238" s="31">
        <v>5220000</v>
      </c>
      <c r="G238" s="32">
        <v>0</v>
      </c>
      <c r="H238" s="34">
        <v>7915</v>
      </c>
      <c r="I238" s="33">
        <v>0</v>
      </c>
      <c r="J238" s="34">
        <v>7994.2</v>
      </c>
      <c r="K238" s="35">
        <v>0</v>
      </c>
    </row>
    <row r="239" spans="1:11" ht="38.25">
      <c r="A239" s="19"/>
      <c r="B239" s="60" t="s">
        <v>129</v>
      </c>
      <c r="C239" s="36">
        <v>40</v>
      </c>
      <c r="D239" s="37">
        <v>11</v>
      </c>
      <c r="E239" s="38">
        <v>2</v>
      </c>
      <c r="F239" s="39">
        <v>5223500</v>
      </c>
      <c r="G239" s="40">
        <v>0</v>
      </c>
      <c r="H239" s="42">
        <v>7915</v>
      </c>
      <c r="I239" s="41">
        <v>0</v>
      </c>
      <c r="J239" s="42">
        <v>7994.2</v>
      </c>
      <c r="K239" s="43">
        <v>0</v>
      </c>
    </row>
    <row r="240" spans="1:11" ht="12.75">
      <c r="A240" s="19"/>
      <c r="B240" s="59" t="s">
        <v>57</v>
      </c>
      <c r="C240" s="28">
        <v>40</v>
      </c>
      <c r="D240" s="29">
        <v>11</v>
      </c>
      <c r="E240" s="30">
        <v>2</v>
      </c>
      <c r="F240" s="31">
        <v>5223500</v>
      </c>
      <c r="G240" s="32">
        <v>3</v>
      </c>
      <c r="H240" s="34">
        <v>7915</v>
      </c>
      <c r="I240" s="33">
        <v>0</v>
      </c>
      <c r="J240" s="34">
        <v>7994.2</v>
      </c>
      <c r="K240" s="35">
        <v>0</v>
      </c>
    </row>
    <row r="241" spans="1:11" ht="51">
      <c r="A241" s="19"/>
      <c r="B241" s="59" t="s">
        <v>130</v>
      </c>
      <c r="C241" s="28">
        <v>40</v>
      </c>
      <c r="D241" s="29">
        <v>11</v>
      </c>
      <c r="E241" s="30">
        <v>2</v>
      </c>
      <c r="F241" s="31">
        <v>5223500</v>
      </c>
      <c r="G241" s="32">
        <v>3</v>
      </c>
      <c r="H241" s="34">
        <v>7915</v>
      </c>
      <c r="I241" s="33">
        <v>0</v>
      </c>
      <c r="J241" s="34">
        <v>7994.2</v>
      </c>
      <c r="K241" s="35">
        <v>0</v>
      </c>
    </row>
    <row r="242" spans="1:11" ht="25.5">
      <c r="A242" s="19"/>
      <c r="B242" s="60" t="s">
        <v>131</v>
      </c>
      <c r="C242" s="36">
        <v>40</v>
      </c>
      <c r="D242" s="37">
        <v>11</v>
      </c>
      <c r="E242" s="38">
        <v>5</v>
      </c>
      <c r="F242" s="39">
        <v>0</v>
      </c>
      <c r="G242" s="40">
        <v>0</v>
      </c>
      <c r="H242" s="42">
        <v>6556</v>
      </c>
      <c r="I242" s="41">
        <v>0</v>
      </c>
      <c r="J242" s="42">
        <v>6556</v>
      </c>
      <c r="K242" s="43">
        <v>0</v>
      </c>
    </row>
    <row r="243" spans="1:11" ht="63.75">
      <c r="A243" s="19"/>
      <c r="B243" s="59" t="s">
        <v>15</v>
      </c>
      <c r="C243" s="28">
        <v>40</v>
      </c>
      <c r="D243" s="29">
        <v>11</v>
      </c>
      <c r="E243" s="30">
        <v>5</v>
      </c>
      <c r="F243" s="31">
        <v>20000</v>
      </c>
      <c r="G243" s="32">
        <v>0</v>
      </c>
      <c r="H243" s="34">
        <v>6556</v>
      </c>
      <c r="I243" s="33">
        <v>0</v>
      </c>
      <c r="J243" s="34">
        <v>6556</v>
      </c>
      <c r="K243" s="35">
        <v>0</v>
      </c>
    </row>
    <row r="244" spans="1:11" ht="12.75">
      <c r="A244" s="19"/>
      <c r="B244" s="60" t="s">
        <v>16</v>
      </c>
      <c r="C244" s="36">
        <v>40</v>
      </c>
      <c r="D244" s="37">
        <v>11</v>
      </c>
      <c r="E244" s="38">
        <v>5</v>
      </c>
      <c r="F244" s="39">
        <v>20400</v>
      </c>
      <c r="G244" s="40">
        <v>0</v>
      </c>
      <c r="H244" s="42">
        <v>6556</v>
      </c>
      <c r="I244" s="41">
        <v>0</v>
      </c>
      <c r="J244" s="42">
        <v>6556</v>
      </c>
      <c r="K244" s="43">
        <v>0</v>
      </c>
    </row>
    <row r="245" spans="1:11" ht="25.5">
      <c r="A245" s="19"/>
      <c r="B245" s="59" t="s">
        <v>17</v>
      </c>
      <c r="C245" s="28">
        <v>40</v>
      </c>
      <c r="D245" s="29">
        <v>11</v>
      </c>
      <c r="E245" s="30">
        <v>5</v>
      </c>
      <c r="F245" s="31">
        <v>20400</v>
      </c>
      <c r="G245" s="32">
        <v>500</v>
      </c>
      <c r="H245" s="34">
        <v>6556</v>
      </c>
      <c r="I245" s="33">
        <v>0</v>
      </c>
      <c r="J245" s="34">
        <v>6556</v>
      </c>
      <c r="K245" s="35">
        <v>0</v>
      </c>
    </row>
    <row r="246" spans="1:11" ht="12.75">
      <c r="A246" s="19"/>
      <c r="B246" s="59" t="s">
        <v>132</v>
      </c>
      <c r="C246" s="28">
        <v>40</v>
      </c>
      <c r="D246" s="29">
        <v>12</v>
      </c>
      <c r="E246" s="30">
        <v>0</v>
      </c>
      <c r="F246" s="31">
        <v>0</v>
      </c>
      <c r="G246" s="32">
        <v>0</v>
      </c>
      <c r="H246" s="34">
        <v>13613</v>
      </c>
      <c r="I246" s="33">
        <v>0</v>
      </c>
      <c r="J246" s="34">
        <v>14068</v>
      </c>
      <c r="K246" s="35">
        <v>0</v>
      </c>
    </row>
    <row r="247" spans="1:11" ht="12.75">
      <c r="A247" s="19"/>
      <c r="B247" s="60" t="s">
        <v>133</v>
      </c>
      <c r="C247" s="36">
        <v>40</v>
      </c>
      <c r="D247" s="37">
        <v>12</v>
      </c>
      <c r="E247" s="38">
        <v>2</v>
      </c>
      <c r="F247" s="39">
        <v>0</v>
      </c>
      <c r="G247" s="40">
        <v>0</v>
      </c>
      <c r="H247" s="42">
        <v>13480</v>
      </c>
      <c r="I247" s="41">
        <v>0</v>
      </c>
      <c r="J247" s="42">
        <v>13480</v>
      </c>
      <c r="K247" s="43">
        <v>0</v>
      </c>
    </row>
    <row r="248" spans="1:11" ht="38.25">
      <c r="A248" s="19"/>
      <c r="B248" s="59" t="s">
        <v>134</v>
      </c>
      <c r="C248" s="28">
        <v>40</v>
      </c>
      <c r="D248" s="29">
        <v>12</v>
      </c>
      <c r="E248" s="30">
        <v>2</v>
      </c>
      <c r="F248" s="31">
        <v>4440000</v>
      </c>
      <c r="G248" s="32">
        <v>0</v>
      </c>
      <c r="H248" s="34">
        <v>13480</v>
      </c>
      <c r="I248" s="33">
        <v>0</v>
      </c>
      <c r="J248" s="34">
        <v>13480</v>
      </c>
      <c r="K248" s="35">
        <v>0</v>
      </c>
    </row>
    <row r="249" spans="1:11" ht="38.25">
      <c r="A249" s="19"/>
      <c r="B249" s="60" t="s">
        <v>134</v>
      </c>
      <c r="C249" s="36">
        <v>40</v>
      </c>
      <c r="D249" s="37">
        <v>12</v>
      </c>
      <c r="E249" s="38">
        <v>2</v>
      </c>
      <c r="F249" s="39">
        <v>4440100</v>
      </c>
      <c r="G249" s="40">
        <v>0</v>
      </c>
      <c r="H249" s="42">
        <v>13480</v>
      </c>
      <c r="I249" s="41">
        <v>0</v>
      </c>
      <c r="J249" s="42">
        <v>13480</v>
      </c>
      <c r="K249" s="43">
        <v>0</v>
      </c>
    </row>
    <row r="250" spans="1:11" ht="25.5">
      <c r="A250" s="19"/>
      <c r="B250" s="59" t="s">
        <v>135</v>
      </c>
      <c r="C250" s="28">
        <v>40</v>
      </c>
      <c r="D250" s="29">
        <v>12</v>
      </c>
      <c r="E250" s="30">
        <v>2</v>
      </c>
      <c r="F250" s="31">
        <v>4440100</v>
      </c>
      <c r="G250" s="32">
        <v>12</v>
      </c>
      <c r="H250" s="34">
        <v>13480</v>
      </c>
      <c r="I250" s="33">
        <v>0</v>
      </c>
      <c r="J250" s="34">
        <v>13480</v>
      </c>
      <c r="K250" s="35">
        <v>0</v>
      </c>
    </row>
    <row r="251" spans="1:11" ht="25.5">
      <c r="A251" s="19"/>
      <c r="B251" s="60" t="s">
        <v>136</v>
      </c>
      <c r="C251" s="36">
        <v>40</v>
      </c>
      <c r="D251" s="37">
        <v>12</v>
      </c>
      <c r="E251" s="38">
        <v>4</v>
      </c>
      <c r="F251" s="39">
        <v>0</v>
      </c>
      <c r="G251" s="40">
        <v>0</v>
      </c>
      <c r="H251" s="42">
        <v>133</v>
      </c>
      <c r="I251" s="41">
        <v>0</v>
      </c>
      <c r="J251" s="42">
        <v>588</v>
      </c>
      <c r="K251" s="43">
        <v>0</v>
      </c>
    </row>
    <row r="252" spans="1:11" ht="38.25">
      <c r="A252" s="19"/>
      <c r="B252" s="59" t="s">
        <v>134</v>
      </c>
      <c r="C252" s="28">
        <v>40</v>
      </c>
      <c r="D252" s="29">
        <v>12</v>
      </c>
      <c r="E252" s="30">
        <v>4</v>
      </c>
      <c r="F252" s="31">
        <v>4440000</v>
      </c>
      <c r="G252" s="32">
        <v>0</v>
      </c>
      <c r="H252" s="34">
        <v>133</v>
      </c>
      <c r="I252" s="33">
        <v>0</v>
      </c>
      <c r="J252" s="34">
        <v>133</v>
      </c>
      <c r="K252" s="35">
        <v>0</v>
      </c>
    </row>
    <row r="253" spans="1:11" ht="38.25">
      <c r="A253" s="19"/>
      <c r="B253" s="60" t="s">
        <v>134</v>
      </c>
      <c r="C253" s="36">
        <v>40</v>
      </c>
      <c r="D253" s="37">
        <v>12</v>
      </c>
      <c r="E253" s="38">
        <v>4</v>
      </c>
      <c r="F253" s="39">
        <v>4440100</v>
      </c>
      <c r="G253" s="40">
        <v>0</v>
      </c>
      <c r="H253" s="42">
        <v>133</v>
      </c>
      <c r="I253" s="41">
        <v>0</v>
      </c>
      <c r="J253" s="42">
        <v>133</v>
      </c>
      <c r="K253" s="43">
        <v>0</v>
      </c>
    </row>
    <row r="254" spans="1:11" ht="25.5">
      <c r="A254" s="19"/>
      <c r="B254" s="59" t="s">
        <v>135</v>
      </c>
      <c r="C254" s="28">
        <v>40</v>
      </c>
      <c r="D254" s="29">
        <v>12</v>
      </c>
      <c r="E254" s="30">
        <v>4</v>
      </c>
      <c r="F254" s="31">
        <v>4440100</v>
      </c>
      <c r="G254" s="32">
        <v>12</v>
      </c>
      <c r="H254" s="34">
        <v>133</v>
      </c>
      <c r="I254" s="33">
        <v>0</v>
      </c>
      <c r="J254" s="34">
        <v>133</v>
      </c>
      <c r="K254" s="35">
        <v>0</v>
      </c>
    </row>
    <row r="255" spans="1:11" ht="25.5">
      <c r="A255" s="19"/>
      <c r="B255" s="59" t="s">
        <v>60</v>
      </c>
      <c r="C255" s="28">
        <v>40</v>
      </c>
      <c r="D255" s="29">
        <v>12</v>
      </c>
      <c r="E255" s="30">
        <v>4</v>
      </c>
      <c r="F255" s="31">
        <v>7950000</v>
      </c>
      <c r="G255" s="32">
        <v>0</v>
      </c>
      <c r="H255" s="34">
        <v>0</v>
      </c>
      <c r="I255" s="33">
        <v>0</v>
      </c>
      <c r="J255" s="34">
        <v>455</v>
      </c>
      <c r="K255" s="35">
        <v>0</v>
      </c>
    </row>
    <row r="256" spans="1:11" ht="25.5">
      <c r="A256" s="19"/>
      <c r="B256" s="60" t="s">
        <v>60</v>
      </c>
      <c r="C256" s="36">
        <v>40</v>
      </c>
      <c r="D256" s="37">
        <v>12</v>
      </c>
      <c r="E256" s="38">
        <v>4</v>
      </c>
      <c r="F256" s="39">
        <v>7950000</v>
      </c>
      <c r="G256" s="40">
        <v>0</v>
      </c>
      <c r="H256" s="42">
        <v>0</v>
      </c>
      <c r="I256" s="41">
        <v>0</v>
      </c>
      <c r="J256" s="42">
        <v>455</v>
      </c>
      <c r="K256" s="43">
        <v>0</v>
      </c>
    </row>
    <row r="257" spans="1:11" ht="25.5">
      <c r="A257" s="19"/>
      <c r="B257" s="59" t="s">
        <v>17</v>
      </c>
      <c r="C257" s="28">
        <v>40</v>
      </c>
      <c r="D257" s="29">
        <v>12</v>
      </c>
      <c r="E257" s="30">
        <v>4</v>
      </c>
      <c r="F257" s="31">
        <v>7950000</v>
      </c>
      <c r="G257" s="32">
        <v>500</v>
      </c>
      <c r="H257" s="34">
        <v>0</v>
      </c>
      <c r="I257" s="33">
        <v>0</v>
      </c>
      <c r="J257" s="34">
        <v>455</v>
      </c>
      <c r="K257" s="35">
        <v>0</v>
      </c>
    </row>
    <row r="258" spans="1:11" ht="25.5">
      <c r="A258" s="19"/>
      <c r="B258" s="60" t="s">
        <v>137</v>
      </c>
      <c r="C258" s="36">
        <v>50</v>
      </c>
      <c r="D258" s="37">
        <v>0</v>
      </c>
      <c r="E258" s="38">
        <v>0</v>
      </c>
      <c r="F258" s="39">
        <v>0</v>
      </c>
      <c r="G258" s="40">
        <v>0</v>
      </c>
      <c r="H258" s="42">
        <v>70891</v>
      </c>
      <c r="I258" s="41">
        <v>0</v>
      </c>
      <c r="J258" s="42">
        <v>189285.2</v>
      </c>
      <c r="K258" s="43">
        <v>0</v>
      </c>
    </row>
    <row r="259" spans="1:11" ht="12.75">
      <c r="A259" s="19"/>
      <c r="B259" s="59" t="s">
        <v>13</v>
      </c>
      <c r="C259" s="28">
        <v>50</v>
      </c>
      <c r="D259" s="29">
        <v>1</v>
      </c>
      <c r="E259" s="30">
        <v>0</v>
      </c>
      <c r="F259" s="31">
        <v>0</v>
      </c>
      <c r="G259" s="32">
        <v>0</v>
      </c>
      <c r="H259" s="34">
        <v>63497</v>
      </c>
      <c r="I259" s="33">
        <v>0</v>
      </c>
      <c r="J259" s="34">
        <v>179891.2</v>
      </c>
      <c r="K259" s="35">
        <v>0</v>
      </c>
    </row>
    <row r="260" spans="1:11" ht="12.75">
      <c r="A260" s="19"/>
      <c r="B260" s="60" t="s">
        <v>138</v>
      </c>
      <c r="C260" s="36">
        <v>50</v>
      </c>
      <c r="D260" s="37">
        <v>1</v>
      </c>
      <c r="E260" s="38">
        <v>11</v>
      </c>
      <c r="F260" s="39">
        <v>0</v>
      </c>
      <c r="G260" s="40">
        <v>0</v>
      </c>
      <c r="H260" s="42">
        <v>2000</v>
      </c>
      <c r="I260" s="41">
        <v>0</v>
      </c>
      <c r="J260" s="42">
        <v>7000</v>
      </c>
      <c r="K260" s="43">
        <v>0</v>
      </c>
    </row>
    <row r="261" spans="1:11" ht="12.75">
      <c r="A261" s="19"/>
      <c r="B261" s="59" t="s">
        <v>138</v>
      </c>
      <c r="C261" s="28">
        <v>50</v>
      </c>
      <c r="D261" s="29">
        <v>1</v>
      </c>
      <c r="E261" s="30">
        <v>11</v>
      </c>
      <c r="F261" s="31">
        <v>700000</v>
      </c>
      <c r="G261" s="32">
        <v>0</v>
      </c>
      <c r="H261" s="34">
        <v>2000</v>
      </c>
      <c r="I261" s="33">
        <v>0</v>
      </c>
      <c r="J261" s="34">
        <v>7000</v>
      </c>
      <c r="K261" s="35">
        <v>0</v>
      </c>
    </row>
    <row r="262" spans="1:11" ht="12.75">
      <c r="A262" s="19"/>
      <c r="B262" s="60" t="s">
        <v>139</v>
      </c>
      <c r="C262" s="36">
        <v>50</v>
      </c>
      <c r="D262" s="37">
        <v>1</v>
      </c>
      <c r="E262" s="38">
        <v>11</v>
      </c>
      <c r="F262" s="39">
        <v>700500</v>
      </c>
      <c r="G262" s="40">
        <v>0</v>
      </c>
      <c r="H262" s="42">
        <v>2000</v>
      </c>
      <c r="I262" s="41">
        <v>0</v>
      </c>
      <c r="J262" s="42">
        <v>7000</v>
      </c>
      <c r="K262" s="43">
        <v>0</v>
      </c>
    </row>
    <row r="263" spans="1:11" ht="12.75">
      <c r="A263" s="19"/>
      <c r="B263" s="59" t="s">
        <v>140</v>
      </c>
      <c r="C263" s="28">
        <v>50</v>
      </c>
      <c r="D263" s="29">
        <v>1</v>
      </c>
      <c r="E263" s="30">
        <v>11</v>
      </c>
      <c r="F263" s="31">
        <v>700500</v>
      </c>
      <c r="G263" s="32">
        <v>13</v>
      </c>
      <c r="H263" s="34">
        <v>2000</v>
      </c>
      <c r="I263" s="33">
        <v>0</v>
      </c>
      <c r="J263" s="34">
        <v>7000</v>
      </c>
      <c r="K263" s="35">
        <v>0</v>
      </c>
    </row>
    <row r="264" spans="1:11" ht="12.75">
      <c r="A264" s="19"/>
      <c r="B264" s="60" t="s">
        <v>20</v>
      </c>
      <c r="C264" s="36">
        <v>50</v>
      </c>
      <c r="D264" s="37">
        <v>1</v>
      </c>
      <c r="E264" s="38">
        <v>13</v>
      </c>
      <c r="F264" s="39">
        <v>0</v>
      </c>
      <c r="G264" s="40">
        <v>0</v>
      </c>
      <c r="H264" s="42">
        <v>61497</v>
      </c>
      <c r="I264" s="41">
        <v>0</v>
      </c>
      <c r="J264" s="42">
        <v>172891.2</v>
      </c>
      <c r="K264" s="43">
        <v>0</v>
      </c>
    </row>
    <row r="265" spans="1:11" ht="12.75">
      <c r="A265" s="19"/>
      <c r="B265" s="59" t="s">
        <v>141</v>
      </c>
      <c r="C265" s="28">
        <v>50</v>
      </c>
      <c r="D265" s="29">
        <v>1</v>
      </c>
      <c r="E265" s="30">
        <v>13</v>
      </c>
      <c r="F265" s="31">
        <v>9990000</v>
      </c>
      <c r="G265" s="32">
        <v>0</v>
      </c>
      <c r="H265" s="34">
        <v>61497</v>
      </c>
      <c r="I265" s="33">
        <v>0</v>
      </c>
      <c r="J265" s="34">
        <v>172891.2</v>
      </c>
      <c r="K265" s="35">
        <v>0</v>
      </c>
    </row>
    <row r="266" spans="1:11" ht="12.75">
      <c r="A266" s="19"/>
      <c r="B266" s="60" t="s">
        <v>141</v>
      </c>
      <c r="C266" s="36">
        <v>50</v>
      </c>
      <c r="D266" s="37">
        <v>1</v>
      </c>
      <c r="E266" s="38">
        <v>13</v>
      </c>
      <c r="F266" s="39">
        <v>9990000</v>
      </c>
      <c r="G266" s="40">
        <v>0</v>
      </c>
      <c r="H266" s="42">
        <v>61497</v>
      </c>
      <c r="I266" s="41">
        <v>0</v>
      </c>
      <c r="J266" s="42">
        <v>172891.2</v>
      </c>
      <c r="K266" s="43">
        <v>0</v>
      </c>
    </row>
    <row r="267" spans="1:11" ht="12.75">
      <c r="A267" s="19"/>
      <c r="B267" s="59" t="s">
        <v>141</v>
      </c>
      <c r="C267" s="28">
        <v>50</v>
      </c>
      <c r="D267" s="29">
        <v>1</v>
      </c>
      <c r="E267" s="30">
        <v>13</v>
      </c>
      <c r="F267" s="31">
        <v>9990000</v>
      </c>
      <c r="G267" s="32">
        <v>999</v>
      </c>
      <c r="H267" s="34">
        <v>61497</v>
      </c>
      <c r="I267" s="33">
        <v>0</v>
      </c>
      <c r="J267" s="34">
        <v>172891.2</v>
      </c>
      <c r="K267" s="35">
        <v>0</v>
      </c>
    </row>
    <row r="268" spans="1:11" ht="12.75">
      <c r="A268" s="19"/>
      <c r="B268" s="59" t="s">
        <v>63</v>
      </c>
      <c r="C268" s="28">
        <v>50</v>
      </c>
      <c r="D268" s="29">
        <v>5</v>
      </c>
      <c r="E268" s="30">
        <v>0</v>
      </c>
      <c r="F268" s="31">
        <v>0</v>
      </c>
      <c r="G268" s="32">
        <v>0</v>
      </c>
      <c r="H268" s="34">
        <v>30</v>
      </c>
      <c r="I268" s="33">
        <v>0</v>
      </c>
      <c r="J268" s="34">
        <v>30</v>
      </c>
      <c r="K268" s="35">
        <v>0</v>
      </c>
    </row>
    <row r="269" spans="1:11" ht="25.5">
      <c r="A269" s="19"/>
      <c r="B269" s="60" t="s">
        <v>82</v>
      </c>
      <c r="C269" s="36">
        <v>50</v>
      </c>
      <c r="D269" s="37">
        <v>5</v>
      </c>
      <c r="E269" s="38">
        <v>5</v>
      </c>
      <c r="F269" s="39">
        <v>0</v>
      </c>
      <c r="G269" s="40">
        <v>0</v>
      </c>
      <c r="H269" s="42">
        <v>30</v>
      </c>
      <c r="I269" s="41">
        <v>0</v>
      </c>
      <c r="J269" s="42">
        <v>30</v>
      </c>
      <c r="K269" s="43">
        <v>0</v>
      </c>
    </row>
    <row r="270" spans="1:11" ht="63.75">
      <c r="A270" s="19"/>
      <c r="B270" s="59" t="s">
        <v>15</v>
      </c>
      <c r="C270" s="28">
        <v>50</v>
      </c>
      <c r="D270" s="29">
        <v>5</v>
      </c>
      <c r="E270" s="30">
        <v>5</v>
      </c>
      <c r="F270" s="31">
        <v>20000</v>
      </c>
      <c r="G270" s="32">
        <v>0</v>
      </c>
      <c r="H270" s="34">
        <v>30</v>
      </c>
      <c r="I270" s="33">
        <v>0</v>
      </c>
      <c r="J270" s="34">
        <v>30</v>
      </c>
      <c r="K270" s="35">
        <v>0</v>
      </c>
    </row>
    <row r="271" spans="1:11" ht="25.5">
      <c r="A271" s="19"/>
      <c r="B271" s="60" t="s">
        <v>42</v>
      </c>
      <c r="C271" s="36">
        <v>50</v>
      </c>
      <c r="D271" s="37">
        <v>5</v>
      </c>
      <c r="E271" s="38">
        <v>5</v>
      </c>
      <c r="F271" s="39">
        <v>29900</v>
      </c>
      <c r="G271" s="40">
        <v>0</v>
      </c>
      <c r="H271" s="42">
        <v>30</v>
      </c>
      <c r="I271" s="41">
        <v>0</v>
      </c>
      <c r="J271" s="42">
        <v>30</v>
      </c>
      <c r="K271" s="43">
        <v>0</v>
      </c>
    </row>
    <row r="272" spans="1:11" ht="25.5">
      <c r="A272" s="19"/>
      <c r="B272" s="59" t="s">
        <v>43</v>
      </c>
      <c r="C272" s="28">
        <v>50</v>
      </c>
      <c r="D272" s="29">
        <v>5</v>
      </c>
      <c r="E272" s="30">
        <v>5</v>
      </c>
      <c r="F272" s="31">
        <v>29900</v>
      </c>
      <c r="G272" s="32">
        <v>1</v>
      </c>
      <c r="H272" s="34">
        <v>30</v>
      </c>
      <c r="I272" s="33">
        <v>0</v>
      </c>
      <c r="J272" s="34">
        <v>30</v>
      </c>
      <c r="K272" s="35">
        <v>0</v>
      </c>
    </row>
    <row r="273" spans="1:11" ht="12.75">
      <c r="A273" s="19"/>
      <c r="B273" s="59" t="s">
        <v>83</v>
      </c>
      <c r="C273" s="28">
        <v>50</v>
      </c>
      <c r="D273" s="29">
        <v>7</v>
      </c>
      <c r="E273" s="30">
        <v>0</v>
      </c>
      <c r="F273" s="31">
        <v>0</v>
      </c>
      <c r="G273" s="32">
        <v>0</v>
      </c>
      <c r="H273" s="34">
        <v>3934</v>
      </c>
      <c r="I273" s="33">
        <v>0</v>
      </c>
      <c r="J273" s="34">
        <v>3934</v>
      </c>
      <c r="K273" s="35">
        <v>0</v>
      </c>
    </row>
    <row r="274" spans="1:11" ht="12.75">
      <c r="A274" s="19"/>
      <c r="B274" s="60" t="s">
        <v>84</v>
      </c>
      <c r="C274" s="36">
        <v>50</v>
      </c>
      <c r="D274" s="37">
        <v>7</v>
      </c>
      <c r="E274" s="38">
        <v>1</v>
      </c>
      <c r="F274" s="39">
        <v>0</v>
      </c>
      <c r="G274" s="40">
        <v>0</v>
      </c>
      <c r="H274" s="42">
        <v>1915</v>
      </c>
      <c r="I274" s="41">
        <v>0</v>
      </c>
      <c r="J274" s="42">
        <v>1915</v>
      </c>
      <c r="K274" s="43">
        <v>0</v>
      </c>
    </row>
    <row r="275" spans="1:11" ht="12.75">
      <c r="A275" s="19"/>
      <c r="B275" s="59" t="s">
        <v>142</v>
      </c>
      <c r="C275" s="28">
        <v>50</v>
      </c>
      <c r="D275" s="29">
        <v>7</v>
      </c>
      <c r="E275" s="30">
        <v>1</v>
      </c>
      <c r="F275" s="31">
        <v>4200000</v>
      </c>
      <c r="G275" s="32">
        <v>0</v>
      </c>
      <c r="H275" s="34">
        <v>1915</v>
      </c>
      <c r="I275" s="33">
        <v>0</v>
      </c>
      <c r="J275" s="34">
        <v>1915</v>
      </c>
      <c r="K275" s="35">
        <v>0</v>
      </c>
    </row>
    <row r="276" spans="1:11" ht="25.5">
      <c r="A276" s="19"/>
      <c r="B276" s="60" t="s">
        <v>42</v>
      </c>
      <c r="C276" s="36">
        <v>50</v>
      </c>
      <c r="D276" s="37">
        <v>7</v>
      </c>
      <c r="E276" s="38">
        <v>1</v>
      </c>
      <c r="F276" s="39">
        <v>4209900</v>
      </c>
      <c r="G276" s="40">
        <v>0</v>
      </c>
      <c r="H276" s="42">
        <v>1915</v>
      </c>
      <c r="I276" s="41">
        <v>0</v>
      </c>
      <c r="J276" s="42">
        <v>1915</v>
      </c>
      <c r="K276" s="43">
        <v>0</v>
      </c>
    </row>
    <row r="277" spans="1:11" ht="25.5">
      <c r="A277" s="19"/>
      <c r="B277" s="59" t="s">
        <v>43</v>
      </c>
      <c r="C277" s="28">
        <v>50</v>
      </c>
      <c r="D277" s="29">
        <v>7</v>
      </c>
      <c r="E277" s="30">
        <v>1</v>
      </c>
      <c r="F277" s="31">
        <v>4209900</v>
      </c>
      <c r="G277" s="32">
        <v>1</v>
      </c>
      <c r="H277" s="34">
        <v>1915</v>
      </c>
      <c r="I277" s="33">
        <v>0</v>
      </c>
      <c r="J277" s="34">
        <v>1915</v>
      </c>
      <c r="K277" s="35">
        <v>0</v>
      </c>
    </row>
    <row r="278" spans="1:11" ht="12.75">
      <c r="A278" s="19"/>
      <c r="B278" s="60" t="s">
        <v>85</v>
      </c>
      <c r="C278" s="36">
        <v>50</v>
      </c>
      <c r="D278" s="37">
        <v>7</v>
      </c>
      <c r="E278" s="38">
        <v>2</v>
      </c>
      <c r="F278" s="39">
        <v>0</v>
      </c>
      <c r="G278" s="40">
        <v>0</v>
      </c>
      <c r="H278" s="42">
        <v>2019</v>
      </c>
      <c r="I278" s="41">
        <v>0</v>
      </c>
      <c r="J278" s="42">
        <v>2019</v>
      </c>
      <c r="K278" s="43">
        <v>0</v>
      </c>
    </row>
    <row r="279" spans="1:11" ht="25.5">
      <c r="A279" s="19"/>
      <c r="B279" s="59" t="s">
        <v>86</v>
      </c>
      <c r="C279" s="28">
        <v>50</v>
      </c>
      <c r="D279" s="29">
        <v>7</v>
      </c>
      <c r="E279" s="30">
        <v>2</v>
      </c>
      <c r="F279" s="31">
        <v>4210000</v>
      </c>
      <c r="G279" s="32">
        <v>0</v>
      </c>
      <c r="H279" s="34">
        <v>1866</v>
      </c>
      <c r="I279" s="33">
        <v>0</v>
      </c>
      <c r="J279" s="34">
        <v>1866</v>
      </c>
      <c r="K279" s="35">
        <v>0</v>
      </c>
    </row>
    <row r="280" spans="1:11" ht="25.5">
      <c r="A280" s="19"/>
      <c r="B280" s="60" t="s">
        <v>42</v>
      </c>
      <c r="C280" s="36">
        <v>50</v>
      </c>
      <c r="D280" s="37">
        <v>7</v>
      </c>
      <c r="E280" s="38">
        <v>2</v>
      </c>
      <c r="F280" s="39">
        <v>4219900</v>
      </c>
      <c r="G280" s="40">
        <v>0</v>
      </c>
      <c r="H280" s="42">
        <v>1866</v>
      </c>
      <c r="I280" s="41">
        <v>0</v>
      </c>
      <c r="J280" s="42">
        <v>1866</v>
      </c>
      <c r="K280" s="43">
        <v>0</v>
      </c>
    </row>
    <row r="281" spans="1:11" ht="25.5">
      <c r="A281" s="19"/>
      <c r="B281" s="59" t="s">
        <v>43</v>
      </c>
      <c r="C281" s="28">
        <v>50</v>
      </c>
      <c r="D281" s="29">
        <v>7</v>
      </c>
      <c r="E281" s="30">
        <v>2</v>
      </c>
      <c r="F281" s="31">
        <v>4219900</v>
      </c>
      <c r="G281" s="32">
        <v>1</v>
      </c>
      <c r="H281" s="34">
        <v>1866</v>
      </c>
      <c r="I281" s="33">
        <v>0</v>
      </c>
      <c r="J281" s="34">
        <v>1866</v>
      </c>
      <c r="K281" s="35">
        <v>0</v>
      </c>
    </row>
    <row r="282" spans="1:11" ht="25.5">
      <c r="A282" s="19"/>
      <c r="B282" s="59" t="s">
        <v>87</v>
      </c>
      <c r="C282" s="28">
        <v>50</v>
      </c>
      <c r="D282" s="29">
        <v>7</v>
      </c>
      <c r="E282" s="30">
        <v>2</v>
      </c>
      <c r="F282" s="31">
        <v>4230000</v>
      </c>
      <c r="G282" s="32">
        <v>0</v>
      </c>
      <c r="H282" s="34">
        <v>153</v>
      </c>
      <c r="I282" s="33">
        <v>0</v>
      </c>
      <c r="J282" s="34">
        <v>153</v>
      </c>
      <c r="K282" s="35">
        <v>0</v>
      </c>
    </row>
    <row r="283" spans="1:11" ht="25.5">
      <c r="A283" s="19"/>
      <c r="B283" s="60" t="s">
        <v>42</v>
      </c>
      <c r="C283" s="36">
        <v>50</v>
      </c>
      <c r="D283" s="37">
        <v>7</v>
      </c>
      <c r="E283" s="38">
        <v>2</v>
      </c>
      <c r="F283" s="39">
        <v>4239900</v>
      </c>
      <c r="G283" s="40">
        <v>0</v>
      </c>
      <c r="H283" s="42">
        <v>153</v>
      </c>
      <c r="I283" s="41">
        <v>0</v>
      </c>
      <c r="J283" s="42">
        <v>153</v>
      </c>
      <c r="K283" s="43">
        <v>0</v>
      </c>
    </row>
    <row r="284" spans="1:11" ht="25.5">
      <c r="A284" s="19"/>
      <c r="B284" s="59" t="s">
        <v>43</v>
      </c>
      <c r="C284" s="28">
        <v>50</v>
      </c>
      <c r="D284" s="29">
        <v>7</v>
      </c>
      <c r="E284" s="30">
        <v>2</v>
      </c>
      <c r="F284" s="31">
        <v>4239900</v>
      </c>
      <c r="G284" s="32">
        <v>1</v>
      </c>
      <c r="H284" s="34">
        <v>153</v>
      </c>
      <c r="I284" s="33">
        <v>0</v>
      </c>
      <c r="J284" s="34">
        <v>153</v>
      </c>
      <c r="K284" s="35">
        <v>0</v>
      </c>
    </row>
    <row r="285" spans="1:11" ht="12.75">
      <c r="A285" s="19"/>
      <c r="B285" s="59" t="s">
        <v>89</v>
      </c>
      <c r="C285" s="28">
        <v>50</v>
      </c>
      <c r="D285" s="29">
        <v>8</v>
      </c>
      <c r="E285" s="30">
        <v>0</v>
      </c>
      <c r="F285" s="31">
        <v>0</v>
      </c>
      <c r="G285" s="32">
        <v>0</v>
      </c>
      <c r="H285" s="34">
        <v>74</v>
      </c>
      <c r="I285" s="33">
        <v>0</v>
      </c>
      <c r="J285" s="34">
        <v>74</v>
      </c>
      <c r="K285" s="35">
        <v>0</v>
      </c>
    </row>
    <row r="286" spans="1:11" ht="12.75">
      <c r="A286" s="19"/>
      <c r="B286" s="60" t="s">
        <v>90</v>
      </c>
      <c r="C286" s="36">
        <v>50</v>
      </c>
      <c r="D286" s="37">
        <v>8</v>
      </c>
      <c r="E286" s="38">
        <v>1</v>
      </c>
      <c r="F286" s="39">
        <v>0</v>
      </c>
      <c r="G286" s="40">
        <v>0</v>
      </c>
      <c r="H286" s="42">
        <v>74</v>
      </c>
      <c r="I286" s="41">
        <v>0</v>
      </c>
      <c r="J286" s="42">
        <v>74</v>
      </c>
      <c r="K286" s="43">
        <v>0</v>
      </c>
    </row>
    <row r="287" spans="1:11" ht="25.5">
      <c r="A287" s="19"/>
      <c r="B287" s="59" t="s">
        <v>143</v>
      </c>
      <c r="C287" s="28">
        <v>50</v>
      </c>
      <c r="D287" s="29">
        <v>8</v>
      </c>
      <c r="E287" s="30">
        <v>1</v>
      </c>
      <c r="F287" s="31">
        <v>4400000</v>
      </c>
      <c r="G287" s="32">
        <v>0</v>
      </c>
      <c r="H287" s="34">
        <v>74</v>
      </c>
      <c r="I287" s="33">
        <v>0</v>
      </c>
      <c r="J287" s="34">
        <v>74</v>
      </c>
      <c r="K287" s="35">
        <v>0</v>
      </c>
    </row>
    <row r="288" spans="1:11" ht="25.5">
      <c r="A288" s="19"/>
      <c r="B288" s="60" t="s">
        <v>42</v>
      </c>
      <c r="C288" s="36">
        <v>50</v>
      </c>
      <c r="D288" s="37">
        <v>8</v>
      </c>
      <c r="E288" s="38">
        <v>1</v>
      </c>
      <c r="F288" s="39">
        <v>4409900</v>
      </c>
      <c r="G288" s="40">
        <v>0</v>
      </c>
      <c r="H288" s="42">
        <v>74</v>
      </c>
      <c r="I288" s="41">
        <v>0</v>
      </c>
      <c r="J288" s="42">
        <v>74</v>
      </c>
      <c r="K288" s="43">
        <v>0</v>
      </c>
    </row>
    <row r="289" spans="1:11" ht="25.5">
      <c r="A289" s="19"/>
      <c r="B289" s="59" t="s">
        <v>43</v>
      </c>
      <c r="C289" s="28">
        <v>50</v>
      </c>
      <c r="D289" s="29">
        <v>8</v>
      </c>
      <c r="E289" s="30">
        <v>1</v>
      </c>
      <c r="F289" s="31">
        <v>4409900</v>
      </c>
      <c r="G289" s="32">
        <v>1</v>
      </c>
      <c r="H289" s="34">
        <v>74</v>
      </c>
      <c r="I289" s="33">
        <v>0</v>
      </c>
      <c r="J289" s="34">
        <v>74</v>
      </c>
      <c r="K289" s="35">
        <v>0</v>
      </c>
    </row>
    <row r="290" spans="1:11" ht="12.75">
      <c r="A290" s="19"/>
      <c r="B290" s="59" t="s">
        <v>93</v>
      </c>
      <c r="C290" s="28">
        <v>50</v>
      </c>
      <c r="D290" s="29">
        <v>9</v>
      </c>
      <c r="E290" s="30">
        <v>0</v>
      </c>
      <c r="F290" s="31">
        <v>0</v>
      </c>
      <c r="G290" s="32">
        <v>0</v>
      </c>
      <c r="H290" s="34">
        <v>302</v>
      </c>
      <c r="I290" s="33">
        <v>0</v>
      </c>
      <c r="J290" s="34">
        <v>302</v>
      </c>
      <c r="K290" s="35">
        <v>0</v>
      </c>
    </row>
    <row r="291" spans="1:11" ht="12.75">
      <c r="A291" s="19"/>
      <c r="B291" s="60" t="s">
        <v>94</v>
      </c>
      <c r="C291" s="36">
        <v>50</v>
      </c>
      <c r="D291" s="37">
        <v>9</v>
      </c>
      <c r="E291" s="38">
        <v>1</v>
      </c>
      <c r="F291" s="39">
        <v>0</v>
      </c>
      <c r="G291" s="40">
        <v>0</v>
      </c>
      <c r="H291" s="42">
        <v>230</v>
      </c>
      <c r="I291" s="41">
        <v>0</v>
      </c>
      <c r="J291" s="42">
        <v>230</v>
      </c>
      <c r="K291" s="43">
        <v>0</v>
      </c>
    </row>
    <row r="292" spans="1:11" ht="25.5">
      <c r="A292" s="19"/>
      <c r="B292" s="59" t="s">
        <v>95</v>
      </c>
      <c r="C292" s="28">
        <v>50</v>
      </c>
      <c r="D292" s="29">
        <v>9</v>
      </c>
      <c r="E292" s="30">
        <v>1</v>
      </c>
      <c r="F292" s="31">
        <v>4700000</v>
      </c>
      <c r="G292" s="32">
        <v>0</v>
      </c>
      <c r="H292" s="34">
        <v>230</v>
      </c>
      <c r="I292" s="33">
        <v>0</v>
      </c>
      <c r="J292" s="34">
        <v>230</v>
      </c>
      <c r="K292" s="35">
        <v>0</v>
      </c>
    </row>
    <row r="293" spans="1:11" ht="25.5">
      <c r="A293" s="19"/>
      <c r="B293" s="60" t="s">
        <v>42</v>
      </c>
      <c r="C293" s="36">
        <v>50</v>
      </c>
      <c r="D293" s="37">
        <v>9</v>
      </c>
      <c r="E293" s="38">
        <v>1</v>
      </c>
      <c r="F293" s="39">
        <v>4709900</v>
      </c>
      <c r="G293" s="40">
        <v>0</v>
      </c>
      <c r="H293" s="42">
        <v>230</v>
      </c>
      <c r="I293" s="41">
        <v>0</v>
      </c>
      <c r="J293" s="42">
        <v>230</v>
      </c>
      <c r="K293" s="43">
        <v>0</v>
      </c>
    </row>
    <row r="294" spans="1:11" ht="25.5">
      <c r="A294" s="19"/>
      <c r="B294" s="59" t="s">
        <v>43</v>
      </c>
      <c r="C294" s="28">
        <v>50</v>
      </c>
      <c r="D294" s="29">
        <v>9</v>
      </c>
      <c r="E294" s="30">
        <v>1</v>
      </c>
      <c r="F294" s="31">
        <v>4709900</v>
      </c>
      <c r="G294" s="32">
        <v>1</v>
      </c>
      <c r="H294" s="34">
        <v>230</v>
      </c>
      <c r="I294" s="33">
        <v>0</v>
      </c>
      <c r="J294" s="34">
        <v>230</v>
      </c>
      <c r="K294" s="35">
        <v>0</v>
      </c>
    </row>
    <row r="295" spans="1:11" ht="12.75">
      <c r="A295" s="19"/>
      <c r="B295" s="60" t="s">
        <v>96</v>
      </c>
      <c r="C295" s="36">
        <v>50</v>
      </c>
      <c r="D295" s="37">
        <v>9</v>
      </c>
      <c r="E295" s="38">
        <v>2</v>
      </c>
      <c r="F295" s="39">
        <v>0</v>
      </c>
      <c r="G295" s="40">
        <v>0</v>
      </c>
      <c r="H295" s="42">
        <v>72</v>
      </c>
      <c r="I295" s="41">
        <v>0</v>
      </c>
      <c r="J295" s="42">
        <v>72</v>
      </c>
      <c r="K295" s="43">
        <v>0</v>
      </c>
    </row>
    <row r="296" spans="1:11" ht="25.5">
      <c r="A296" s="19"/>
      <c r="B296" s="59" t="s">
        <v>97</v>
      </c>
      <c r="C296" s="28">
        <v>50</v>
      </c>
      <c r="D296" s="29">
        <v>9</v>
      </c>
      <c r="E296" s="30">
        <v>2</v>
      </c>
      <c r="F296" s="31">
        <v>4710000</v>
      </c>
      <c r="G296" s="32">
        <v>0</v>
      </c>
      <c r="H296" s="34">
        <v>72</v>
      </c>
      <c r="I296" s="33">
        <v>0</v>
      </c>
      <c r="J296" s="34">
        <v>72</v>
      </c>
      <c r="K296" s="35">
        <v>0</v>
      </c>
    </row>
    <row r="297" spans="1:11" ht="25.5">
      <c r="A297" s="19"/>
      <c r="B297" s="60" t="s">
        <v>42</v>
      </c>
      <c r="C297" s="36">
        <v>50</v>
      </c>
      <c r="D297" s="37">
        <v>9</v>
      </c>
      <c r="E297" s="38">
        <v>2</v>
      </c>
      <c r="F297" s="39">
        <v>4719900</v>
      </c>
      <c r="G297" s="40">
        <v>0</v>
      </c>
      <c r="H297" s="42">
        <v>72</v>
      </c>
      <c r="I297" s="41">
        <v>0</v>
      </c>
      <c r="J297" s="42">
        <v>72</v>
      </c>
      <c r="K297" s="43">
        <v>0</v>
      </c>
    </row>
    <row r="298" spans="1:11" ht="25.5">
      <c r="A298" s="19"/>
      <c r="B298" s="59" t="s">
        <v>43</v>
      </c>
      <c r="C298" s="28">
        <v>50</v>
      </c>
      <c r="D298" s="29">
        <v>9</v>
      </c>
      <c r="E298" s="30">
        <v>2</v>
      </c>
      <c r="F298" s="31">
        <v>4719900</v>
      </c>
      <c r="G298" s="32">
        <v>1</v>
      </c>
      <c r="H298" s="34">
        <v>72</v>
      </c>
      <c r="I298" s="33">
        <v>0</v>
      </c>
      <c r="J298" s="34">
        <v>72</v>
      </c>
      <c r="K298" s="35">
        <v>0</v>
      </c>
    </row>
    <row r="299" spans="1:11" ht="12.75">
      <c r="A299" s="19"/>
      <c r="B299" s="59" t="s">
        <v>127</v>
      </c>
      <c r="C299" s="28">
        <v>50</v>
      </c>
      <c r="D299" s="29">
        <v>11</v>
      </c>
      <c r="E299" s="30">
        <v>0</v>
      </c>
      <c r="F299" s="31">
        <v>0</v>
      </c>
      <c r="G299" s="32">
        <v>0</v>
      </c>
      <c r="H299" s="34">
        <v>54</v>
      </c>
      <c r="I299" s="33">
        <v>0</v>
      </c>
      <c r="J299" s="34">
        <v>54</v>
      </c>
      <c r="K299" s="35">
        <v>0</v>
      </c>
    </row>
    <row r="300" spans="1:11" ht="12.75">
      <c r="A300" s="19"/>
      <c r="B300" s="60" t="s">
        <v>144</v>
      </c>
      <c r="C300" s="36">
        <v>50</v>
      </c>
      <c r="D300" s="37">
        <v>11</v>
      </c>
      <c r="E300" s="38">
        <v>1</v>
      </c>
      <c r="F300" s="39">
        <v>0</v>
      </c>
      <c r="G300" s="40">
        <v>0</v>
      </c>
      <c r="H300" s="42">
        <v>54</v>
      </c>
      <c r="I300" s="41">
        <v>0</v>
      </c>
      <c r="J300" s="42">
        <v>54</v>
      </c>
      <c r="K300" s="43">
        <v>0</v>
      </c>
    </row>
    <row r="301" spans="1:11" ht="25.5">
      <c r="A301" s="19"/>
      <c r="B301" s="59" t="s">
        <v>145</v>
      </c>
      <c r="C301" s="28">
        <v>50</v>
      </c>
      <c r="D301" s="29">
        <v>11</v>
      </c>
      <c r="E301" s="30">
        <v>1</v>
      </c>
      <c r="F301" s="31">
        <v>4820000</v>
      </c>
      <c r="G301" s="32">
        <v>0</v>
      </c>
      <c r="H301" s="34">
        <v>54</v>
      </c>
      <c r="I301" s="33">
        <v>0</v>
      </c>
      <c r="J301" s="34">
        <v>54</v>
      </c>
      <c r="K301" s="35">
        <v>0</v>
      </c>
    </row>
    <row r="302" spans="1:11" ht="25.5">
      <c r="A302" s="19"/>
      <c r="B302" s="60" t="s">
        <v>42</v>
      </c>
      <c r="C302" s="36">
        <v>50</v>
      </c>
      <c r="D302" s="37">
        <v>11</v>
      </c>
      <c r="E302" s="38">
        <v>1</v>
      </c>
      <c r="F302" s="39">
        <v>4829900</v>
      </c>
      <c r="G302" s="40">
        <v>0</v>
      </c>
      <c r="H302" s="42">
        <v>54</v>
      </c>
      <c r="I302" s="41">
        <v>0</v>
      </c>
      <c r="J302" s="42">
        <v>54</v>
      </c>
      <c r="K302" s="43">
        <v>0</v>
      </c>
    </row>
    <row r="303" spans="1:11" ht="25.5">
      <c r="A303" s="19"/>
      <c r="B303" s="59" t="s">
        <v>43</v>
      </c>
      <c r="C303" s="28">
        <v>50</v>
      </c>
      <c r="D303" s="29">
        <v>11</v>
      </c>
      <c r="E303" s="30">
        <v>1</v>
      </c>
      <c r="F303" s="31">
        <v>4829900</v>
      </c>
      <c r="G303" s="32">
        <v>1</v>
      </c>
      <c r="H303" s="34">
        <v>54</v>
      </c>
      <c r="I303" s="33">
        <v>0</v>
      </c>
      <c r="J303" s="34">
        <v>54</v>
      </c>
      <c r="K303" s="35">
        <v>0</v>
      </c>
    </row>
    <row r="304" spans="1:11" ht="25.5">
      <c r="A304" s="19"/>
      <c r="B304" s="59" t="s">
        <v>146</v>
      </c>
      <c r="C304" s="28">
        <v>50</v>
      </c>
      <c r="D304" s="29">
        <v>13</v>
      </c>
      <c r="E304" s="30">
        <v>0</v>
      </c>
      <c r="F304" s="31">
        <v>0</v>
      </c>
      <c r="G304" s="32">
        <v>0</v>
      </c>
      <c r="H304" s="34">
        <v>3000</v>
      </c>
      <c r="I304" s="33">
        <v>0</v>
      </c>
      <c r="J304" s="34">
        <v>5000</v>
      </c>
      <c r="K304" s="35">
        <v>0</v>
      </c>
    </row>
    <row r="305" spans="1:11" ht="25.5">
      <c r="A305" s="19"/>
      <c r="B305" s="60" t="s">
        <v>147</v>
      </c>
      <c r="C305" s="36">
        <v>50</v>
      </c>
      <c r="D305" s="37">
        <v>13</v>
      </c>
      <c r="E305" s="38">
        <v>1</v>
      </c>
      <c r="F305" s="39">
        <v>0</v>
      </c>
      <c r="G305" s="40">
        <v>0</v>
      </c>
      <c r="H305" s="42">
        <v>3000</v>
      </c>
      <c r="I305" s="41">
        <v>0</v>
      </c>
      <c r="J305" s="42">
        <v>5000</v>
      </c>
      <c r="K305" s="43">
        <v>0</v>
      </c>
    </row>
    <row r="306" spans="1:11" ht="25.5">
      <c r="A306" s="19"/>
      <c r="B306" s="59" t="s">
        <v>148</v>
      </c>
      <c r="C306" s="28">
        <v>50</v>
      </c>
      <c r="D306" s="29">
        <v>13</v>
      </c>
      <c r="E306" s="30">
        <v>1</v>
      </c>
      <c r="F306" s="31">
        <v>650000</v>
      </c>
      <c r="G306" s="32">
        <v>0</v>
      </c>
      <c r="H306" s="34">
        <v>3000</v>
      </c>
      <c r="I306" s="33">
        <v>0</v>
      </c>
      <c r="J306" s="34">
        <v>5000</v>
      </c>
      <c r="K306" s="35">
        <v>0</v>
      </c>
    </row>
    <row r="307" spans="1:11" ht="25.5">
      <c r="A307" s="19"/>
      <c r="B307" s="60" t="s">
        <v>149</v>
      </c>
      <c r="C307" s="36">
        <v>50</v>
      </c>
      <c r="D307" s="37">
        <v>13</v>
      </c>
      <c r="E307" s="38">
        <v>1</v>
      </c>
      <c r="F307" s="39">
        <v>650300</v>
      </c>
      <c r="G307" s="40">
        <v>0</v>
      </c>
      <c r="H307" s="42">
        <v>3000</v>
      </c>
      <c r="I307" s="41">
        <v>0</v>
      </c>
      <c r="J307" s="42">
        <v>5000</v>
      </c>
      <c r="K307" s="43">
        <v>0</v>
      </c>
    </row>
    <row r="308" spans="1:11" ht="12.75">
      <c r="A308" s="19"/>
      <c r="B308" s="59" t="s">
        <v>140</v>
      </c>
      <c r="C308" s="28">
        <v>50</v>
      </c>
      <c r="D308" s="29">
        <v>13</v>
      </c>
      <c r="E308" s="30">
        <v>1</v>
      </c>
      <c r="F308" s="31">
        <v>650300</v>
      </c>
      <c r="G308" s="32">
        <v>13</v>
      </c>
      <c r="H308" s="34">
        <v>3000</v>
      </c>
      <c r="I308" s="33">
        <v>0</v>
      </c>
      <c r="J308" s="34">
        <v>5000</v>
      </c>
      <c r="K308" s="35">
        <v>0</v>
      </c>
    </row>
    <row r="309" spans="1:11" ht="38.25">
      <c r="A309" s="19"/>
      <c r="B309" s="60" t="s">
        <v>150</v>
      </c>
      <c r="C309" s="36">
        <v>70</v>
      </c>
      <c r="D309" s="37">
        <v>0</v>
      </c>
      <c r="E309" s="38">
        <v>0</v>
      </c>
      <c r="F309" s="39">
        <v>0</v>
      </c>
      <c r="G309" s="40">
        <v>0</v>
      </c>
      <c r="H309" s="42">
        <v>19660</v>
      </c>
      <c r="I309" s="41">
        <v>0</v>
      </c>
      <c r="J309" s="42">
        <v>5660</v>
      </c>
      <c r="K309" s="43">
        <v>0</v>
      </c>
    </row>
    <row r="310" spans="1:11" ht="12.75">
      <c r="A310" s="19"/>
      <c r="B310" s="59" t="s">
        <v>13</v>
      </c>
      <c r="C310" s="28">
        <v>70</v>
      </c>
      <c r="D310" s="29">
        <v>1</v>
      </c>
      <c r="E310" s="30">
        <v>0</v>
      </c>
      <c r="F310" s="31">
        <v>0</v>
      </c>
      <c r="G310" s="32">
        <v>0</v>
      </c>
      <c r="H310" s="34">
        <v>2625</v>
      </c>
      <c r="I310" s="33">
        <v>0</v>
      </c>
      <c r="J310" s="34">
        <v>2625</v>
      </c>
      <c r="K310" s="35">
        <v>0</v>
      </c>
    </row>
    <row r="311" spans="1:11" ht="12.75">
      <c r="A311" s="19"/>
      <c r="B311" s="60" t="s">
        <v>20</v>
      </c>
      <c r="C311" s="36">
        <v>70</v>
      </c>
      <c r="D311" s="37">
        <v>1</v>
      </c>
      <c r="E311" s="38">
        <v>13</v>
      </c>
      <c r="F311" s="39">
        <v>0</v>
      </c>
      <c r="G311" s="40">
        <v>0</v>
      </c>
      <c r="H311" s="42">
        <v>2625</v>
      </c>
      <c r="I311" s="41">
        <v>0</v>
      </c>
      <c r="J311" s="42">
        <v>2625</v>
      </c>
      <c r="K311" s="43">
        <v>0</v>
      </c>
    </row>
    <row r="312" spans="1:11" ht="51">
      <c r="A312" s="19"/>
      <c r="B312" s="59" t="s">
        <v>151</v>
      </c>
      <c r="C312" s="28">
        <v>70</v>
      </c>
      <c r="D312" s="29">
        <v>1</v>
      </c>
      <c r="E312" s="30">
        <v>13</v>
      </c>
      <c r="F312" s="31">
        <v>900000</v>
      </c>
      <c r="G312" s="32">
        <v>0</v>
      </c>
      <c r="H312" s="34">
        <v>2575</v>
      </c>
      <c r="I312" s="33">
        <v>0</v>
      </c>
      <c r="J312" s="34">
        <v>2575</v>
      </c>
      <c r="K312" s="35">
        <v>0</v>
      </c>
    </row>
    <row r="313" spans="1:11" ht="51">
      <c r="A313" s="19"/>
      <c r="B313" s="60" t="s">
        <v>152</v>
      </c>
      <c r="C313" s="36">
        <v>70</v>
      </c>
      <c r="D313" s="37">
        <v>1</v>
      </c>
      <c r="E313" s="38">
        <v>13</v>
      </c>
      <c r="F313" s="39">
        <v>900200</v>
      </c>
      <c r="G313" s="40">
        <v>0</v>
      </c>
      <c r="H313" s="42">
        <v>2575</v>
      </c>
      <c r="I313" s="41">
        <v>0</v>
      </c>
      <c r="J313" s="42">
        <v>2575</v>
      </c>
      <c r="K313" s="43">
        <v>0</v>
      </c>
    </row>
    <row r="314" spans="1:11" ht="25.5">
      <c r="A314" s="19"/>
      <c r="B314" s="59" t="s">
        <v>17</v>
      </c>
      <c r="C314" s="28">
        <v>70</v>
      </c>
      <c r="D314" s="29">
        <v>1</v>
      </c>
      <c r="E314" s="30">
        <v>13</v>
      </c>
      <c r="F314" s="31">
        <v>900200</v>
      </c>
      <c r="G314" s="32">
        <v>500</v>
      </c>
      <c r="H314" s="34">
        <v>2575</v>
      </c>
      <c r="I314" s="33">
        <v>0</v>
      </c>
      <c r="J314" s="34">
        <v>2575</v>
      </c>
      <c r="K314" s="35">
        <v>0</v>
      </c>
    </row>
    <row r="315" spans="1:11" ht="38.25">
      <c r="A315" s="19"/>
      <c r="B315" s="59" t="s">
        <v>21</v>
      </c>
      <c r="C315" s="28">
        <v>70</v>
      </c>
      <c r="D315" s="29">
        <v>1</v>
      </c>
      <c r="E315" s="30">
        <v>13</v>
      </c>
      <c r="F315" s="31">
        <v>920000</v>
      </c>
      <c r="G315" s="32">
        <v>0</v>
      </c>
      <c r="H315" s="34">
        <v>50</v>
      </c>
      <c r="I315" s="33">
        <v>0</v>
      </c>
      <c r="J315" s="34">
        <v>50</v>
      </c>
      <c r="K315" s="35">
        <v>0</v>
      </c>
    </row>
    <row r="316" spans="1:11" ht="25.5">
      <c r="A316" s="19"/>
      <c r="B316" s="60" t="s">
        <v>22</v>
      </c>
      <c r="C316" s="36">
        <v>70</v>
      </c>
      <c r="D316" s="37">
        <v>1</v>
      </c>
      <c r="E316" s="38">
        <v>13</v>
      </c>
      <c r="F316" s="39">
        <v>920300</v>
      </c>
      <c r="G316" s="40">
        <v>0</v>
      </c>
      <c r="H316" s="42">
        <v>50</v>
      </c>
      <c r="I316" s="41">
        <v>0</v>
      </c>
      <c r="J316" s="42">
        <v>50</v>
      </c>
      <c r="K316" s="43">
        <v>0</v>
      </c>
    </row>
    <row r="317" spans="1:11" ht="25.5">
      <c r="A317" s="19"/>
      <c r="B317" s="59" t="s">
        <v>17</v>
      </c>
      <c r="C317" s="28">
        <v>70</v>
      </c>
      <c r="D317" s="29">
        <v>1</v>
      </c>
      <c r="E317" s="30">
        <v>13</v>
      </c>
      <c r="F317" s="31">
        <v>920300</v>
      </c>
      <c r="G317" s="32">
        <v>500</v>
      </c>
      <c r="H317" s="34">
        <v>50</v>
      </c>
      <c r="I317" s="33">
        <v>0</v>
      </c>
      <c r="J317" s="34">
        <v>50</v>
      </c>
      <c r="K317" s="35">
        <v>0</v>
      </c>
    </row>
    <row r="318" spans="1:11" ht="12.75">
      <c r="A318" s="19"/>
      <c r="B318" s="59" t="s">
        <v>44</v>
      </c>
      <c r="C318" s="28">
        <v>70</v>
      </c>
      <c r="D318" s="29">
        <v>4</v>
      </c>
      <c r="E318" s="30">
        <v>0</v>
      </c>
      <c r="F318" s="31">
        <v>0</v>
      </c>
      <c r="G318" s="32">
        <v>0</v>
      </c>
      <c r="H318" s="34">
        <v>235</v>
      </c>
      <c r="I318" s="33">
        <v>0</v>
      </c>
      <c r="J318" s="34">
        <v>235</v>
      </c>
      <c r="K318" s="35">
        <v>0</v>
      </c>
    </row>
    <row r="319" spans="1:11" ht="25.5">
      <c r="A319" s="19"/>
      <c r="B319" s="60" t="s">
        <v>61</v>
      </c>
      <c r="C319" s="36">
        <v>70</v>
      </c>
      <c r="D319" s="37">
        <v>4</v>
      </c>
      <c r="E319" s="38">
        <v>12</v>
      </c>
      <c r="F319" s="39">
        <v>0</v>
      </c>
      <c r="G319" s="40">
        <v>0</v>
      </c>
      <c r="H319" s="42">
        <v>235</v>
      </c>
      <c r="I319" s="41">
        <v>0</v>
      </c>
      <c r="J319" s="42">
        <v>235</v>
      </c>
      <c r="K319" s="43">
        <v>0</v>
      </c>
    </row>
    <row r="320" spans="1:11" ht="25.5">
      <c r="A320" s="19"/>
      <c r="B320" s="59" t="s">
        <v>153</v>
      </c>
      <c r="C320" s="28">
        <v>70</v>
      </c>
      <c r="D320" s="29">
        <v>4</v>
      </c>
      <c r="E320" s="30">
        <v>12</v>
      </c>
      <c r="F320" s="31">
        <v>3400000</v>
      </c>
      <c r="G320" s="32">
        <v>0</v>
      </c>
      <c r="H320" s="34">
        <v>235</v>
      </c>
      <c r="I320" s="33">
        <v>0</v>
      </c>
      <c r="J320" s="34">
        <v>235</v>
      </c>
      <c r="K320" s="35">
        <v>0</v>
      </c>
    </row>
    <row r="321" spans="1:11" ht="25.5">
      <c r="A321" s="19"/>
      <c r="B321" s="60" t="s">
        <v>154</v>
      </c>
      <c r="C321" s="36">
        <v>70</v>
      </c>
      <c r="D321" s="37">
        <v>4</v>
      </c>
      <c r="E321" s="38">
        <v>12</v>
      </c>
      <c r="F321" s="39">
        <v>3400300</v>
      </c>
      <c r="G321" s="40">
        <v>0</v>
      </c>
      <c r="H321" s="42">
        <v>235</v>
      </c>
      <c r="I321" s="41">
        <v>0</v>
      </c>
      <c r="J321" s="42">
        <v>235</v>
      </c>
      <c r="K321" s="43">
        <v>0</v>
      </c>
    </row>
    <row r="322" spans="1:11" ht="25.5">
      <c r="A322" s="19"/>
      <c r="B322" s="59" t="s">
        <v>17</v>
      </c>
      <c r="C322" s="28">
        <v>70</v>
      </c>
      <c r="D322" s="29">
        <v>4</v>
      </c>
      <c r="E322" s="30">
        <v>12</v>
      </c>
      <c r="F322" s="31">
        <v>3400300</v>
      </c>
      <c r="G322" s="32">
        <v>500</v>
      </c>
      <c r="H322" s="34">
        <v>235</v>
      </c>
      <c r="I322" s="33">
        <v>0</v>
      </c>
      <c r="J322" s="34">
        <v>235</v>
      </c>
      <c r="K322" s="35">
        <v>0</v>
      </c>
    </row>
    <row r="323" spans="1:11" ht="12.75">
      <c r="A323" s="19"/>
      <c r="B323" s="59" t="s">
        <v>155</v>
      </c>
      <c r="C323" s="28">
        <v>70</v>
      </c>
      <c r="D323" s="29">
        <v>6</v>
      </c>
      <c r="E323" s="30">
        <v>0</v>
      </c>
      <c r="F323" s="31">
        <v>0</v>
      </c>
      <c r="G323" s="32">
        <v>0</v>
      </c>
      <c r="H323" s="34">
        <v>2800</v>
      </c>
      <c r="I323" s="33">
        <v>0</v>
      </c>
      <c r="J323" s="34">
        <v>2800</v>
      </c>
      <c r="K323" s="35">
        <v>0</v>
      </c>
    </row>
    <row r="324" spans="1:11" ht="25.5">
      <c r="A324" s="19"/>
      <c r="B324" s="60" t="s">
        <v>156</v>
      </c>
      <c r="C324" s="36">
        <v>70</v>
      </c>
      <c r="D324" s="37">
        <v>6</v>
      </c>
      <c r="E324" s="38">
        <v>5</v>
      </c>
      <c r="F324" s="39">
        <v>0</v>
      </c>
      <c r="G324" s="40">
        <v>0</v>
      </c>
      <c r="H324" s="42">
        <v>2800</v>
      </c>
      <c r="I324" s="41">
        <v>0</v>
      </c>
      <c r="J324" s="42">
        <v>2800</v>
      </c>
      <c r="K324" s="43">
        <v>0</v>
      </c>
    </row>
    <row r="325" spans="1:11" ht="25.5">
      <c r="A325" s="19"/>
      <c r="B325" s="59" t="s">
        <v>60</v>
      </c>
      <c r="C325" s="28">
        <v>70</v>
      </c>
      <c r="D325" s="29">
        <v>6</v>
      </c>
      <c r="E325" s="30">
        <v>5</v>
      </c>
      <c r="F325" s="31">
        <v>7950000</v>
      </c>
      <c r="G325" s="32">
        <v>0</v>
      </c>
      <c r="H325" s="34">
        <v>2800</v>
      </c>
      <c r="I325" s="33">
        <v>0</v>
      </c>
      <c r="J325" s="34">
        <v>2800</v>
      </c>
      <c r="K325" s="35">
        <v>0</v>
      </c>
    </row>
    <row r="326" spans="1:11" ht="25.5">
      <c r="A326" s="19"/>
      <c r="B326" s="60" t="s">
        <v>60</v>
      </c>
      <c r="C326" s="36">
        <v>70</v>
      </c>
      <c r="D326" s="37">
        <v>6</v>
      </c>
      <c r="E326" s="38">
        <v>5</v>
      </c>
      <c r="F326" s="39">
        <v>7950000</v>
      </c>
      <c r="G326" s="40">
        <v>0</v>
      </c>
      <c r="H326" s="42">
        <v>2800</v>
      </c>
      <c r="I326" s="41">
        <v>0</v>
      </c>
      <c r="J326" s="42">
        <v>2800</v>
      </c>
      <c r="K326" s="43">
        <v>0</v>
      </c>
    </row>
    <row r="327" spans="1:11" ht="25.5">
      <c r="A327" s="19"/>
      <c r="B327" s="59" t="s">
        <v>17</v>
      </c>
      <c r="C327" s="28">
        <v>70</v>
      </c>
      <c r="D327" s="29">
        <v>6</v>
      </c>
      <c r="E327" s="30">
        <v>5</v>
      </c>
      <c r="F327" s="31">
        <v>7950000</v>
      </c>
      <c r="G327" s="32">
        <v>500</v>
      </c>
      <c r="H327" s="34">
        <v>2800</v>
      </c>
      <c r="I327" s="33">
        <v>0</v>
      </c>
      <c r="J327" s="34">
        <v>2800</v>
      </c>
      <c r="K327" s="35">
        <v>0</v>
      </c>
    </row>
    <row r="328" spans="1:11" ht="12.75">
      <c r="A328" s="19"/>
      <c r="B328" s="59" t="s">
        <v>109</v>
      </c>
      <c r="C328" s="28">
        <v>70</v>
      </c>
      <c r="D328" s="29">
        <v>10</v>
      </c>
      <c r="E328" s="30">
        <v>0</v>
      </c>
      <c r="F328" s="31">
        <v>0</v>
      </c>
      <c r="G328" s="32">
        <v>0</v>
      </c>
      <c r="H328" s="34">
        <v>14000</v>
      </c>
      <c r="I328" s="33">
        <v>0</v>
      </c>
      <c r="J328" s="34">
        <v>0</v>
      </c>
      <c r="K328" s="35">
        <v>0</v>
      </c>
    </row>
    <row r="329" spans="1:11" ht="25.5">
      <c r="A329" s="19"/>
      <c r="B329" s="60" t="s">
        <v>126</v>
      </c>
      <c r="C329" s="36">
        <v>70</v>
      </c>
      <c r="D329" s="37">
        <v>10</v>
      </c>
      <c r="E329" s="38">
        <v>6</v>
      </c>
      <c r="F329" s="39">
        <v>0</v>
      </c>
      <c r="G329" s="40">
        <v>0</v>
      </c>
      <c r="H329" s="42">
        <v>14000</v>
      </c>
      <c r="I329" s="41">
        <v>0</v>
      </c>
      <c r="J329" s="42">
        <v>0</v>
      </c>
      <c r="K329" s="43">
        <v>0</v>
      </c>
    </row>
    <row r="330" spans="1:11" ht="25.5">
      <c r="A330" s="19"/>
      <c r="B330" s="59" t="s">
        <v>60</v>
      </c>
      <c r="C330" s="28">
        <v>70</v>
      </c>
      <c r="D330" s="29">
        <v>10</v>
      </c>
      <c r="E330" s="30">
        <v>6</v>
      </c>
      <c r="F330" s="31">
        <v>7950000</v>
      </c>
      <c r="G330" s="32">
        <v>0</v>
      </c>
      <c r="H330" s="34">
        <v>14000</v>
      </c>
      <c r="I330" s="33">
        <v>0</v>
      </c>
      <c r="J330" s="34">
        <v>0</v>
      </c>
      <c r="K330" s="35">
        <v>0</v>
      </c>
    </row>
    <row r="331" spans="1:11" ht="25.5">
      <c r="A331" s="19"/>
      <c r="B331" s="60" t="s">
        <v>60</v>
      </c>
      <c r="C331" s="36">
        <v>70</v>
      </c>
      <c r="D331" s="37">
        <v>10</v>
      </c>
      <c r="E331" s="38">
        <v>6</v>
      </c>
      <c r="F331" s="39">
        <v>7950000</v>
      </c>
      <c r="G331" s="40">
        <v>0</v>
      </c>
      <c r="H331" s="42">
        <v>14000</v>
      </c>
      <c r="I331" s="41">
        <v>0</v>
      </c>
      <c r="J331" s="42">
        <v>0</v>
      </c>
      <c r="K331" s="43">
        <v>0</v>
      </c>
    </row>
    <row r="332" spans="1:11" ht="25.5">
      <c r="A332" s="19"/>
      <c r="B332" s="59" t="s">
        <v>17</v>
      </c>
      <c r="C332" s="28">
        <v>70</v>
      </c>
      <c r="D332" s="29">
        <v>10</v>
      </c>
      <c r="E332" s="30">
        <v>6</v>
      </c>
      <c r="F332" s="31">
        <v>7950000</v>
      </c>
      <c r="G332" s="32">
        <v>500</v>
      </c>
      <c r="H332" s="34">
        <v>14000</v>
      </c>
      <c r="I332" s="33">
        <v>0</v>
      </c>
      <c r="J332" s="34">
        <v>0</v>
      </c>
      <c r="K332" s="35">
        <v>0</v>
      </c>
    </row>
    <row r="333" spans="1:11" ht="12.75">
      <c r="A333" s="19"/>
      <c r="B333" s="60" t="s">
        <v>157</v>
      </c>
      <c r="C333" s="36">
        <v>188</v>
      </c>
      <c r="D333" s="37">
        <v>0</v>
      </c>
      <c r="E333" s="38">
        <v>0</v>
      </c>
      <c r="F333" s="39">
        <v>0</v>
      </c>
      <c r="G333" s="40">
        <v>0</v>
      </c>
      <c r="H333" s="42">
        <v>0</v>
      </c>
      <c r="I333" s="41">
        <v>0</v>
      </c>
      <c r="J333" s="42">
        <v>370</v>
      </c>
      <c r="K333" s="43">
        <v>0</v>
      </c>
    </row>
    <row r="334" spans="1:11" ht="25.5">
      <c r="A334" s="19"/>
      <c r="B334" s="59" t="s">
        <v>35</v>
      </c>
      <c r="C334" s="28">
        <v>188</v>
      </c>
      <c r="D334" s="29">
        <v>3</v>
      </c>
      <c r="E334" s="30">
        <v>0</v>
      </c>
      <c r="F334" s="31">
        <v>0</v>
      </c>
      <c r="G334" s="32">
        <v>0</v>
      </c>
      <c r="H334" s="34">
        <v>0</v>
      </c>
      <c r="I334" s="33">
        <v>0</v>
      </c>
      <c r="J334" s="34">
        <v>370</v>
      </c>
      <c r="K334" s="35">
        <v>0</v>
      </c>
    </row>
    <row r="335" spans="1:11" ht="12.75">
      <c r="A335" s="19"/>
      <c r="B335" s="60" t="s">
        <v>158</v>
      </c>
      <c r="C335" s="36">
        <v>188</v>
      </c>
      <c r="D335" s="37">
        <v>3</v>
      </c>
      <c r="E335" s="38">
        <v>2</v>
      </c>
      <c r="F335" s="39">
        <v>0</v>
      </c>
      <c r="G335" s="40">
        <v>0</v>
      </c>
      <c r="H335" s="42">
        <v>0</v>
      </c>
      <c r="I335" s="41">
        <v>0</v>
      </c>
      <c r="J335" s="42">
        <v>370</v>
      </c>
      <c r="K335" s="43">
        <v>0</v>
      </c>
    </row>
    <row r="336" spans="1:11" ht="25.5">
      <c r="A336" s="19"/>
      <c r="B336" s="60" t="s">
        <v>159</v>
      </c>
      <c r="C336" s="36">
        <v>231</v>
      </c>
      <c r="D336" s="37">
        <v>0</v>
      </c>
      <c r="E336" s="38">
        <v>0</v>
      </c>
      <c r="F336" s="39">
        <v>0</v>
      </c>
      <c r="G336" s="40">
        <v>0</v>
      </c>
      <c r="H336" s="42">
        <v>964031.7</v>
      </c>
      <c r="I336" s="41">
        <v>476534.3</v>
      </c>
      <c r="J336" s="42">
        <v>991057</v>
      </c>
      <c r="K336" s="43">
        <v>477062.3</v>
      </c>
    </row>
    <row r="337" spans="1:11" ht="12.75">
      <c r="A337" s="19"/>
      <c r="B337" s="59" t="s">
        <v>83</v>
      </c>
      <c r="C337" s="28">
        <v>231</v>
      </c>
      <c r="D337" s="29">
        <v>7</v>
      </c>
      <c r="E337" s="30">
        <v>0</v>
      </c>
      <c r="F337" s="31">
        <v>0</v>
      </c>
      <c r="G337" s="32">
        <v>0</v>
      </c>
      <c r="H337" s="34">
        <v>947059.7</v>
      </c>
      <c r="I337" s="33">
        <v>459562.3</v>
      </c>
      <c r="J337" s="34">
        <v>972394</v>
      </c>
      <c r="K337" s="35">
        <v>458399.3</v>
      </c>
    </row>
    <row r="338" spans="1:11" ht="12.75">
      <c r="A338" s="19"/>
      <c r="B338" s="60" t="s">
        <v>84</v>
      </c>
      <c r="C338" s="36">
        <v>231</v>
      </c>
      <c r="D338" s="37">
        <v>7</v>
      </c>
      <c r="E338" s="38">
        <v>1</v>
      </c>
      <c r="F338" s="39">
        <v>0</v>
      </c>
      <c r="G338" s="40">
        <v>0</v>
      </c>
      <c r="H338" s="42">
        <v>367426</v>
      </c>
      <c r="I338" s="41">
        <v>1995</v>
      </c>
      <c r="J338" s="42">
        <v>367190</v>
      </c>
      <c r="K338" s="43">
        <v>1759</v>
      </c>
    </row>
    <row r="339" spans="1:11" ht="12.75">
      <c r="A339" s="19"/>
      <c r="B339" s="59" t="s">
        <v>142</v>
      </c>
      <c r="C339" s="28">
        <v>231</v>
      </c>
      <c r="D339" s="29">
        <v>7</v>
      </c>
      <c r="E339" s="30">
        <v>1</v>
      </c>
      <c r="F339" s="31">
        <v>4200000</v>
      </c>
      <c r="G339" s="32">
        <v>0</v>
      </c>
      <c r="H339" s="34">
        <v>367426</v>
      </c>
      <c r="I339" s="33">
        <v>1995</v>
      </c>
      <c r="J339" s="34">
        <v>367190</v>
      </c>
      <c r="K339" s="35">
        <v>1759</v>
      </c>
    </row>
    <row r="340" spans="1:11" ht="25.5">
      <c r="A340" s="19"/>
      <c r="B340" s="60" t="s">
        <v>42</v>
      </c>
      <c r="C340" s="36">
        <v>231</v>
      </c>
      <c r="D340" s="37">
        <v>7</v>
      </c>
      <c r="E340" s="38">
        <v>1</v>
      </c>
      <c r="F340" s="39">
        <v>4209900</v>
      </c>
      <c r="G340" s="40">
        <v>0</v>
      </c>
      <c r="H340" s="42">
        <v>367426</v>
      </c>
      <c r="I340" s="41">
        <v>1995</v>
      </c>
      <c r="J340" s="42">
        <v>367190</v>
      </c>
      <c r="K340" s="43">
        <v>1759</v>
      </c>
    </row>
    <row r="341" spans="1:11" ht="25.5">
      <c r="A341" s="19"/>
      <c r="B341" s="59" t="s">
        <v>43</v>
      </c>
      <c r="C341" s="28">
        <v>231</v>
      </c>
      <c r="D341" s="29">
        <v>7</v>
      </c>
      <c r="E341" s="30">
        <v>1</v>
      </c>
      <c r="F341" s="31">
        <v>4209900</v>
      </c>
      <c r="G341" s="32">
        <v>1</v>
      </c>
      <c r="H341" s="34">
        <v>15944</v>
      </c>
      <c r="I341" s="33">
        <v>461</v>
      </c>
      <c r="J341" s="34">
        <v>15944</v>
      </c>
      <c r="K341" s="35">
        <v>461</v>
      </c>
    </row>
    <row r="342" spans="1:11" ht="12.75">
      <c r="A342" s="19"/>
      <c r="B342" s="59" t="s">
        <v>160</v>
      </c>
      <c r="C342" s="28">
        <v>231</v>
      </c>
      <c r="D342" s="29">
        <v>7</v>
      </c>
      <c r="E342" s="30">
        <v>1</v>
      </c>
      <c r="F342" s="31">
        <v>4209900</v>
      </c>
      <c r="G342" s="32">
        <v>19</v>
      </c>
      <c r="H342" s="34">
        <v>351482</v>
      </c>
      <c r="I342" s="33">
        <v>1534</v>
      </c>
      <c r="J342" s="34">
        <v>351246</v>
      </c>
      <c r="K342" s="35">
        <v>1298</v>
      </c>
    </row>
    <row r="343" spans="1:11" ht="12.75">
      <c r="A343" s="19"/>
      <c r="B343" s="60" t="s">
        <v>85</v>
      </c>
      <c r="C343" s="36">
        <v>231</v>
      </c>
      <c r="D343" s="37">
        <v>7</v>
      </c>
      <c r="E343" s="38">
        <v>2</v>
      </c>
      <c r="F343" s="39">
        <v>0</v>
      </c>
      <c r="G343" s="40">
        <v>0</v>
      </c>
      <c r="H343" s="42">
        <v>521692.9</v>
      </c>
      <c r="I343" s="41">
        <v>449447</v>
      </c>
      <c r="J343" s="42">
        <v>546653.2</v>
      </c>
      <c r="K343" s="43">
        <v>448520</v>
      </c>
    </row>
    <row r="344" spans="1:11" ht="25.5">
      <c r="A344" s="19"/>
      <c r="B344" s="59" t="s">
        <v>86</v>
      </c>
      <c r="C344" s="28">
        <v>231</v>
      </c>
      <c r="D344" s="29">
        <v>7</v>
      </c>
      <c r="E344" s="30">
        <v>2</v>
      </c>
      <c r="F344" s="31">
        <v>4210000</v>
      </c>
      <c r="G344" s="32">
        <v>0</v>
      </c>
      <c r="H344" s="34">
        <v>498829</v>
      </c>
      <c r="I344" s="33">
        <v>447926</v>
      </c>
      <c r="J344" s="34">
        <v>497902</v>
      </c>
      <c r="K344" s="35">
        <v>446999</v>
      </c>
    </row>
    <row r="345" spans="1:11" ht="25.5">
      <c r="A345" s="19"/>
      <c r="B345" s="60" t="s">
        <v>42</v>
      </c>
      <c r="C345" s="36">
        <v>231</v>
      </c>
      <c r="D345" s="37">
        <v>7</v>
      </c>
      <c r="E345" s="38">
        <v>2</v>
      </c>
      <c r="F345" s="39">
        <v>4219900</v>
      </c>
      <c r="G345" s="40">
        <v>0</v>
      </c>
      <c r="H345" s="42">
        <v>498829</v>
      </c>
      <c r="I345" s="41">
        <v>447926</v>
      </c>
      <c r="J345" s="42">
        <v>497902</v>
      </c>
      <c r="K345" s="43">
        <v>446999</v>
      </c>
    </row>
    <row r="346" spans="1:11" ht="25.5">
      <c r="A346" s="19"/>
      <c r="B346" s="59" t="s">
        <v>43</v>
      </c>
      <c r="C346" s="28">
        <v>231</v>
      </c>
      <c r="D346" s="29">
        <v>7</v>
      </c>
      <c r="E346" s="30">
        <v>2</v>
      </c>
      <c r="F346" s="31">
        <v>4219900</v>
      </c>
      <c r="G346" s="32">
        <v>1</v>
      </c>
      <c r="H346" s="34">
        <v>498829</v>
      </c>
      <c r="I346" s="33">
        <v>447926</v>
      </c>
      <c r="J346" s="34">
        <v>497902</v>
      </c>
      <c r="K346" s="35">
        <v>446999</v>
      </c>
    </row>
    <row r="347" spans="1:11" ht="12.75">
      <c r="A347" s="19"/>
      <c r="B347" s="59" t="s">
        <v>160</v>
      </c>
      <c r="C347" s="28">
        <v>231</v>
      </c>
      <c r="D347" s="29">
        <v>7</v>
      </c>
      <c r="E347" s="30">
        <v>2</v>
      </c>
      <c r="F347" s="31">
        <v>4219900</v>
      </c>
      <c r="G347" s="32">
        <v>19</v>
      </c>
      <c r="H347" s="34">
        <v>0</v>
      </c>
      <c r="I347" s="33">
        <v>0</v>
      </c>
      <c r="J347" s="34">
        <v>0</v>
      </c>
      <c r="K347" s="35">
        <v>0</v>
      </c>
    </row>
    <row r="348" spans="1:11" ht="25.5">
      <c r="A348" s="19"/>
      <c r="B348" s="59" t="s">
        <v>87</v>
      </c>
      <c r="C348" s="28">
        <v>231</v>
      </c>
      <c r="D348" s="29">
        <v>7</v>
      </c>
      <c r="E348" s="30">
        <v>2</v>
      </c>
      <c r="F348" s="31">
        <v>4230000</v>
      </c>
      <c r="G348" s="32">
        <v>0</v>
      </c>
      <c r="H348" s="34">
        <v>17192</v>
      </c>
      <c r="I348" s="33">
        <v>0</v>
      </c>
      <c r="J348" s="34">
        <v>17192</v>
      </c>
      <c r="K348" s="35">
        <v>0</v>
      </c>
    </row>
    <row r="349" spans="1:11" ht="25.5">
      <c r="A349" s="19"/>
      <c r="B349" s="60" t="s">
        <v>42</v>
      </c>
      <c r="C349" s="36">
        <v>231</v>
      </c>
      <c r="D349" s="37">
        <v>7</v>
      </c>
      <c r="E349" s="38">
        <v>2</v>
      </c>
      <c r="F349" s="39">
        <v>4239900</v>
      </c>
      <c r="G349" s="40">
        <v>0</v>
      </c>
      <c r="H349" s="42">
        <v>17192</v>
      </c>
      <c r="I349" s="41">
        <v>0</v>
      </c>
      <c r="J349" s="42">
        <v>17192</v>
      </c>
      <c r="K349" s="43">
        <v>0</v>
      </c>
    </row>
    <row r="350" spans="1:11" ht="12.75">
      <c r="A350" s="19"/>
      <c r="B350" s="59" t="s">
        <v>160</v>
      </c>
      <c r="C350" s="28">
        <v>231</v>
      </c>
      <c r="D350" s="29">
        <v>7</v>
      </c>
      <c r="E350" s="30">
        <v>2</v>
      </c>
      <c r="F350" s="31">
        <v>4239900</v>
      </c>
      <c r="G350" s="32">
        <v>19</v>
      </c>
      <c r="H350" s="34">
        <v>17192</v>
      </c>
      <c r="I350" s="33">
        <v>0</v>
      </c>
      <c r="J350" s="34">
        <v>17192</v>
      </c>
      <c r="K350" s="35">
        <v>0</v>
      </c>
    </row>
    <row r="351" spans="1:11" ht="25.5">
      <c r="A351" s="19"/>
      <c r="B351" s="59" t="s">
        <v>100</v>
      </c>
      <c r="C351" s="28">
        <v>231</v>
      </c>
      <c r="D351" s="29">
        <v>7</v>
      </c>
      <c r="E351" s="30">
        <v>2</v>
      </c>
      <c r="F351" s="31">
        <v>5200000</v>
      </c>
      <c r="G351" s="32">
        <v>0</v>
      </c>
      <c r="H351" s="34">
        <v>1521</v>
      </c>
      <c r="I351" s="33">
        <v>1521</v>
      </c>
      <c r="J351" s="34">
        <v>1521</v>
      </c>
      <c r="K351" s="35">
        <v>1521</v>
      </c>
    </row>
    <row r="352" spans="1:11" ht="38.25">
      <c r="A352" s="19"/>
      <c r="B352" s="60" t="s">
        <v>161</v>
      </c>
      <c r="C352" s="36">
        <v>231</v>
      </c>
      <c r="D352" s="37">
        <v>7</v>
      </c>
      <c r="E352" s="38">
        <v>2</v>
      </c>
      <c r="F352" s="39">
        <v>5200902</v>
      </c>
      <c r="G352" s="40">
        <v>0</v>
      </c>
      <c r="H352" s="42">
        <v>1521</v>
      </c>
      <c r="I352" s="41">
        <v>1521</v>
      </c>
      <c r="J352" s="42">
        <v>1521</v>
      </c>
      <c r="K352" s="43">
        <v>1521</v>
      </c>
    </row>
    <row r="353" spans="1:11" ht="25.5">
      <c r="A353" s="19"/>
      <c r="B353" s="59" t="s">
        <v>43</v>
      </c>
      <c r="C353" s="28">
        <v>231</v>
      </c>
      <c r="D353" s="29">
        <v>7</v>
      </c>
      <c r="E353" s="30">
        <v>2</v>
      </c>
      <c r="F353" s="31">
        <v>5200902</v>
      </c>
      <c r="G353" s="32">
        <v>1</v>
      </c>
      <c r="H353" s="34">
        <v>1521</v>
      </c>
      <c r="I353" s="33">
        <v>1521</v>
      </c>
      <c r="J353" s="34">
        <v>1521</v>
      </c>
      <c r="K353" s="35">
        <v>1521</v>
      </c>
    </row>
    <row r="354" spans="1:11" ht="12.75">
      <c r="A354" s="19"/>
      <c r="B354" s="59" t="s">
        <v>32</v>
      </c>
      <c r="C354" s="28">
        <v>231</v>
      </c>
      <c r="D354" s="29">
        <v>7</v>
      </c>
      <c r="E354" s="30">
        <v>2</v>
      </c>
      <c r="F354" s="31">
        <v>5220000</v>
      </c>
      <c r="G354" s="32">
        <v>0</v>
      </c>
      <c r="H354" s="34">
        <v>3067.5</v>
      </c>
      <c r="I354" s="33">
        <v>0</v>
      </c>
      <c r="J354" s="34">
        <v>2538.2</v>
      </c>
      <c r="K354" s="35">
        <v>0</v>
      </c>
    </row>
    <row r="355" spans="1:11" ht="25.5">
      <c r="A355" s="19"/>
      <c r="B355" s="60" t="s">
        <v>162</v>
      </c>
      <c r="C355" s="36">
        <v>231</v>
      </c>
      <c r="D355" s="37">
        <v>7</v>
      </c>
      <c r="E355" s="38">
        <v>2</v>
      </c>
      <c r="F355" s="39">
        <v>5225601</v>
      </c>
      <c r="G355" s="40">
        <v>0</v>
      </c>
      <c r="H355" s="42">
        <v>3067.5</v>
      </c>
      <c r="I355" s="41">
        <v>0</v>
      </c>
      <c r="J355" s="42">
        <v>2538.2</v>
      </c>
      <c r="K355" s="43">
        <v>0</v>
      </c>
    </row>
    <row r="356" spans="1:11" ht="25.5">
      <c r="A356" s="19"/>
      <c r="B356" s="59" t="s">
        <v>43</v>
      </c>
      <c r="C356" s="28">
        <v>231</v>
      </c>
      <c r="D356" s="29">
        <v>7</v>
      </c>
      <c r="E356" s="30">
        <v>2</v>
      </c>
      <c r="F356" s="31">
        <v>5225601</v>
      </c>
      <c r="G356" s="32">
        <v>1</v>
      </c>
      <c r="H356" s="34">
        <v>3067.5</v>
      </c>
      <c r="I356" s="33">
        <v>0</v>
      </c>
      <c r="J356" s="34">
        <v>2538.2</v>
      </c>
      <c r="K356" s="35">
        <v>0</v>
      </c>
    </row>
    <row r="357" spans="1:11" ht="51">
      <c r="A357" s="19"/>
      <c r="B357" s="59" t="s">
        <v>163</v>
      </c>
      <c r="C357" s="28">
        <v>231</v>
      </c>
      <c r="D357" s="29">
        <v>7</v>
      </c>
      <c r="E357" s="30">
        <v>2</v>
      </c>
      <c r="F357" s="31">
        <v>5225601</v>
      </c>
      <c r="G357" s="32">
        <v>1</v>
      </c>
      <c r="H357" s="34">
        <v>3067.5</v>
      </c>
      <c r="I357" s="33">
        <v>0</v>
      </c>
      <c r="J357" s="34">
        <v>2538.2</v>
      </c>
      <c r="K357" s="35">
        <v>0</v>
      </c>
    </row>
    <row r="358" spans="1:11" ht="25.5">
      <c r="A358" s="19"/>
      <c r="B358" s="59" t="s">
        <v>60</v>
      </c>
      <c r="C358" s="28">
        <v>231</v>
      </c>
      <c r="D358" s="29">
        <v>7</v>
      </c>
      <c r="E358" s="30">
        <v>2</v>
      </c>
      <c r="F358" s="31">
        <v>7950000</v>
      </c>
      <c r="G358" s="32">
        <v>0</v>
      </c>
      <c r="H358" s="34">
        <v>1083.4</v>
      </c>
      <c r="I358" s="33">
        <v>0</v>
      </c>
      <c r="J358" s="34">
        <v>27500</v>
      </c>
      <c r="K358" s="35">
        <v>0</v>
      </c>
    </row>
    <row r="359" spans="1:11" ht="25.5">
      <c r="A359" s="19"/>
      <c r="B359" s="60" t="s">
        <v>60</v>
      </c>
      <c r="C359" s="36">
        <v>231</v>
      </c>
      <c r="D359" s="37">
        <v>7</v>
      </c>
      <c r="E359" s="38">
        <v>2</v>
      </c>
      <c r="F359" s="39">
        <v>7950000</v>
      </c>
      <c r="G359" s="40">
        <v>0</v>
      </c>
      <c r="H359" s="42">
        <v>1083.4</v>
      </c>
      <c r="I359" s="41">
        <v>0</v>
      </c>
      <c r="J359" s="42">
        <v>27500</v>
      </c>
      <c r="K359" s="43">
        <v>0</v>
      </c>
    </row>
    <row r="360" spans="1:11" ht="25.5">
      <c r="A360" s="19"/>
      <c r="B360" s="59" t="s">
        <v>43</v>
      </c>
      <c r="C360" s="28">
        <v>231</v>
      </c>
      <c r="D360" s="29">
        <v>7</v>
      </c>
      <c r="E360" s="30">
        <v>2</v>
      </c>
      <c r="F360" s="31">
        <v>7950000</v>
      </c>
      <c r="G360" s="32">
        <v>1</v>
      </c>
      <c r="H360" s="34">
        <v>1083.4</v>
      </c>
      <c r="I360" s="33">
        <v>0</v>
      </c>
      <c r="J360" s="34">
        <v>27500</v>
      </c>
      <c r="K360" s="35">
        <v>0</v>
      </c>
    </row>
    <row r="361" spans="1:11" ht="25.5">
      <c r="A361" s="19"/>
      <c r="B361" s="60" t="s">
        <v>88</v>
      </c>
      <c r="C361" s="36">
        <v>231</v>
      </c>
      <c r="D361" s="37">
        <v>7</v>
      </c>
      <c r="E361" s="38">
        <v>7</v>
      </c>
      <c r="F361" s="39">
        <v>0</v>
      </c>
      <c r="G361" s="40">
        <v>0</v>
      </c>
      <c r="H361" s="42">
        <v>22085.8</v>
      </c>
      <c r="I361" s="41">
        <v>8120.3</v>
      </c>
      <c r="J361" s="42">
        <v>22085.8</v>
      </c>
      <c r="K361" s="43">
        <v>8120.3</v>
      </c>
    </row>
    <row r="362" spans="1:11" ht="25.5">
      <c r="A362" s="19"/>
      <c r="B362" s="59" t="s">
        <v>164</v>
      </c>
      <c r="C362" s="28">
        <v>231</v>
      </c>
      <c r="D362" s="29">
        <v>7</v>
      </c>
      <c r="E362" s="30">
        <v>7</v>
      </c>
      <c r="F362" s="31">
        <v>4320000</v>
      </c>
      <c r="G362" s="32">
        <v>0</v>
      </c>
      <c r="H362" s="34">
        <v>22085.8</v>
      </c>
      <c r="I362" s="33">
        <v>8120.3</v>
      </c>
      <c r="J362" s="34">
        <v>22085.8</v>
      </c>
      <c r="K362" s="35">
        <v>8120.3</v>
      </c>
    </row>
    <row r="363" spans="1:11" ht="12.75">
      <c r="A363" s="19"/>
      <c r="B363" s="60" t="s">
        <v>165</v>
      </c>
      <c r="C363" s="36">
        <v>231</v>
      </c>
      <c r="D363" s="37">
        <v>7</v>
      </c>
      <c r="E363" s="38">
        <v>7</v>
      </c>
      <c r="F363" s="39">
        <v>4320200</v>
      </c>
      <c r="G363" s="40">
        <v>0</v>
      </c>
      <c r="H363" s="42">
        <v>22085.8</v>
      </c>
      <c r="I363" s="41">
        <v>8120.3</v>
      </c>
      <c r="J363" s="42">
        <v>22085.8</v>
      </c>
      <c r="K363" s="43">
        <v>8120.3</v>
      </c>
    </row>
    <row r="364" spans="1:11" ht="25.5">
      <c r="A364" s="19"/>
      <c r="B364" s="59" t="s">
        <v>17</v>
      </c>
      <c r="C364" s="28">
        <v>231</v>
      </c>
      <c r="D364" s="29">
        <v>7</v>
      </c>
      <c r="E364" s="30">
        <v>7</v>
      </c>
      <c r="F364" s="31">
        <v>4320200</v>
      </c>
      <c r="G364" s="32">
        <v>500</v>
      </c>
      <c r="H364" s="34">
        <v>22085.8</v>
      </c>
      <c r="I364" s="33">
        <v>8120.3</v>
      </c>
      <c r="J364" s="34">
        <v>22085.8</v>
      </c>
      <c r="K364" s="35">
        <v>8120.3</v>
      </c>
    </row>
    <row r="365" spans="1:11" ht="12.75">
      <c r="A365" s="19"/>
      <c r="B365" s="60" t="s">
        <v>166</v>
      </c>
      <c r="C365" s="36">
        <v>231</v>
      </c>
      <c r="D365" s="37">
        <v>7</v>
      </c>
      <c r="E365" s="38">
        <v>9</v>
      </c>
      <c r="F365" s="39">
        <v>0</v>
      </c>
      <c r="G365" s="40">
        <v>0</v>
      </c>
      <c r="H365" s="42">
        <v>35855</v>
      </c>
      <c r="I365" s="41">
        <v>0</v>
      </c>
      <c r="J365" s="42">
        <v>36465</v>
      </c>
      <c r="K365" s="43">
        <v>0</v>
      </c>
    </row>
    <row r="366" spans="1:11" ht="63.75">
      <c r="A366" s="19"/>
      <c r="B366" s="59" t="s">
        <v>15</v>
      </c>
      <c r="C366" s="28">
        <v>231</v>
      </c>
      <c r="D366" s="29">
        <v>7</v>
      </c>
      <c r="E366" s="30">
        <v>9</v>
      </c>
      <c r="F366" s="31">
        <v>20000</v>
      </c>
      <c r="G366" s="32">
        <v>0</v>
      </c>
      <c r="H366" s="34">
        <v>24362</v>
      </c>
      <c r="I366" s="33">
        <v>0</v>
      </c>
      <c r="J366" s="34">
        <v>24362</v>
      </c>
      <c r="K366" s="35">
        <v>0</v>
      </c>
    </row>
    <row r="367" spans="1:11" ht="12.75">
      <c r="A367" s="19"/>
      <c r="B367" s="60" t="s">
        <v>16</v>
      </c>
      <c r="C367" s="36">
        <v>231</v>
      </c>
      <c r="D367" s="37">
        <v>7</v>
      </c>
      <c r="E367" s="38">
        <v>9</v>
      </c>
      <c r="F367" s="39">
        <v>20400</v>
      </c>
      <c r="G367" s="40">
        <v>0</v>
      </c>
      <c r="H367" s="42">
        <v>24362</v>
      </c>
      <c r="I367" s="41">
        <v>0</v>
      </c>
      <c r="J367" s="42">
        <v>24362</v>
      </c>
      <c r="K367" s="43">
        <v>0</v>
      </c>
    </row>
    <row r="368" spans="1:11" ht="25.5">
      <c r="A368" s="19"/>
      <c r="B368" s="59" t="s">
        <v>17</v>
      </c>
      <c r="C368" s="28">
        <v>231</v>
      </c>
      <c r="D368" s="29">
        <v>7</v>
      </c>
      <c r="E368" s="30">
        <v>9</v>
      </c>
      <c r="F368" s="31">
        <v>20400</v>
      </c>
      <c r="G368" s="32">
        <v>500</v>
      </c>
      <c r="H368" s="34">
        <v>24362</v>
      </c>
      <c r="I368" s="33">
        <v>0</v>
      </c>
      <c r="J368" s="34">
        <v>24362</v>
      </c>
      <c r="K368" s="35">
        <v>0</v>
      </c>
    </row>
    <row r="369" spans="1:11" ht="76.5">
      <c r="A369" s="19"/>
      <c r="B369" s="59" t="s">
        <v>167</v>
      </c>
      <c r="C369" s="28">
        <v>231</v>
      </c>
      <c r="D369" s="29">
        <v>7</v>
      </c>
      <c r="E369" s="30">
        <v>9</v>
      </c>
      <c r="F369" s="31">
        <v>4520000</v>
      </c>
      <c r="G369" s="32">
        <v>0</v>
      </c>
      <c r="H369" s="34">
        <v>11434</v>
      </c>
      <c r="I369" s="33">
        <v>0</v>
      </c>
      <c r="J369" s="34">
        <v>11434</v>
      </c>
      <c r="K369" s="35">
        <v>0</v>
      </c>
    </row>
    <row r="370" spans="1:11" ht="25.5">
      <c r="A370" s="19"/>
      <c r="B370" s="60" t="s">
        <v>42</v>
      </c>
      <c r="C370" s="36">
        <v>231</v>
      </c>
      <c r="D370" s="37">
        <v>7</v>
      </c>
      <c r="E370" s="38">
        <v>9</v>
      </c>
      <c r="F370" s="39">
        <v>4529900</v>
      </c>
      <c r="G370" s="40">
        <v>0</v>
      </c>
      <c r="H370" s="42">
        <v>11434</v>
      </c>
      <c r="I370" s="41">
        <v>0</v>
      </c>
      <c r="J370" s="42">
        <v>11434</v>
      </c>
      <c r="K370" s="43">
        <v>0</v>
      </c>
    </row>
    <row r="371" spans="1:11" ht="12.75">
      <c r="A371" s="19"/>
      <c r="B371" s="59" t="s">
        <v>160</v>
      </c>
      <c r="C371" s="28">
        <v>231</v>
      </c>
      <c r="D371" s="29">
        <v>7</v>
      </c>
      <c r="E371" s="30">
        <v>9</v>
      </c>
      <c r="F371" s="31">
        <v>4529900</v>
      </c>
      <c r="G371" s="32">
        <v>19</v>
      </c>
      <c r="H371" s="34">
        <v>11434</v>
      </c>
      <c r="I371" s="33">
        <v>0</v>
      </c>
      <c r="J371" s="34">
        <v>11434</v>
      </c>
      <c r="K371" s="35">
        <v>0</v>
      </c>
    </row>
    <row r="372" spans="1:11" ht="12.75">
      <c r="A372" s="19"/>
      <c r="B372" s="59" t="s">
        <v>32</v>
      </c>
      <c r="C372" s="28">
        <v>231</v>
      </c>
      <c r="D372" s="29">
        <v>7</v>
      </c>
      <c r="E372" s="30">
        <v>9</v>
      </c>
      <c r="F372" s="31">
        <v>5220000</v>
      </c>
      <c r="G372" s="32">
        <v>0</v>
      </c>
      <c r="H372" s="34">
        <v>59</v>
      </c>
      <c r="I372" s="33">
        <v>0</v>
      </c>
      <c r="J372" s="34">
        <v>59</v>
      </c>
      <c r="K372" s="35">
        <v>0</v>
      </c>
    </row>
    <row r="373" spans="1:11" ht="25.5">
      <c r="A373" s="19"/>
      <c r="B373" s="60" t="s">
        <v>162</v>
      </c>
      <c r="C373" s="36">
        <v>231</v>
      </c>
      <c r="D373" s="37">
        <v>7</v>
      </c>
      <c r="E373" s="38">
        <v>9</v>
      </c>
      <c r="F373" s="39">
        <v>5225601</v>
      </c>
      <c r="G373" s="40">
        <v>0</v>
      </c>
      <c r="H373" s="42">
        <v>59</v>
      </c>
      <c r="I373" s="41">
        <v>0</v>
      </c>
      <c r="J373" s="42">
        <v>59</v>
      </c>
      <c r="K373" s="43">
        <v>0</v>
      </c>
    </row>
    <row r="374" spans="1:11" ht="25.5">
      <c r="A374" s="19"/>
      <c r="B374" s="59" t="s">
        <v>17</v>
      </c>
      <c r="C374" s="28">
        <v>231</v>
      </c>
      <c r="D374" s="29">
        <v>7</v>
      </c>
      <c r="E374" s="30">
        <v>9</v>
      </c>
      <c r="F374" s="31">
        <v>5225601</v>
      </c>
      <c r="G374" s="32">
        <v>500</v>
      </c>
      <c r="H374" s="34">
        <v>59</v>
      </c>
      <c r="I374" s="33">
        <v>0</v>
      </c>
      <c r="J374" s="34">
        <v>59</v>
      </c>
      <c r="K374" s="35">
        <v>0</v>
      </c>
    </row>
    <row r="375" spans="1:11" ht="38.25">
      <c r="A375" s="19"/>
      <c r="B375" s="59" t="s">
        <v>168</v>
      </c>
      <c r="C375" s="28">
        <v>231</v>
      </c>
      <c r="D375" s="29">
        <v>7</v>
      </c>
      <c r="E375" s="30">
        <v>9</v>
      </c>
      <c r="F375" s="31">
        <v>5225601</v>
      </c>
      <c r="G375" s="32">
        <v>500</v>
      </c>
      <c r="H375" s="34">
        <v>59</v>
      </c>
      <c r="I375" s="33">
        <v>0</v>
      </c>
      <c r="J375" s="34">
        <v>59</v>
      </c>
      <c r="K375" s="35">
        <v>0</v>
      </c>
    </row>
    <row r="376" spans="1:11" ht="25.5">
      <c r="A376" s="19"/>
      <c r="B376" s="59" t="s">
        <v>60</v>
      </c>
      <c r="C376" s="28">
        <v>231</v>
      </c>
      <c r="D376" s="29">
        <v>7</v>
      </c>
      <c r="E376" s="30">
        <v>9</v>
      </c>
      <c r="F376" s="31">
        <v>7950000</v>
      </c>
      <c r="G376" s="32">
        <v>0</v>
      </c>
      <c r="H376" s="34">
        <v>0</v>
      </c>
      <c r="I376" s="33">
        <v>0</v>
      </c>
      <c r="J376" s="34">
        <v>610</v>
      </c>
      <c r="K376" s="35">
        <v>0</v>
      </c>
    </row>
    <row r="377" spans="1:11" ht="25.5">
      <c r="A377" s="19"/>
      <c r="B377" s="60" t="s">
        <v>60</v>
      </c>
      <c r="C377" s="36">
        <v>231</v>
      </c>
      <c r="D377" s="37">
        <v>7</v>
      </c>
      <c r="E377" s="38">
        <v>9</v>
      </c>
      <c r="F377" s="39">
        <v>7950000</v>
      </c>
      <c r="G377" s="40">
        <v>0</v>
      </c>
      <c r="H377" s="42">
        <v>0</v>
      </c>
      <c r="I377" s="41">
        <v>0</v>
      </c>
      <c r="J377" s="42">
        <v>610</v>
      </c>
      <c r="K377" s="43">
        <v>0</v>
      </c>
    </row>
    <row r="378" spans="1:11" ht="25.5">
      <c r="A378" s="19"/>
      <c r="B378" s="59" t="s">
        <v>17</v>
      </c>
      <c r="C378" s="28">
        <v>231</v>
      </c>
      <c r="D378" s="29">
        <v>7</v>
      </c>
      <c r="E378" s="30">
        <v>9</v>
      </c>
      <c r="F378" s="31">
        <v>7950000</v>
      </c>
      <c r="G378" s="32">
        <v>500</v>
      </c>
      <c r="H378" s="34">
        <v>0</v>
      </c>
      <c r="I378" s="33">
        <v>0</v>
      </c>
      <c r="J378" s="34">
        <v>610</v>
      </c>
      <c r="K378" s="35">
        <v>0</v>
      </c>
    </row>
    <row r="379" spans="1:11" ht="12.75">
      <c r="A379" s="19"/>
      <c r="B379" s="59" t="s">
        <v>109</v>
      </c>
      <c r="C379" s="28">
        <v>231</v>
      </c>
      <c r="D379" s="29">
        <v>10</v>
      </c>
      <c r="E379" s="30">
        <v>0</v>
      </c>
      <c r="F379" s="31">
        <v>0</v>
      </c>
      <c r="G379" s="32">
        <v>0</v>
      </c>
      <c r="H379" s="34">
        <v>16972</v>
      </c>
      <c r="I379" s="33">
        <v>16972</v>
      </c>
      <c r="J379" s="34">
        <v>18663</v>
      </c>
      <c r="K379" s="35">
        <v>18663</v>
      </c>
    </row>
    <row r="380" spans="1:11" ht="12.75">
      <c r="A380" s="19"/>
      <c r="B380" s="60" t="s">
        <v>123</v>
      </c>
      <c r="C380" s="36">
        <v>231</v>
      </c>
      <c r="D380" s="37">
        <v>10</v>
      </c>
      <c r="E380" s="38">
        <v>4</v>
      </c>
      <c r="F380" s="39">
        <v>0</v>
      </c>
      <c r="G380" s="40">
        <v>0</v>
      </c>
      <c r="H380" s="42">
        <v>16972</v>
      </c>
      <c r="I380" s="41">
        <v>16972</v>
      </c>
      <c r="J380" s="42">
        <v>18663</v>
      </c>
      <c r="K380" s="43">
        <v>18663</v>
      </c>
    </row>
    <row r="381" spans="1:11" ht="25.5">
      <c r="A381" s="19"/>
      <c r="B381" s="59" t="s">
        <v>100</v>
      </c>
      <c r="C381" s="28">
        <v>231</v>
      </c>
      <c r="D381" s="29">
        <v>10</v>
      </c>
      <c r="E381" s="30">
        <v>4</v>
      </c>
      <c r="F381" s="31">
        <v>5200000</v>
      </c>
      <c r="G381" s="32">
        <v>0</v>
      </c>
      <c r="H381" s="34">
        <v>16972</v>
      </c>
      <c r="I381" s="33">
        <v>16972</v>
      </c>
      <c r="J381" s="34">
        <v>18663</v>
      </c>
      <c r="K381" s="35">
        <v>18663</v>
      </c>
    </row>
    <row r="382" spans="1:11" ht="89.25">
      <c r="A382" s="19"/>
      <c r="B382" s="60" t="s">
        <v>169</v>
      </c>
      <c r="C382" s="36">
        <v>231</v>
      </c>
      <c r="D382" s="37">
        <v>10</v>
      </c>
      <c r="E382" s="38">
        <v>4</v>
      </c>
      <c r="F382" s="39">
        <v>5201002</v>
      </c>
      <c r="G382" s="40">
        <v>0</v>
      </c>
      <c r="H382" s="42">
        <v>16972</v>
      </c>
      <c r="I382" s="41">
        <v>16972</v>
      </c>
      <c r="J382" s="42">
        <v>18663</v>
      </c>
      <c r="K382" s="43">
        <v>18663</v>
      </c>
    </row>
    <row r="383" spans="1:11" ht="12.75">
      <c r="A383" s="19"/>
      <c r="B383" s="59" t="s">
        <v>112</v>
      </c>
      <c r="C383" s="28">
        <v>231</v>
      </c>
      <c r="D383" s="29">
        <v>10</v>
      </c>
      <c r="E383" s="30">
        <v>4</v>
      </c>
      <c r="F383" s="31">
        <v>5201002</v>
      </c>
      <c r="G383" s="32">
        <v>5</v>
      </c>
      <c r="H383" s="34">
        <v>16972</v>
      </c>
      <c r="I383" s="33">
        <v>16972</v>
      </c>
      <c r="J383" s="34">
        <v>18663</v>
      </c>
      <c r="K383" s="35">
        <v>18663</v>
      </c>
    </row>
    <row r="384" spans="1:11" ht="25.5">
      <c r="A384" s="19"/>
      <c r="B384" s="60" t="s">
        <v>170</v>
      </c>
      <c r="C384" s="36">
        <v>241</v>
      </c>
      <c r="D384" s="37">
        <v>0</v>
      </c>
      <c r="E384" s="38">
        <v>0</v>
      </c>
      <c r="F384" s="39">
        <v>0</v>
      </c>
      <c r="G384" s="40">
        <v>0</v>
      </c>
      <c r="H384" s="42">
        <v>95794.8</v>
      </c>
      <c r="I384" s="41">
        <v>0</v>
      </c>
      <c r="J384" s="42">
        <v>94018.8</v>
      </c>
      <c r="K384" s="43">
        <v>0</v>
      </c>
    </row>
    <row r="385" spans="1:11" ht="12.75">
      <c r="A385" s="19"/>
      <c r="B385" s="59" t="s">
        <v>83</v>
      </c>
      <c r="C385" s="28">
        <v>241</v>
      </c>
      <c r="D385" s="29">
        <v>7</v>
      </c>
      <c r="E385" s="30">
        <v>0</v>
      </c>
      <c r="F385" s="31">
        <v>0</v>
      </c>
      <c r="G385" s="32">
        <v>0</v>
      </c>
      <c r="H385" s="34">
        <v>40468</v>
      </c>
      <c r="I385" s="33">
        <v>0</v>
      </c>
      <c r="J385" s="34">
        <v>40468</v>
      </c>
      <c r="K385" s="35">
        <v>0</v>
      </c>
    </row>
    <row r="386" spans="1:11" ht="12.75">
      <c r="A386" s="19"/>
      <c r="B386" s="60" t="s">
        <v>85</v>
      </c>
      <c r="C386" s="36">
        <v>241</v>
      </c>
      <c r="D386" s="37">
        <v>7</v>
      </c>
      <c r="E386" s="38">
        <v>2</v>
      </c>
      <c r="F386" s="39">
        <v>0</v>
      </c>
      <c r="G386" s="40">
        <v>0</v>
      </c>
      <c r="H386" s="42">
        <v>40468</v>
      </c>
      <c r="I386" s="41">
        <v>0</v>
      </c>
      <c r="J386" s="42">
        <v>40468</v>
      </c>
      <c r="K386" s="43">
        <v>0</v>
      </c>
    </row>
    <row r="387" spans="1:11" ht="25.5">
      <c r="A387" s="19"/>
      <c r="B387" s="59" t="s">
        <v>87</v>
      </c>
      <c r="C387" s="28">
        <v>241</v>
      </c>
      <c r="D387" s="29">
        <v>7</v>
      </c>
      <c r="E387" s="30">
        <v>2</v>
      </c>
      <c r="F387" s="31">
        <v>4230000</v>
      </c>
      <c r="G387" s="32">
        <v>0</v>
      </c>
      <c r="H387" s="34">
        <v>40468</v>
      </c>
      <c r="I387" s="33">
        <v>0</v>
      </c>
      <c r="J387" s="34">
        <v>40468</v>
      </c>
      <c r="K387" s="35">
        <v>0</v>
      </c>
    </row>
    <row r="388" spans="1:11" ht="25.5">
      <c r="A388" s="19"/>
      <c r="B388" s="60" t="s">
        <v>42</v>
      </c>
      <c r="C388" s="36">
        <v>241</v>
      </c>
      <c r="D388" s="37">
        <v>7</v>
      </c>
      <c r="E388" s="38">
        <v>2</v>
      </c>
      <c r="F388" s="39">
        <v>4239900</v>
      </c>
      <c r="G388" s="40">
        <v>0</v>
      </c>
      <c r="H388" s="42">
        <v>40468</v>
      </c>
      <c r="I388" s="41">
        <v>0</v>
      </c>
      <c r="J388" s="42">
        <v>40468</v>
      </c>
      <c r="K388" s="43">
        <v>0</v>
      </c>
    </row>
    <row r="389" spans="1:11" ht="12.75">
      <c r="A389" s="19"/>
      <c r="B389" s="59" t="s">
        <v>160</v>
      </c>
      <c r="C389" s="28">
        <v>241</v>
      </c>
      <c r="D389" s="29">
        <v>7</v>
      </c>
      <c r="E389" s="30">
        <v>2</v>
      </c>
      <c r="F389" s="31">
        <v>4239900</v>
      </c>
      <c r="G389" s="32">
        <v>19</v>
      </c>
      <c r="H389" s="34">
        <v>40468</v>
      </c>
      <c r="I389" s="33">
        <v>0</v>
      </c>
      <c r="J389" s="34">
        <v>40468</v>
      </c>
      <c r="K389" s="35">
        <v>0</v>
      </c>
    </row>
    <row r="390" spans="1:11" ht="12.75">
      <c r="A390" s="19"/>
      <c r="B390" s="59" t="s">
        <v>89</v>
      </c>
      <c r="C390" s="28">
        <v>241</v>
      </c>
      <c r="D390" s="29">
        <v>8</v>
      </c>
      <c r="E390" s="30">
        <v>0</v>
      </c>
      <c r="F390" s="31">
        <v>0</v>
      </c>
      <c r="G390" s="32">
        <v>0</v>
      </c>
      <c r="H390" s="34">
        <v>53440.8</v>
      </c>
      <c r="I390" s="33">
        <v>0</v>
      </c>
      <c r="J390" s="34">
        <v>53550.8</v>
      </c>
      <c r="K390" s="35">
        <v>0</v>
      </c>
    </row>
    <row r="391" spans="1:11" ht="12.75">
      <c r="A391" s="19"/>
      <c r="B391" s="60" t="s">
        <v>90</v>
      </c>
      <c r="C391" s="36">
        <v>241</v>
      </c>
      <c r="D391" s="37">
        <v>8</v>
      </c>
      <c r="E391" s="38">
        <v>1</v>
      </c>
      <c r="F391" s="39">
        <v>0</v>
      </c>
      <c r="G391" s="40">
        <v>0</v>
      </c>
      <c r="H391" s="42">
        <v>46872.8</v>
      </c>
      <c r="I391" s="41">
        <v>0</v>
      </c>
      <c r="J391" s="42">
        <v>46872.8</v>
      </c>
      <c r="K391" s="43">
        <v>0</v>
      </c>
    </row>
    <row r="392" spans="1:11" ht="25.5">
      <c r="A392" s="19"/>
      <c r="B392" s="59" t="s">
        <v>143</v>
      </c>
      <c r="C392" s="28">
        <v>241</v>
      </c>
      <c r="D392" s="29">
        <v>8</v>
      </c>
      <c r="E392" s="30">
        <v>1</v>
      </c>
      <c r="F392" s="31">
        <v>4400000</v>
      </c>
      <c r="G392" s="32">
        <v>0</v>
      </c>
      <c r="H392" s="34">
        <v>29112.8</v>
      </c>
      <c r="I392" s="33">
        <v>0</v>
      </c>
      <c r="J392" s="34">
        <v>29112.8</v>
      </c>
      <c r="K392" s="35">
        <v>0</v>
      </c>
    </row>
    <row r="393" spans="1:11" ht="25.5">
      <c r="A393" s="19"/>
      <c r="B393" s="60" t="s">
        <v>171</v>
      </c>
      <c r="C393" s="36">
        <v>241</v>
      </c>
      <c r="D393" s="37">
        <v>8</v>
      </c>
      <c r="E393" s="38">
        <v>1</v>
      </c>
      <c r="F393" s="39">
        <v>4400200</v>
      </c>
      <c r="G393" s="40">
        <v>0</v>
      </c>
      <c r="H393" s="42">
        <v>100.8</v>
      </c>
      <c r="I393" s="41">
        <v>0</v>
      </c>
      <c r="J393" s="42">
        <v>100.8</v>
      </c>
      <c r="K393" s="43">
        <v>0</v>
      </c>
    </row>
    <row r="394" spans="1:11" ht="25.5">
      <c r="A394" s="19"/>
      <c r="B394" s="59" t="s">
        <v>43</v>
      </c>
      <c r="C394" s="28">
        <v>241</v>
      </c>
      <c r="D394" s="29">
        <v>8</v>
      </c>
      <c r="E394" s="30">
        <v>1</v>
      </c>
      <c r="F394" s="31">
        <v>4400200</v>
      </c>
      <c r="G394" s="32">
        <v>1</v>
      </c>
      <c r="H394" s="34">
        <v>100.8</v>
      </c>
      <c r="I394" s="33">
        <v>0</v>
      </c>
      <c r="J394" s="34">
        <v>100.8</v>
      </c>
      <c r="K394" s="35">
        <v>0</v>
      </c>
    </row>
    <row r="395" spans="1:11" ht="25.5">
      <c r="A395" s="19"/>
      <c r="B395" s="60" t="s">
        <v>42</v>
      </c>
      <c r="C395" s="36">
        <v>241</v>
      </c>
      <c r="D395" s="37">
        <v>8</v>
      </c>
      <c r="E395" s="38">
        <v>1</v>
      </c>
      <c r="F395" s="39">
        <v>4409900</v>
      </c>
      <c r="G395" s="40">
        <v>0</v>
      </c>
      <c r="H395" s="42">
        <v>29012</v>
      </c>
      <c r="I395" s="41">
        <v>0</v>
      </c>
      <c r="J395" s="42">
        <v>29012</v>
      </c>
      <c r="K395" s="43">
        <v>0</v>
      </c>
    </row>
    <row r="396" spans="1:11" ht="12.75">
      <c r="A396" s="19"/>
      <c r="B396" s="59" t="s">
        <v>160</v>
      </c>
      <c r="C396" s="28">
        <v>241</v>
      </c>
      <c r="D396" s="29">
        <v>8</v>
      </c>
      <c r="E396" s="30">
        <v>1</v>
      </c>
      <c r="F396" s="31">
        <v>4409900</v>
      </c>
      <c r="G396" s="32">
        <v>19</v>
      </c>
      <c r="H396" s="34">
        <v>29012</v>
      </c>
      <c r="I396" s="33">
        <v>0</v>
      </c>
      <c r="J396" s="34">
        <v>29012</v>
      </c>
      <c r="K396" s="35">
        <v>0</v>
      </c>
    </row>
    <row r="397" spans="1:11" ht="12.75">
      <c r="A397" s="19"/>
      <c r="B397" s="59" t="s">
        <v>172</v>
      </c>
      <c r="C397" s="28">
        <v>241</v>
      </c>
      <c r="D397" s="29">
        <v>8</v>
      </c>
      <c r="E397" s="30">
        <v>1</v>
      </c>
      <c r="F397" s="31">
        <v>4410000</v>
      </c>
      <c r="G397" s="32">
        <v>0</v>
      </c>
      <c r="H397" s="34">
        <v>4563</v>
      </c>
      <c r="I397" s="33">
        <v>0</v>
      </c>
      <c r="J397" s="34">
        <v>4563</v>
      </c>
      <c r="K397" s="35">
        <v>0</v>
      </c>
    </row>
    <row r="398" spans="1:11" ht="25.5">
      <c r="A398" s="19"/>
      <c r="B398" s="60" t="s">
        <v>42</v>
      </c>
      <c r="C398" s="36">
        <v>241</v>
      </c>
      <c r="D398" s="37">
        <v>8</v>
      </c>
      <c r="E398" s="38">
        <v>1</v>
      </c>
      <c r="F398" s="39">
        <v>4419900</v>
      </c>
      <c r="G398" s="40">
        <v>0</v>
      </c>
      <c r="H398" s="42">
        <v>4563</v>
      </c>
      <c r="I398" s="41">
        <v>0</v>
      </c>
      <c r="J398" s="42">
        <v>4563</v>
      </c>
      <c r="K398" s="43">
        <v>0</v>
      </c>
    </row>
    <row r="399" spans="1:11" ht="25.5">
      <c r="A399" s="19"/>
      <c r="B399" s="59" t="s">
        <v>43</v>
      </c>
      <c r="C399" s="28">
        <v>241</v>
      </c>
      <c r="D399" s="29">
        <v>8</v>
      </c>
      <c r="E399" s="30">
        <v>1</v>
      </c>
      <c r="F399" s="31">
        <v>4419900</v>
      </c>
      <c r="G399" s="32">
        <v>1</v>
      </c>
      <c r="H399" s="34">
        <v>4563</v>
      </c>
      <c r="I399" s="33">
        <v>0</v>
      </c>
      <c r="J399" s="34">
        <v>4563</v>
      </c>
      <c r="K399" s="35">
        <v>0</v>
      </c>
    </row>
    <row r="400" spans="1:11" ht="12.75">
      <c r="A400" s="19"/>
      <c r="B400" s="59" t="s">
        <v>91</v>
      </c>
      <c r="C400" s="28">
        <v>241</v>
      </c>
      <c r="D400" s="29">
        <v>8</v>
      </c>
      <c r="E400" s="30">
        <v>1</v>
      </c>
      <c r="F400" s="31">
        <v>4420000</v>
      </c>
      <c r="G400" s="32">
        <v>0</v>
      </c>
      <c r="H400" s="34">
        <v>13197</v>
      </c>
      <c r="I400" s="33">
        <v>0</v>
      </c>
      <c r="J400" s="34">
        <v>13197</v>
      </c>
      <c r="K400" s="35">
        <v>0</v>
      </c>
    </row>
    <row r="401" spans="1:11" ht="25.5">
      <c r="A401" s="19"/>
      <c r="B401" s="60" t="s">
        <v>42</v>
      </c>
      <c r="C401" s="36">
        <v>241</v>
      </c>
      <c r="D401" s="37">
        <v>8</v>
      </c>
      <c r="E401" s="38">
        <v>1</v>
      </c>
      <c r="F401" s="39">
        <v>4429900</v>
      </c>
      <c r="G401" s="40">
        <v>0</v>
      </c>
      <c r="H401" s="42">
        <v>13197</v>
      </c>
      <c r="I401" s="41">
        <v>0</v>
      </c>
      <c r="J401" s="42">
        <v>13197</v>
      </c>
      <c r="K401" s="43">
        <v>0</v>
      </c>
    </row>
    <row r="402" spans="1:11" ht="25.5">
      <c r="A402" s="19"/>
      <c r="B402" s="59" t="s">
        <v>43</v>
      </c>
      <c r="C402" s="28">
        <v>241</v>
      </c>
      <c r="D402" s="29">
        <v>8</v>
      </c>
      <c r="E402" s="30">
        <v>1</v>
      </c>
      <c r="F402" s="31">
        <v>4429900</v>
      </c>
      <c r="G402" s="32">
        <v>1</v>
      </c>
      <c r="H402" s="34">
        <v>13197</v>
      </c>
      <c r="I402" s="33">
        <v>0</v>
      </c>
      <c r="J402" s="34">
        <v>13197</v>
      </c>
      <c r="K402" s="35">
        <v>0</v>
      </c>
    </row>
    <row r="403" spans="1:11" ht="25.5">
      <c r="A403" s="19"/>
      <c r="B403" s="60" t="s">
        <v>92</v>
      </c>
      <c r="C403" s="36">
        <v>241</v>
      </c>
      <c r="D403" s="37">
        <v>8</v>
      </c>
      <c r="E403" s="38">
        <v>4</v>
      </c>
      <c r="F403" s="39">
        <v>0</v>
      </c>
      <c r="G403" s="40">
        <v>0</v>
      </c>
      <c r="H403" s="42">
        <v>6568</v>
      </c>
      <c r="I403" s="41">
        <v>0</v>
      </c>
      <c r="J403" s="42">
        <v>6678</v>
      </c>
      <c r="K403" s="43">
        <v>0</v>
      </c>
    </row>
    <row r="404" spans="1:11" ht="76.5">
      <c r="A404" s="19"/>
      <c r="B404" s="59" t="s">
        <v>167</v>
      </c>
      <c r="C404" s="28">
        <v>241</v>
      </c>
      <c r="D404" s="29">
        <v>8</v>
      </c>
      <c r="E404" s="30">
        <v>4</v>
      </c>
      <c r="F404" s="31">
        <v>4520000</v>
      </c>
      <c r="G404" s="32">
        <v>0</v>
      </c>
      <c r="H404" s="34">
        <v>6568</v>
      </c>
      <c r="I404" s="33">
        <v>0</v>
      </c>
      <c r="J404" s="34">
        <v>6568</v>
      </c>
      <c r="K404" s="35">
        <v>0</v>
      </c>
    </row>
    <row r="405" spans="1:11" ht="25.5">
      <c r="A405" s="19"/>
      <c r="B405" s="60" t="s">
        <v>42</v>
      </c>
      <c r="C405" s="36">
        <v>241</v>
      </c>
      <c r="D405" s="37">
        <v>8</v>
      </c>
      <c r="E405" s="38">
        <v>4</v>
      </c>
      <c r="F405" s="39">
        <v>4529900</v>
      </c>
      <c r="G405" s="40">
        <v>0</v>
      </c>
      <c r="H405" s="42">
        <v>6568</v>
      </c>
      <c r="I405" s="41">
        <v>0</v>
      </c>
      <c r="J405" s="42">
        <v>6568</v>
      </c>
      <c r="K405" s="43">
        <v>0</v>
      </c>
    </row>
    <row r="406" spans="1:11" ht="25.5">
      <c r="A406" s="19"/>
      <c r="B406" s="59" t="s">
        <v>43</v>
      </c>
      <c r="C406" s="28">
        <v>241</v>
      </c>
      <c r="D406" s="29">
        <v>8</v>
      </c>
      <c r="E406" s="30">
        <v>4</v>
      </c>
      <c r="F406" s="31">
        <v>4529900</v>
      </c>
      <c r="G406" s="32">
        <v>1</v>
      </c>
      <c r="H406" s="34">
        <v>6568</v>
      </c>
      <c r="I406" s="33">
        <v>0</v>
      </c>
      <c r="J406" s="34">
        <v>6568</v>
      </c>
      <c r="K406" s="35">
        <v>0</v>
      </c>
    </row>
    <row r="407" spans="1:11" ht="25.5">
      <c r="A407" s="19"/>
      <c r="B407" s="59" t="s">
        <v>60</v>
      </c>
      <c r="C407" s="28">
        <v>241</v>
      </c>
      <c r="D407" s="29">
        <v>8</v>
      </c>
      <c r="E407" s="30">
        <v>4</v>
      </c>
      <c r="F407" s="31">
        <v>7950000</v>
      </c>
      <c r="G407" s="32">
        <v>0</v>
      </c>
      <c r="H407" s="34">
        <v>0</v>
      </c>
      <c r="I407" s="33">
        <v>0</v>
      </c>
      <c r="J407" s="34">
        <v>110</v>
      </c>
      <c r="K407" s="35">
        <v>0</v>
      </c>
    </row>
    <row r="408" spans="1:11" ht="25.5">
      <c r="A408" s="19"/>
      <c r="B408" s="60" t="s">
        <v>60</v>
      </c>
      <c r="C408" s="36">
        <v>241</v>
      </c>
      <c r="D408" s="37">
        <v>8</v>
      </c>
      <c r="E408" s="38">
        <v>4</v>
      </c>
      <c r="F408" s="39">
        <v>7950000</v>
      </c>
      <c r="G408" s="40">
        <v>0</v>
      </c>
      <c r="H408" s="42">
        <v>0</v>
      </c>
      <c r="I408" s="41">
        <v>0</v>
      </c>
      <c r="J408" s="42">
        <v>110</v>
      </c>
      <c r="K408" s="43">
        <v>0</v>
      </c>
    </row>
    <row r="409" spans="1:11" ht="25.5">
      <c r="A409" s="19"/>
      <c r="B409" s="59" t="s">
        <v>17</v>
      </c>
      <c r="C409" s="28">
        <v>241</v>
      </c>
      <c r="D409" s="29">
        <v>8</v>
      </c>
      <c r="E409" s="30">
        <v>4</v>
      </c>
      <c r="F409" s="31">
        <v>7950000</v>
      </c>
      <c r="G409" s="32">
        <v>500</v>
      </c>
      <c r="H409" s="34">
        <v>0</v>
      </c>
      <c r="I409" s="33">
        <v>0</v>
      </c>
      <c r="J409" s="34">
        <v>110</v>
      </c>
      <c r="K409" s="35">
        <v>0</v>
      </c>
    </row>
    <row r="410" spans="1:11" ht="12.75">
      <c r="A410" s="19"/>
      <c r="B410" s="59" t="s">
        <v>109</v>
      </c>
      <c r="C410" s="28">
        <v>241</v>
      </c>
      <c r="D410" s="29">
        <v>10</v>
      </c>
      <c r="E410" s="30">
        <v>0</v>
      </c>
      <c r="F410" s="31">
        <v>0</v>
      </c>
      <c r="G410" s="32">
        <v>0</v>
      </c>
      <c r="H410" s="34">
        <v>1886</v>
      </c>
      <c r="I410" s="33">
        <v>0</v>
      </c>
      <c r="J410" s="34">
        <v>0</v>
      </c>
      <c r="K410" s="35">
        <v>0</v>
      </c>
    </row>
    <row r="411" spans="1:11" ht="25.5">
      <c r="A411" s="19"/>
      <c r="B411" s="60" t="s">
        <v>126</v>
      </c>
      <c r="C411" s="36">
        <v>241</v>
      </c>
      <c r="D411" s="37">
        <v>10</v>
      </c>
      <c r="E411" s="38">
        <v>6</v>
      </c>
      <c r="F411" s="39">
        <v>0</v>
      </c>
      <c r="G411" s="40">
        <v>0</v>
      </c>
      <c r="H411" s="42">
        <v>1886</v>
      </c>
      <c r="I411" s="41">
        <v>0</v>
      </c>
      <c r="J411" s="42">
        <v>0</v>
      </c>
      <c r="K411" s="43">
        <v>0</v>
      </c>
    </row>
    <row r="412" spans="1:11" ht="25.5">
      <c r="A412" s="19"/>
      <c r="B412" s="59" t="s">
        <v>60</v>
      </c>
      <c r="C412" s="28">
        <v>241</v>
      </c>
      <c r="D412" s="29">
        <v>10</v>
      </c>
      <c r="E412" s="30">
        <v>6</v>
      </c>
      <c r="F412" s="31">
        <v>7950000</v>
      </c>
      <c r="G412" s="32">
        <v>0</v>
      </c>
      <c r="H412" s="34">
        <v>1886</v>
      </c>
      <c r="I412" s="33">
        <v>0</v>
      </c>
      <c r="J412" s="34">
        <v>0</v>
      </c>
      <c r="K412" s="35">
        <v>0</v>
      </c>
    </row>
    <row r="413" spans="1:11" ht="25.5">
      <c r="A413" s="19"/>
      <c r="B413" s="60" t="s">
        <v>60</v>
      </c>
      <c r="C413" s="36">
        <v>241</v>
      </c>
      <c r="D413" s="37">
        <v>10</v>
      </c>
      <c r="E413" s="38">
        <v>6</v>
      </c>
      <c r="F413" s="39">
        <v>7950000</v>
      </c>
      <c r="G413" s="40">
        <v>0</v>
      </c>
      <c r="H413" s="42">
        <v>1886</v>
      </c>
      <c r="I413" s="41">
        <v>0</v>
      </c>
      <c r="J413" s="42">
        <v>0</v>
      </c>
      <c r="K413" s="43">
        <v>0</v>
      </c>
    </row>
    <row r="414" spans="1:11" ht="25.5">
      <c r="A414" s="19"/>
      <c r="B414" s="59" t="s">
        <v>17</v>
      </c>
      <c r="C414" s="28">
        <v>241</v>
      </c>
      <c r="D414" s="29">
        <v>10</v>
      </c>
      <c r="E414" s="30">
        <v>6</v>
      </c>
      <c r="F414" s="31">
        <v>7950000</v>
      </c>
      <c r="G414" s="32">
        <v>500</v>
      </c>
      <c r="H414" s="34">
        <v>1886</v>
      </c>
      <c r="I414" s="33">
        <v>0</v>
      </c>
      <c r="J414" s="34">
        <v>0</v>
      </c>
      <c r="K414" s="35">
        <v>0</v>
      </c>
    </row>
    <row r="415" spans="1:11" ht="25.5">
      <c r="A415" s="19"/>
      <c r="B415" s="60" t="s">
        <v>173</v>
      </c>
      <c r="C415" s="36">
        <v>271</v>
      </c>
      <c r="D415" s="37">
        <v>0</v>
      </c>
      <c r="E415" s="38">
        <v>0</v>
      </c>
      <c r="F415" s="39">
        <v>0</v>
      </c>
      <c r="G415" s="40">
        <v>0</v>
      </c>
      <c r="H415" s="42">
        <v>110626.7</v>
      </c>
      <c r="I415" s="41">
        <v>0</v>
      </c>
      <c r="J415" s="42">
        <v>110937</v>
      </c>
      <c r="K415" s="43">
        <v>0</v>
      </c>
    </row>
    <row r="416" spans="1:11" ht="12.75">
      <c r="A416" s="19"/>
      <c r="B416" s="59" t="s">
        <v>83</v>
      </c>
      <c r="C416" s="28">
        <v>271</v>
      </c>
      <c r="D416" s="29">
        <v>7</v>
      </c>
      <c r="E416" s="30">
        <v>0</v>
      </c>
      <c r="F416" s="31">
        <v>0</v>
      </c>
      <c r="G416" s="32">
        <v>0</v>
      </c>
      <c r="H416" s="34">
        <v>56683</v>
      </c>
      <c r="I416" s="33">
        <v>0</v>
      </c>
      <c r="J416" s="34">
        <v>56683</v>
      </c>
      <c r="K416" s="35">
        <v>0</v>
      </c>
    </row>
    <row r="417" spans="1:11" ht="12.75">
      <c r="A417" s="19"/>
      <c r="B417" s="60" t="s">
        <v>85</v>
      </c>
      <c r="C417" s="36">
        <v>271</v>
      </c>
      <c r="D417" s="37">
        <v>7</v>
      </c>
      <c r="E417" s="38">
        <v>2</v>
      </c>
      <c r="F417" s="39">
        <v>0</v>
      </c>
      <c r="G417" s="40">
        <v>0</v>
      </c>
      <c r="H417" s="42">
        <v>56683</v>
      </c>
      <c r="I417" s="41">
        <v>0</v>
      </c>
      <c r="J417" s="42">
        <v>56683</v>
      </c>
      <c r="K417" s="43">
        <v>0</v>
      </c>
    </row>
    <row r="418" spans="1:11" ht="25.5">
      <c r="A418" s="19"/>
      <c r="B418" s="59" t="s">
        <v>87</v>
      </c>
      <c r="C418" s="28">
        <v>271</v>
      </c>
      <c r="D418" s="29">
        <v>7</v>
      </c>
      <c r="E418" s="30">
        <v>2</v>
      </c>
      <c r="F418" s="31">
        <v>4230000</v>
      </c>
      <c r="G418" s="32">
        <v>0</v>
      </c>
      <c r="H418" s="34">
        <v>56683</v>
      </c>
      <c r="I418" s="33">
        <v>0</v>
      </c>
      <c r="J418" s="34">
        <v>56683</v>
      </c>
      <c r="K418" s="35">
        <v>0</v>
      </c>
    </row>
    <row r="419" spans="1:11" ht="25.5">
      <c r="A419" s="19"/>
      <c r="B419" s="60" t="s">
        <v>42</v>
      </c>
      <c r="C419" s="36">
        <v>271</v>
      </c>
      <c r="D419" s="37">
        <v>7</v>
      </c>
      <c r="E419" s="38">
        <v>2</v>
      </c>
      <c r="F419" s="39">
        <v>4239900</v>
      </c>
      <c r="G419" s="40">
        <v>0</v>
      </c>
      <c r="H419" s="42">
        <v>56683</v>
      </c>
      <c r="I419" s="41">
        <v>0</v>
      </c>
      <c r="J419" s="42">
        <v>56683</v>
      </c>
      <c r="K419" s="43">
        <v>0</v>
      </c>
    </row>
    <row r="420" spans="1:11" ht="12.75">
      <c r="A420" s="19"/>
      <c r="B420" s="59" t="s">
        <v>160</v>
      </c>
      <c r="C420" s="28">
        <v>271</v>
      </c>
      <c r="D420" s="29">
        <v>7</v>
      </c>
      <c r="E420" s="30">
        <v>2</v>
      </c>
      <c r="F420" s="31">
        <v>4239900</v>
      </c>
      <c r="G420" s="32">
        <v>19</v>
      </c>
      <c r="H420" s="34">
        <v>56683</v>
      </c>
      <c r="I420" s="33">
        <v>0</v>
      </c>
      <c r="J420" s="34">
        <v>56683</v>
      </c>
      <c r="K420" s="35">
        <v>0</v>
      </c>
    </row>
    <row r="421" spans="1:11" ht="12.75">
      <c r="A421" s="19"/>
      <c r="B421" s="59" t="s">
        <v>127</v>
      </c>
      <c r="C421" s="28">
        <v>271</v>
      </c>
      <c r="D421" s="29">
        <v>11</v>
      </c>
      <c r="E421" s="30">
        <v>0</v>
      </c>
      <c r="F421" s="31">
        <v>0</v>
      </c>
      <c r="G421" s="32">
        <v>0</v>
      </c>
      <c r="H421" s="34">
        <v>53943.7</v>
      </c>
      <c r="I421" s="33">
        <v>0</v>
      </c>
      <c r="J421" s="34">
        <v>54254</v>
      </c>
      <c r="K421" s="35">
        <v>0</v>
      </c>
    </row>
    <row r="422" spans="1:11" ht="12.75">
      <c r="A422" s="19"/>
      <c r="B422" s="60" t="s">
        <v>144</v>
      </c>
      <c r="C422" s="36">
        <v>271</v>
      </c>
      <c r="D422" s="37">
        <v>11</v>
      </c>
      <c r="E422" s="38">
        <v>1</v>
      </c>
      <c r="F422" s="39">
        <v>0</v>
      </c>
      <c r="G422" s="40">
        <v>0</v>
      </c>
      <c r="H422" s="42">
        <v>44119</v>
      </c>
      <c r="I422" s="41">
        <v>0</v>
      </c>
      <c r="J422" s="42">
        <v>44119</v>
      </c>
      <c r="K422" s="43">
        <v>0</v>
      </c>
    </row>
    <row r="423" spans="1:11" ht="25.5">
      <c r="A423" s="19"/>
      <c r="B423" s="59" t="s">
        <v>145</v>
      </c>
      <c r="C423" s="28">
        <v>271</v>
      </c>
      <c r="D423" s="29">
        <v>11</v>
      </c>
      <c r="E423" s="30">
        <v>1</v>
      </c>
      <c r="F423" s="31">
        <v>4820000</v>
      </c>
      <c r="G423" s="32">
        <v>0</v>
      </c>
      <c r="H423" s="34">
        <v>44119</v>
      </c>
      <c r="I423" s="33">
        <v>0</v>
      </c>
      <c r="J423" s="34">
        <v>44119</v>
      </c>
      <c r="K423" s="35">
        <v>0</v>
      </c>
    </row>
    <row r="424" spans="1:11" ht="25.5">
      <c r="A424" s="19"/>
      <c r="B424" s="60" t="s">
        <v>42</v>
      </c>
      <c r="C424" s="36">
        <v>271</v>
      </c>
      <c r="D424" s="37">
        <v>11</v>
      </c>
      <c r="E424" s="38">
        <v>1</v>
      </c>
      <c r="F424" s="39">
        <v>4829900</v>
      </c>
      <c r="G424" s="40">
        <v>0</v>
      </c>
      <c r="H424" s="42">
        <v>44119</v>
      </c>
      <c r="I424" s="41">
        <v>0</v>
      </c>
      <c r="J424" s="42">
        <v>44119</v>
      </c>
      <c r="K424" s="43">
        <v>0</v>
      </c>
    </row>
    <row r="425" spans="1:11" ht="12.75">
      <c r="A425" s="19"/>
      <c r="B425" s="59" t="s">
        <v>160</v>
      </c>
      <c r="C425" s="28">
        <v>271</v>
      </c>
      <c r="D425" s="29">
        <v>11</v>
      </c>
      <c r="E425" s="30">
        <v>1</v>
      </c>
      <c r="F425" s="31">
        <v>4829900</v>
      </c>
      <c r="G425" s="32">
        <v>19</v>
      </c>
      <c r="H425" s="34">
        <v>44119</v>
      </c>
      <c r="I425" s="33">
        <v>0</v>
      </c>
      <c r="J425" s="34">
        <v>44119</v>
      </c>
      <c r="K425" s="35">
        <v>0</v>
      </c>
    </row>
    <row r="426" spans="1:11" ht="12.75">
      <c r="A426" s="19"/>
      <c r="B426" s="60" t="s">
        <v>128</v>
      </c>
      <c r="C426" s="36">
        <v>271</v>
      </c>
      <c r="D426" s="37">
        <v>11</v>
      </c>
      <c r="E426" s="38">
        <v>2</v>
      </c>
      <c r="F426" s="39">
        <v>0</v>
      </c>
      <c r="G426" s="40">
        <v>0</v>
      </c>
      <c r="H426" s="42">
        <v>2182.7</v>
      </c>
      <c r="I426" s="41">
        <v>0</v>
      </c>
      <c r="J426" s="42">
        <v>2493</v>
      </c>
      <c r="K426" s="43">
        <v>0</v>
      </c>
    </row>
    <row r="427" spans="1:11" ht="12.75">
      <c r="A427" s="19"/>
      <c r="B427" s="59" t="s">
        <v>32</v>
      </c>
      <c r="C427" s="28">
        <v>271</v>
      </c>
      <c r="D427" s="29">
        <v>11</v>
      </c>
      <c r="E427" s="30">
        <v>2</v>
      </c>
      <c r="F427" s="31">
        <v>5220000</v>
      </c>
      <c r="G427" s="32">
        <v>0</v>
      </c>
      <c r="H427" s="34">
        <v>1766.1</v>
      </c>
      <c r="I427" s="33">
        <v>0</v>
      </c>
      <c r="J427" s="34">
        <v>1568</v>
      </c>
      <c r="K427" s="35">
        <v>0</v>
      </c>
    </row>
    <row r="428" spans="1:11" ht="38.25">
      <c r="A428" s="19"/>
      <c r="B428" s="60" t="s">
        <v>129</v>
      </c>
      <c r="C428" s="36">
        <v>271</v>
      </c>
      <c r="D428" s="37">
        <v>11</v>
      </c>
      <c r="E428" s="38">
        <v>2</v>
      </c>
      <c r="F428" s="39">
        <v>5223500</v>
      </c>
      <c r="G428" s="40">
        <v>0</v>
      </c>
      <c r="H428" s="42">
        <v>1766.1</v>
      </c>
      <c r="I428" s="41">
        <v>0</v>
      </c>
      <c r="J428" s="42">
        <v>1568</v>
      </c>
      <c r="K428" s="43">
        <v>0</v>
      </c>
    </row>
    <row r="429" spans="1:11" ht="25.5">
      <c r="A429" s="19"/>
      <c r="B429" s="59" t="s">
        <v>17</v>
      </c>
      <c r="C429" s="28">
        <v>271</v>
      </c>
      <c r="D429" s="29">
        <v>11</v>
      </c>
      <c r="E429" s="30">
        <v>2</v>
      </c>
      <c r="F429" s="31">
        <v>5223500</v>
      </c>
      <c r="G429" s="32">
        <v>500</v>
      </c>
      <c r="H429" s="34">
        <v>1766.1</v>
      </c>
      <c r="I429" s="33">
        <v>0</v>
      </c>
      <c r="J429" s="34">
        <v>1568</v>
      </c>
      <c r="K429" s="35">
        <v>0</v>
      </c>
    </row>
    <row r="430" spans="1:11" ht="51">
      <c r="A430" s="19"/>
      <c r="B430" s="59" t="s">
        <v>130</v>
      </c>
      <c r="C430" s="28">
        <v>271</v>
      </c>
      <c r="D430" s="29">
        <v>11</v>
      </c>
      <c r="E430" s="30">
        <v>2</v>
      </c>
      <c r="F430" s="31">
        <v>5223500</v>
      </c>
      <c r="G430" s="32">
        <v>500</v>
      </c>
      <c r="H430" s="34">
        <v>1766.1</v>
      </c>
      <c r="I430" s="33">
        <v>0</v>
      </c>
      <c r="J430" s="34">
        <v>1568</v>
      </c>
      <c r="K430" s="35">
        <v>0</v>
      </c>
    </row>
    <row r="431" spans="1:11" ht="25.5">
      <c r="A431" s="19"/>
      <c r="B431" s="59" t="s">
        <v>60</v>
      </c>
      <c r="C431" s="28">
        <v>271</v>
      </c>
      <c r="D431" s="29">
        <v>11</v>
      </c>
      <c r="E431" s="30">
        <v>2</v>
      </c>
      <c r="F431" s="31">
        <v>7950000</v>
      </c>
      <c r="G431" s="32">
        <v>0</v>
      </c>
      <c r="H431" s="34">
        <v>416.6</v>
      </c>
      <c r="I431" s="33">
        <v>0</v>
      </c>
      <c r="J431" s="34">
        <v>925</v>
      </c>
      <c r="K431" s="35">
        <v>0</v>
      </c>
    </row>
    <row r="432" spans="1:11" ht="25.5">
      <c r="A432" s="19"/>
      <c r="B432" s="60" t="s">
        <v>60</v>
      </c>
      <c r="C432" s="36">
        <v>271</v>
      </c>
      <c r="D432" s="37">
        <v>11</v>
      </c>
      <c r="E432" s="38">
        <v>2</v>
      </c>
      <c r="F432" s="39">
        <v>7950000</v>
      </c>
      <c r="G432" s="40">
        <v>0</v>
      </c>
      <c r="H432" s="42">
        <v>416.6</v>
      </c>
      <c r="I432" s="41">
        <v>0</v>
      </c>
      <c r="J432" s="42">
        <v>925</v>
      </c>
      <c r="K432" s="43">
        <v>0</v>
      </c>
    </row>
    <row r="433" spans="1:11" ht="25.5">
      <c r="A433" s="19"/>
      <c r="B433" s="59" t="s">
        <v>17</v>
      </c>
      <c r="C433" s="28">
        <v>271</v>
      </c>
      <c r="D433" s="29">
        <v>11</v>
      </c>
      <c r="E433" s="30">
        <v>2</v>
      </c>
      <c r="F433" s="31">
        <v>7950000</v>
      </c>
      <c r="G433" s="32">
        <v>500</v>
      </c>
      <c r="H433" s="34">
        <v>416.6</v>
      </c>
      <c r="I433" s="33">
        <v>0</v>
      </c>
      <c r="J433" s="34">
        <v>925</v>
      </c>
      <c r="K433" s="35">
        <v>0</v>
      </c>
    </row>
    <row r="434" spans="1:11" ht="25.5">
      <c r="A434" s="19"/>
      <c r="B434" s="60" t="s">
        <v>131</v>
      </c>
      <c r="C434" s="36">
        <v>271</v>
      </c>
      <c r="D434" s="37">
        <v>11</v>
      </c>
      <c r="E434" s="38">
        <v>5</v>
      </c>
      <c r="F434" s="39">
        <v>0</v>
      </c>
      <c r="G434" s="40">
        <v>0</v>
      </c>
      <c r="H434" s="42">
        <v>7642</v>
      </c>
      <c r="I434" s="41">
        <v>0</v>
      </c>
      <c r="J434" s="42">
        <v>7642</v>
      </c>
      <c r="K434" s="43">
        <v>0</v>
      </c>
    </row>
    <row r="435" spans="1:11" ht="76.5">
      <c r="A435" s="19"/>
      <c r="B435" s="59" t="s">
        <v>167</v>
      </c>
      <c r="C435" s="28">
        <v>271</v>
      </c>
      <c r="D435" s="29">
        <v>11</v>
      </c>
      <c r="E435" s="30">
        <v>5</v>
      </c>
      <c r="F435" s="31">
        <v>4520000</v>
      </c>
      <c r="G435" s="32">
        <v>0</v>
      </c>
      <c r="H435" s="34">
        <v>7642</v>
      </c>
      <c r="I435" s="33">
        <v>0</v>
      </c>
      <c r="J435" s="34">
        <v>7642</v>
      </c>
      <c r="K435" s="35">
        <v>0</v>
      </c>
    </row>
    <row r="436" spans="1:11" ht="25.5">
      <c r="A436" s="19"/>
      <c r="B436" s="60" t="s">
        <v>42</v>
      </c>
      <c r="C436" s="36">
        <v>271</v>
      </c>
      <c r="D436" s="37">
        <v>11</v>
      </c>
      <c r="E436" s="38">
        <v>5</v>
      </c>
      <c r="F436" s="39">
        <v>4529900</v>
      </c>
      <c r="G436" s="40">
        <v>0</v>
      </c>
      <c r="H436" s="42">
        <v>7642</v>
      </c>
      <c r="I436" s="41">
        <v>0</v>
      </c>
      <c r="J436" s="42">
        <v>7642</v>
      </c>
      <c r="K436" s="43">
        <v>0</v>
      </c>
    </row>
    <row r="437" spans="1:11" ht="25.5">
      <c r="A437" s="19"/>
      <c r="B437" s="59" t="s">
        <v>43</v>
      </c>
      <c r="C437" s="28">
        <v>271</v>
      </c>
      <c r="D437" s="29">
        <v>11</v>
      </c>
      <c r="E437" s="30">
        <v>5</v>
      </c>
      <c r="F437" s="31">
        <v>4529900</v>
      </c>
      <c r="G437" s="32">
        <v>1</v>
      </c>
      <c r="H437" s="34">
        <v>7642</v>
      </c>
      <c r="I437" s="33">
        <v>0</v>
      </c>
      <c r="J437" s="34">
        <v>7642</v>
      </c>
      <c r="K437" s="35">
        <v>0</v>
      </c>
    </row>
    <row r="438" spans="1:11" ht="25.5">
      <c r="A438" s="19"/>
      <c r="B438" s="60" t="s">
        <v>174</v>
      </c>
      <c r="C438" s="36">
        <v>281</v>
      </c>
      <c r="D438" s="37">
        <v>0</v>
      </c>
      <c r="E438" s="38">
        <v>0</v>
      </c>
      <c r="F438" s="39">
        <v>0</v>
      </c>
      <c r="G438" s="40">
        <v>0</v>
      </c>
      <c r="H438" s="42">
        <v>39054</v>
      </c>
      <c r="I438" s="41">
        <v>0</v>
      </c>
      <c r="J438" s="42">
        <v>39294</v>
      </c>
      <c r="K438" s="43">
        <v>0</v>
      </c>
    </row>
    <row r="439" spans="1:11" ht="12.75">
      <c r="A439" s="19"/>
      <c r="B439" s="59" t="s">
        <v>83</v>
      </c>
      <c r="C439" s="28">
        <v>281</v>
      </c>
      <c r="D439" s="29">
        <v>7</v>
      </c>
      <c r="E439" s="30">
        <v>0</v>
      </c>
      <c r="F439" s="31">
        <v>0</v>
      </c>
      <c r="G439" s="32">
        <v>0</v>
      </c>
      <c r="H439" s="34">
        <v>39054</v>
      </c>
      <c r="I439" s="33">
        <v>0</v>
      </c>
      <c r="J439" s="34">
        <v>39294</v>
      </c>
      <c r="K439" s="35">
        <v>0</v>
      </c>
    </row>
    <row r="440" spans="1:11" ht="25.5">
      <c r="A440" s="19"/>
      <c r="B440" s="60" t="s">
        <v>88</v>
      </c>
      <c r="C440" s="36">
        <v>281</v>
      </c>
      <c r="D440" s="37">
        <v>7</v>
      </c>
      <c r="E440" s="38">
        <v>7</v>
      </c>
      <c r="F440" s="39">
        <v>0</v>
      </c>
      <c r="G440" s="40">
        <v>0</v>
      </c>
      <c r="H440" s="42">
        <v>39054</v>
      </c>
      <c r="I440" s="41">
        <v>0</v>
      </c>
      <c r="J440" s="42">
        <v>39294</v>
      </c>
      <c r="K440" s="43">
        <v>0</v>
      </c>
    </row>
    <row r="441" spans="1:11" ht="25.5">
      <c r="A441" s="19"/>
      <c r="B441" s="59" t="s">
        <v>175</v>
      </c>
      <c r="C441" s="28">
        <v>281</v>
      </c>
      <c r="D441" s="29">
        <v>7</v>
      </c>
      <c r="E441" s="30">
        <v>7</v>
      </c>
      <c r="F441" s="31">
        <v>4310000</v>
      </c>
      <c r="G441" s="32">
        <v>0</v>
      </c>
      <c r="H441" s="34">
        <v>39054</v>
      </c>
      <c r="I441" s="33">
        <v>0</v>
      </c>
      <c r="J441" s="34">
        <v>39054</v>
      </c>
      <c r="K441" s="35">
        <v>0</v>
      </c>
    </row>
    <row r="442" spans="1:11" ht="25.5">
      <c r="A442" s="19"/>
      <c r="B442" s="60" t="s">
        <v>42</v>
      </c>
      <c r="C442" s="36">
        <v>281</v>
      </c>
      <c r="D442" s="37">
        <v>7</v>
      </c>
      <c r="E442" s="38">
        <v>7</v>
      </c>
      <c r="F442" s="39">
        <v>4319900</v>
      </c>
      <c r="G442" s="40">
        <v>0</v>
      </c>
      <c r="H442" s="42">
        <v>39054</v>
      </c>
      <c r="I442" s="41">
        <v>0</v>
      </c>
      <c r="J442" s="42">
        <v>39054</v>
      </c>
      <c r="K442" s="43">
        <v>0</v>
      </c>
    </row>
    <row r="443" spans="1:11" ht="25.5">
      <c r="A443" s="19"/>
      <c r="B443" s="59" t="s">
        <v>43</v>
      </c>
      <c r="C443" s="28">
        <v>281</v>
      </c>
      <c r="D443" s="29">
        <v>7</v>
      </c>
      <c r="E443" s="30">
        <v>7</v>
      </c>
      <c r="F443" s="31">
        <v>4319900</v>
      </c>
      <c r="G443" s="32">
        <v>1</v>
      </c>
      <c r="H443" s="34">
        <v>10363</v>
      </c>
      <c r="I443" s="33">
        <v>0</v>
      </c>
      <c r="J443" s="34">
        <v>10363</v>
      </c>
      <c r="K443" s="35">
        <v>0</v>
      </c>
    </row>
    <row r="444" spans="1:11" ht="12.75">
      <c r="A444" s="19"/>
      <c r="B444" s="59" t="s">
        <v>160</v>
      </c>
      <c r="C444" s="28">
        <v>281</v>
      </c>
      <c r="D444" s="29">
        <v>7</v>
      </c>
      <c r="E444" s="30">
        <v>7</v>
      </c>
      <c r="F444" s="31">
        <v>4319900</v>
      </c>
      <c r="G444" s="32">
        <v>19</v>
      </c>
      <c r="H444" s="34">
        <v>28691</v>
      </c>
      <c r="I444" s="33">
        <v>0</v>
      </c>
      <c r="J444" s="34">
        <v>28691</v>
      </c>
      <c r="K444" s="35">
        <v>0</v>
      </c>
    </row>
    <row r="445" spans="1:11" ht="25.5">
      <c r="A445" s="19"/>
      <c r="B445" s="59" t="s">
        <v>60</v>
      </c>
      <c r="C445" s="28">
        <v>281</v>
      </c>
      <c r="D445" s="29">
        <v>7</v>
      </c>
      <c r="E445" s="30">
        <v>7</v>
      </c>
      <c r="F445" s="31">
        <v>7950000</v>
      </c>
      <c r="G445" s="32">
        <v>0</v>
      </c>
      <c r="H445" s="34">
        <v>0</v>
      </c>
      <c r="I445" s="33">
        <v>0</v>
      </c>
      <c r="J445" s="34">
        <v>240</v>
      </c>
      <c r="K445" s="35">
        <v>0</v>
      </c>
    </row>
    <row r="446" spans="1:11" ht="25.5">
      <c r="A446" s="19"/>
      <c r="B446" s="60" t="s">
        <v>60</v>
      </c>
      <c r="C446" s="36">
        <v>281</v>
      </c>
      <c r="D446" s="37">
        <v>7</v>
      </c>
      <c r="E446" s="38">
        <v>7</v>
      </c>
      <c r="F446" s="39">
        <v>7950000</v>
      </c>
      <c r="G446" s="40">
        <v>0</v>
      </c>
      <c r="H446" s="42">
        <v>0</v>
      </c>
      <c r="I446" s="41">
        <v>0</v>
      </c>
      <c r="J446" s="42">
        <v>240</v>
      </c>
      <c r="K446" s="43">
        <v>0</v>
      </c>
    </row>
    <row r="447" spans="1:11" ht="26.25" thickBot="1">
      <c r="A447" s="19"/>
      <c r="B447" s="61" t="s">
        <v>17</v>
      </c>
      <c r="C447" s="44">
        <v>281</v>
      </c>
      <c r="D447" s="45">
        <v>7</v>
      </c>
      <c r="E447" s="46">
        <v>7</v>
      </c>
      <c r="F447" s="47">
        <v>7950000</v>
      </c>
      <c r="G447" s="48">
        <v>500</v>
      </c>
      <c r="H447" s="50">
        <v>0</v>
      </c>
      <c r="I447" s="49">
        <v>0</v>
      </c>
      <c r="J447" s="50">
        <v>240</v>
      </c>
      <c r="K447" s="51">
        <v>0</v>
      </c>
    </row>
    <row r="448" spans="1:11" ht="16.5" thickBot="1">
      <c r="A448" s="52"/>
      <c r="B448" s="62" t="s">
        <v>176</v>
      </c>
      <c r="C448" s="53"/>
      <c r="D448" s="53"/>
      <c r="E448" s="53"/>
      <c r="F448" s="54"/>
      <c r="G448" s="53"/>
      <c r="H448" s="56">
        <v>2520709.5</v>
      </c>
      <c r="I448" s="55">
        <v>641066</v>
      </c>
      <c r="J448" s="56">
        <v>2640893.7</v>
      </c>
      <c r="K448" s="57">
        <v>639331.7</v>
      </c>
    </row>
  </sheetData>
  <mergeCells count="11">
    <mergeCell ref="I1:K1"/>
    <mergeCell ref="I2:K2"/>
    <mergeCell ref="I3:K3"/>
    <mergeCell ref="B5:K7"/>
    <mergeCell ref="K10:K11"/>
    <mergeCell ref="J9:K9"/>
    <mergeCell ref="H9:I9"/>
    <mergeCell ref="C9:G9"/>
    <mergeCell ref="D10:G10"/>
    <mergeCell ref="C10:C11"/>
    <mergeCell ref="I10:I11"/>
  </mergeCells>
  <printOptions/>
  <pageMargins left="0.74999998873613" right="0.74999998873613" top="0.42" bottom="0.47" header="0.23" footer="0.19"/>
  <pageSetup firstPageNumber="43" useFirstPageNumber="1" fitToHeight="0" fitToWidth="1" horizontalDpi="180" verticalDpi="180" orientation="portrait" scale="7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workbookViewId="0" topLeftCell="A1">
      <selection activeCell="E4" sqref="E4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3.875" style="0" customWidth="1"/>
    <col min="4" max="4" width="14.25390625" style="0" hidden="1" customWidth="1"/>
  </cols>
  <sheetData>
    <row r="1" spans="2:4" ht="18" customHeight="1">
      <c r="B1" s="329" t="s">
        <v>248</v>
      </c>
      <c r="C1" s="329"/>
      <c r="D1" s="187"/>
    </row>
    <row r="2" spans="1:4" ht="15.75" customHeight="1">
      <c r="A2" s="188"/>
      <c r="B2" s="329" t="s">
        <v>212</v>
      </c>
      <c r="C2" s="329"/>
      <c r="D2" s="187"/>
    </row>
    <row r="3" spans="2:4" ht="18" customHeight="1">
      <c r="B3" s="357" t="s">
        <v>336</v>
      </c>
      <c r="C3" s="357"/>
      <c r="D3" s="357"/>
    </row>
    <row r="4" spans="2:4" ht="18.75" customHeight="1">
      <c r="B4" s="189"/>
      <c r="C4" s="190"/>
      <c r="D4" s="187"/>
    </row>
    <row r="5" spans="1:3" ht="37.5" customHeight="1" thickBot="1">
      <c r="A5" s="330" t="s">
        <v>213</v>
      </c>
      <c r="B5" s="356"/>
      <c r="C5" s="356"/>
    </row>
    <row r="6" spans="1:3" ht="47.25" customHeight="1">
      <c r="A6" s="191" t="s">
        <v>214</v>
      </c>
      <c r="B6" s="192" t="s">
        <v>215</v>
      </c>
      <c r="C6" s="193" t="s">
        <v>216</v>
      </c>
    </row>
    <row r="7" spans="1:3" ht="14.25" customHeight="1">
      <c r="A7" s="194"/>
      <c r="B7" s="195">
        <v>1</v>
      </c>
      <c r="C7" s="196">
        <v>2</v>
      </c>
    </row>
    <row r="8" spans="1:4" ht="36" customHeight="1">
      <c r="A8" s="197" t="s">
        <v>217</v>
      </c>
      <c r="B8" s="198" t="s">
        <v>218</v>
      </c>
      <c r="C8" s="199">
        <f>C11+C12</f>
        <v>168277.09999999998</v>
      </c>
      <c r="D8" s="201">
        <f>D11+D12</f>
        <v>57604</v>
      </c>
    </row>
    <row r="9" spans="1:3" ht="15.75" customHeight="1" hidden="1">
      <c r="A9" s="194"/>
      <c r="B9" s="202" t="s">
        <v>219</v>
      </c>
      <c r="C9" s="199"/>
    </row>
    <row r="10" spans="1:3" ht="27" customHeight="1" hidden="1">
      <c r="A10" s="194"/>
      <c r="B10" s="202" t="s">
        <v>220</v>
      </c>
      <c r="C10" s="199"/>
    </row>
    <row r="11" spans="1:4" ht="55.5" customHeight="1">
      <c r="A11" s="203" t="s">
        <v>221</v>
      </c>
      <c r="B11" s="204" t="s">
        <v>222</v>
      </c>
      <c r="C11" s="205">
        <v>268277.1</v>
      </c>
      <c r="D11">
        <v>107604</v>
      </c>
    </row>
    <row r="12" spans="1:4" ht="45.75" customHeight="1">
      <c r="A12" s="203" t="s">
        <v>223</v>
      </c>
      <c r="B12" s="204" t="s">
        <v>224</v>
      </c>
      <c r="C12" s="205">
        <v>-100000</v>
      </c>
      <c r="D12">
        <v>-50000</v>
      </c>
    </row>
    <row r="13" spans="1:4" ht="34.5" customHeight="1">
      <c r="A13" s="197" t="s">
        <v>225</v>
      </c>
      <c r="B13" s="198" t="s">
        <v>226</v>
      </c>
      <c r="C13" s="199">
        <f>C14+C15</f>
        <v>-35000</v>
      </c>
      <c r="D13" s="199">
        <f>D14+D15</f>
        <v>0</v>
      </c>
    </row>
    <row r="14" spans="1:3" ht="57.75" customHeight="1">
      <c r="A14" s="203" t="s">
        <v>227</v>
      </c>
      <c r="B14" s="204" t="s">
        <v>228</v>
      </c>
      <c r="C14" s="205">
        <v>50000</v>
      </c>
    </row>
    <row r="15" spans="1:3" ht="51" customHeight="1">
      <c r="A15" s="203" t="s">
        <v>229</v>
      </c>
      <c r="B15" s="204" t="s">
        <v>230</v>
      </c>
      <c r="C15" s="205">
        <v>-85000</v>
      </c>
    </row>
    <row r="16" spans="1:4" ht="37.5" customHeight="1">
      <c r="A16" s="197" t="s">
        <v>231</v>
      </c>
      <c r="B16" s="198" t="s">
        <v>232</v>
      </c>
      <c r="C16" s="201">
        <f>C18+C17</f>
        <v>142722.2999999998</v>
      </c>
      <c r="D16" s="201">
        <f>D17+D18</f>
        <v>153876.2000000002</v>
      </c>
    </row>
    <row r="17" spans="1:4" ht="36.75" customHeight="1">
      <c r="A17" s="203" t="s">
        <v>233</v>
      </c>
      <c r="B17" s="202" t="s">
        <v>234</v>
      </c>
      <c r="C17" s="205">
        <f>-2624868.8-28963.7</f>
        <v>-2653832.5</v>
      </c>
      <c r="D17">
        <f>-(3074292.8-128082+107604+663)</f>
        <v>-3054477.8</v>
      </c>
    </row>
    <row r="18" spans="1:4" ht="36.75" customHeight="1">
      <c r="A18" s="203" t="s">
        <v>235</v>
      </c>
      <c r="B18" s="202" t="s">
        <v>236</v>
      </c>
      <c r="C18" s="205">
        <f>2624868.8+28963.7+35000+107722.3</f>
        <v>2796554.8</v>
      </c>
      <c r="D18">
        <f>3003815+50000+154539</f>
        <v>3208354</v>
      </c>
    </row>
    <row r="19" spans="1:4" ht="15.75" customHeight="1">
      <c r="A19" s="197" t="s">
        <v>237</v>
      </c>
      <c r="B19" s="198" t="s">
        <v>238</v>
      </c>
      <c r="C19" s="199">
        <f>C20+C23</f>
        <v>-100685</v>
      </c>
      <c r="D19" s="199">
        <f>D20+D23</f>
        <v>-153876</v>
      </c>
    </row>
    <row r="20" spans="1:4" s="206" customFormat="1" ht="36.75" customHeight="1">
      <c r="A20" s="203" t="s">
        <v>239</v>
      </c>
      <c r="B20" s="202" t="s">
        <v>240</v>
      </c>
      <c r="C20" s="205">
        <f>C21+C22</f>
        <v>0</v>
      </c>
      <c r="D20" s="205">
        <f>D21+D22</f>
        <v>663</v>
      </c>
    </row>
    <row r="21" spans="1:4" s="206" customFormat="1" ht="60" customHeight="1">
      <c r="A21" s="203" t="s">
        <v>241</v>
      </c>
      <c r="B21" s="204" t="s">
        <v>242</v>
      </c>
      <c r="C21" s="205"/>
      <c r="D21" s="206">
        <v>663</v>
      </c>
    </row>
    <row r="22" spans="1:3" s="206" customFormat="1" ht="50.25" customHeight="1">
      <c r="A22" s="203" t="s">
        <v>243</v>
      </c>
      <c r="B22" s="204" t="s">
        <v>244</v>
      </c>
      <c r="C22" s="205"/>
    </row>
    <row r="23" spans="1:4" s="206" customFormat="1" ht="37.5" customHeight="1">
      <c r="A23" s="203" t="s">
        <v>245</v>
      </c>
      <c r="B23" s="202" t="s">
        <v>246</v>
      </c>
      <c r="C23" s="205">
        <v>-100685</v>
      </c>
      <c r="D23" s="205">
        <f>-(74539+80000)</f>
        <v>-154539</v>
      </c>
    </row>
    <row r="24" spans="1:4" s="206" customFormat="1" ht="32.25" customHeight="1" thickBot="1">
      <c r="A24" s="207"/>
      <c r="B24" s="208" t="s">
        <v>247</v>
      </c>
      <c r="C24" s="209">
        <f>C19+C16+C13+C8</f>
        <v>175314.3999999998</v>
      </c>
      <c r="D24" s="209">
        <f>D19+D16+D13+D8</f>
        <v>57604.200000000186</v>
      </c>
    </row>
    <row r="25" spans="1:3" ht="12.75">
      <c r="A25" s="210"/>
      <c r="C25" s="211"/>
    </row>
    <row r="26" ht="12.75">
      <c r="C26" s="212"/>
    </row>
    <row r="27" ht="12.75">
      <c r="C27" s="211"/>
    </row>
    <row r="28" ht="12.75">
      <c r="C28" s="211"/>
    </row>
    <row r="29" ht="12.75">
      <c r="C29" s="211"/>
    </row>
    <row r="30" ht="12.75">
      <c r="C30" s="211"/>
    </row>
    <row r="31" ht="12.75">
      <c r="C31" s="211"/>
    </row>
    <row r="32" ht="12.75">
      <c r="C32" s="211"/>
    </row>
    <row r="33" ht="12.75">
      <c r="C33" s="211"/>
    </row>
    <row r="34" ht="12.75">
      <c r="C34" s="211"/>
    </row>
    <row r="35" ht="12.75">
      <c r="C35" s="211"/>
    </row>
    <row r="36" ht="12.75">
      <c r="C36" s="211"/>
    </row>
    <row r="37" ht="12.75">
      <c r="C37" s="211"/>
    </row>
    <row r="38" ht="12.75">
      <c r="C38" s="211"/>
    </row>
    <row r="39" ht="12.75">
      <c r="C39" s="211"/>
    </row>
    <row r="40" ht="12.75">
      <c r="C40" s="211"/>
    </row>
    <row r="41" ht="12.75">
      <c r="C41" s="211"/>
    </row>
    <row r="42" ht="12.75">
      <c r="C42" s="211"/>
    </row>
    <row r="43" ht="12.75">
      <c r="C43" s="211"/>
    </row>
    <row r="44" ht="12.75">
      <c r="C44" s="211"/>
    </row>
    <row r="45" ht="12.75">
      <c r="C45" s="211"/>
    </row>
    <row r="46" ht="12.75">
      <c r="C46" s="211"/>
    </row>
    <row r="47" ht="12.75">
      <c r="C47" s="211"/>
    </row>
    <row r="48" ht="12.75">
      <c r="C48" s="211"/>
    </row>
    <row r="49" ht="12.75">
      <c r="C49" s="211"/>
    </row>
    <row r="50" ht="12.75">
      <c r="C50" s="211"/>
    </row>
    <row r="51" ht="12.75">
      <c r="C51" s="211"/>
    </row>
    <row r="52" ht="12.75">
      <c r="C52" s="211"/>
    </row>
    <row r="53" ht="12.75">
      <c r="C53" s="211"/>
    </row>
    <row r="54" ht="12.75">
      <c r="C54" s="211"/>
    </row>
    <row r="55" ht="12.75">
      <c r="C55" s="211"/>
    </row>
    <row r="56" ht="12.75">
      <c r="C56" s="211"/>
    </row>
    <row r="57" ht="12.75">
      <c r="C57" s="211"/>
    </row>
    <row r="58" ht="12.75">
      <c r="C58" s="211"/>
    </row>
    <row r="59" ht="12.75">
      <c r="C59" s="211"/>
    </row>
    <row r="60" ht="12.75">
      <c r="C60" s="211"/>
    </row>
    <row r="61" ht="12.75">
      <c r="C61" s="211"/>
    </row>
    <row r="62" ht="12.75">
      <c r="C62" s="211"/>
    </row>
    <row r="63" ht="12.75">
      <c r="C63" s="211"/>
    </row>
    <row r="64" ht="12.75">
      <c r="C64" s="211"/>
    </row>
    <row r="65" ht="12.75">
      <c r="C65" s="211"/>
    </row>
    <row r="66" ht="12.75">
      <c r="C66" s="211"/>
    </row>
    <row r="67" ht="12.75">
      <c r="C67" s="211"/>
    </row>
    <row r="68" ht="12.75">
      <c r="C68" s="211"/>
    </row>
    <row r="69" ht="12.75">
      <c r="C69" s="211"/>
    </row>
    <row r="70" ht="12.75">
      <c r="C70" s="211"/>
    </row>
    <row r="71" ht="12.75">
      <c r="C71" s="211"/>
    </row>
    <row r="72" ht="12.75">
      <c r="C72" s="211"/>
    </row>
    <row r="73" ht="12.75">
      <c r="C73" s="211"/>
    </row>
    <row r="74" ht="12.75">
      <c r="C74" s="211"/>
    </row>
    <row r="75" ht="12.75">
      <c r="C75" s="211"/>
    </row>
    <row r="76" ht="12.75">
      <c r="C76" s="211"/>
    </row>
    <row r="77" ht="12.75">
      <c r="C77" s="211"/>
    </row>
    <row r="78" ht="12.75">
      <c r="C78" s="211"/>
    </row>
    <row r="79" ht="12.75">
      <c r="C79" s="211"/>
    </row>
    <row r="80" ht="12.75">
      <c r="C80" s="211"/>
    </row>
    <row r="81" ht="12.75">
      <c r="C81" s="211"/>
    </row>
    <row r="82" ht="12.75">
      <c r="C82" s="211"/>
    </row>
    <row r="83" ht="12.75">
      <c r="C83" s="211"/>
    </row>
    <row r="84" ht="12.75">
      <c r="C84" s="211"/>
    </row>
    <row r="85" ht="12.75">
      <c r="C85" s="211"/>
    </row>
    <row r="86" ht="12.75">
      <c r="C86" s="211"/>
    </row>
    <row r="87" ht="12.75">
      <c r="C87" s="211"/>
    </row>
    <row r="88" ht="12.75">
      <c r="C88" s="211"/>
    </row>
    <row r="89" ht="12.75">
      <c r="C89" s="211"/>
    </row>
    <row r="90" ht="12.75">
      <c r="C90" s="211"/>
    </row>
    <row r="91" ht="12.75">
      <c r="C91" s="211"/>
    </row>
    <row r="92" ht="12.75">
      <c r="C92" s="211"/>
    </row>
    <row r="93" ht="12.75">
      <c r="C93" s="211"/>
    </row>
    <row r="94" ht="12.75">
      <c r="C94" s="211"/>
    </row>
    <row r="95" ht="12.75">
      <c r="C95" s="211"/>
    </row>
    <row r="96" ht="12.75">
      <c r="C96" s="211"/>
    </row>
    <row r="97" ht="12.75">
      <c r="C97" s="211"/>
    </row>
    <row r="98" ht="12.75">
      <c r="C98" s="211"/>
    </row>
    <row r="99" ht="12.75">
      <c r="C99" s="211"/>
    </row>
    <row r="100" ht="12.75">
      <c r="C100" s="211"/>
    </row>
    <row r="101" ht="12.75">
      <c r="C101" s="211"/>
    </row>
    <row r="102" ht="12.75">
      <c r="C102" s="211"/>
    </row>
    <row r="103" ht="12.75">
      <c r="C103" s="211"/>
    </row>
    <row r="104" ht="12.75">
      <c r="C104" s="211"/>
    </row>
    <row r="105" ht="12.75">
      <c r="C105" s="211"/>
    </row>
    <row r="106" ht="12.75">
      <c r="C106" s="211"/>
    </row>
    <row r="107" ht="12.75">
      <c r="C107" s="211"/>
    </row>
    <row r="108" ht="12.75">
      <c r="C108" s="211"/>
    </row>
    <row r="109" ht="12.75">
      <c r="C109" s="211"/>
    </row>
    <row r="110" ht="12.75">
      <c r="C110" s="211"/>
    </row>
    <row r="111" ht="12.75">
      <c r="C111" s="211"/>
    </row>
    <row r="112" ht="12.75">
      <c r="C112" s="211"/>
    </row>
    <row r="113" ht="12.75">
      <c r="C113" s="211"/>
    </row>
    <row r="114" ht="12.75">
      <c r="C114" s="211"/>
    </row>
    <row r="115" ht="12.75">
      <c r="C115" s="211"/>
    </row>
    <row r="116" ht="12.75">
      <c r="C116" s="211"/>
    </row>
    <row r="117" ht="12.75">
      <c r="C117" s="211"/>
    </row>
    <row r="118" ht="12.75">
      <c r="C118" s="211"/>
    </row>
    <row r="119" ht="12.75">
      <c r="C119" s="211"/>
    </row>
    <row r="120" ht="12.75">
      <c r="C120" s="211"/>
    </row>
    <row r="121" ht="12.75">
      <c r="C121" s="211"/>
    </row>
    <row r="122" ht="12.75">
      <c r="C122" s="211"/>
    </row>
    <row r="123" ht="12.75">
      <c r="C123" s="211"/>
    </row>
    <row r="124" ht="12.75">
      <c r="C124" s="211"/>
    </row>
    <row r="125" ht="12.75">
      <c r="C125" s="211"/>
    </row>
    <row r="126" ht="12.75">
      <c r="C126" s="211"/>
    </row>
    <row r="127" ht="12.75">
      <c r="C127" s="211"/>
    </row>
    <row r="128" ht="12.75">
      <c r="C128" s="211"/>
    </row>
    <row r="129" ht="12.75">
      <c r="C129" s="211"/>
    </row>
    <row r="130" ht="12.75">
      <c r="C130" s="211"/>
    </row>
    <row r="131" ht="12.75">
      <c r="C131" s="211"/>
    </row>
    <row r="132" ht="12.75">
      <c r="C132" s="211"/>
    </row>
    <row r="133" ht="12.75">
      <c r="C133" s="211"/>
    </row>
    <row r="134" ht="12.75">
      <c r="C134" s="211"/>
    </row>
    <row r="135" ht="12.75">
      <c r="C135" s="211"/>
    </row>
    <row r="136" ht="12.75">
      <c r="C136" s="211"/>
    </row>
    <row r="137" ht="12.75">
      <c r="C137" s="211"/>
    </row>
    <row r="138" ht="12.75">
      <c r="C138" s="211"/>
    </row>
    <row r="139" ht="12.75">
      <c r="C139" s="211"/>
    </row>
    <row r="140" ht="12.75">
      <c r="C140" s="211"/>
    </row>
    <row r="141" ht="12.75">
      <c r="C141" s="211"/>
    </row>
    <row r="142" ht="12.75">
      <c r="C142" s="211"/>
    </row>
    <row r="143" ht="12.75">
      <c r="C143" s="211"/>
    </row>
    <row r="144" ht="12.75">
      <c r="C144" s="211"/>
    </row>
    <row r="145" ht="12.75">
      <c r="C145" s="211"/>
    </row>
    <row r="146" ht="12.75">
      <c r="C146" s="211"/>
    </row>
    <row r="147" ht="12.75">
      <c r="C147" s="211"/>
    </row>
    <row r="148" ht="12.75">
      <c r="C148" s="211"/>
    </row>
    <row r="149" ht="12.75">
      <c r="C149" s="211"/>
    </row>
    <row r="150" ht="12.75">
      <c r="C150" s="211"/>
    </row>
    <row r="151" ht="12.75">
      <c r="C151" s="211"/>
    </row>
    <row r="152" ht="12.75">
      <c r="C152" s="211"/>
    </row>
    <row r="153" ht="12.75">
      <c r="C153" s="211"/>
    </row>
    <row r="154" ht="12.75">
      <c r="C154" s="211"/>
    </row>
    <row r="155" ht="12.75">
      <c r="C155" s="211"/>
    </row>
    <row r="156" ht="12.75">
      <c r="C156" s="211"/>
    </row>
    <row r="157" ht="12.75">
      <c r="C157" s="211"/>
    </row>
    <row r="158" ht="12.75">
      <c r="C158" s="211"/>
    </row>
    <row r="159" ht="12.75">
      <c r="C159" s="211"/>
    </row>
    <row r="160" ht="12.75">
      <c r="C160" s="211"/>
    </row>
    <row r="161" ht="12.75">
      <c r="C161" s="211"/>
    </row>
    <row r="162" ht="12.75">
      <c r="C162" s="211"/>
    </row>
    <row r="163" ht="12.75">
      <c r="C163" s="211"/>
    </row>
    <row r="164" ht="12.75">
      <c r="C164" s="211"/>
    </row>
    <row r="165" ht="12.75">
      <c r="C165" s="211"/>
    </row>
    <row r="166" ht="12.75">
      <c r="C166" s="211"/>
    </row>
    <row r="167" ht="12.75">
      <c r="C167" s="211"/>
    </row>
    <row r="168" ht="12.75">
      <c r="C168" s="211"/>
    </row>
    <row r="169" ht="12.75">
      <c r="C169" s="211"/>
    </row>
    <row r="170" ht="12.75">
      <c r="C170" s="211"/>
    </row>
    <row r="171" ht="12.75">
      <c r="C171" s="211"/>
    </row>
    <row r="172" ht="12.75">
      <c r="C172" s="211"/>
    </row>
    <row r="173" ht="12.75">
      <c r="C173" s="211"/>
    </row>
    <row r="174" ht="12.75">
      <c r="C174" s="211"/>
    </row>
    <row r="175" ht="12.75">
      <c r="C175" s="211"/>
    </row>
    <row r="176" ht="12.75">
      <c r="C176" s="211"/>
    </row>
    <row r="177" ht="12.75">
      <c r="C177" s="211"/>
    </row>
    <row r="178" ht="12.75">
      <c r="C178" s="211"/>
    </row>
    <row r="179" ht="12.75">
      <c r="C179" s="211"/>
    </row>
    <row r="180" ht="12.75">
      <c r="C180" s="211"/>
    </row>
    <row r="181" ht="12.75">
      <c r="C181" s="211"/>
    </row>
    <row r="182" ht="12.75">
      <c r="C182" s="211"/>
    </row>
    <row r="183" ht="12.75">
      <c r="C183" s="211"/>
    </row>
    <row r="184" ht="12.75">
      <c r="C184" s="211"/>
    </row>
    <row r="185" ht="12.75">
      <c r="C185" s="211"/>
    </row>
    <row r="186" ht="12.75">
      <c r="C186" s="211"/>
    </row>
    <row r="187" ht="12.75">
      <c r="C187" s="211"/>
    </row>
    <row r="188" ht="12.75">
      <c r="C188" s="211"/>
    </row>
    <row r="189" ht="12.75">
      <c r="C189" s="211"/>
    </row>
    <row r="190" ht="12.75">
      <c r="C190" s="211"/>
    </row>
    <row r="191" ht="12.75">
      <c r="C191" s="211"/>
    </row>
    <row r="192" ht="12.75">
      <c r="C192" s="211"/>
    </row>
    <row r="193" ht="12.75">
      <c r="C193" s="211"/>
    </row>
    <row r="194" ht="12.75">
      <c r="C194" s="211"/>
    </row>
    <row r="195" ht="12.75">
      <c r="C195" s="211"/>
    </row>
    <row r="196" ht="12.75">
      <c r="C196" s="211"/>
    </row>
    <row r="197" ht="12.75">
      <c r="C197" s="211"/>
    </row>
    <row r="198" ht="12.75">
      <c r="C198" s="211"/>
    </row>
    <row r="199" ht="12.75">
      <c r="C199" s="211"/>
    </row>
    <row r="200" ht="12.75">
      <c r="C200" s="211"/>
    </row>
    <row r="201" ht="12.75">
      <c r="C201" s="211"/>
    </row>
    <row r="202" ht="12.75">
      <c r="C202" s="211"/>
    </row>
    <row r="203" ht="12.75">
      <c r="C203" s="211"/>
    </row>
    <row r="204" ht="12.75">
      <c r="C204" s="211"/>
    </row>
    <row r="205" ht="12.75">
      <c r="C205" s="211"/>
    </row>
    <row r="206" ht="12.75">
      <c r="C206" s="211"/>
    </row>
    <row r="207" ht="12.75">
      <c r="C207" s="211"/>
    </row>
    <row r="208" ht="12.75">
      <c r="C208" s="211"/>
    </row>
    <row r="209" ht="12.75">
      <c r="C209" s="211"/>
    </row>
    <row r="210" ht="12.75">
      <c r="C210" s="211"/>
    </row>
    <row r="211" ht="12.75">
      <c r="C211" s="211"/>
    </row>
    <row r="212" ht="12.75">
      <c r="C212" s="211"/>
    </row>
    <row r="213" ht="12.75">
      <c r="C213" s="211"/>
    </row>
    <row r="214" ht="12.75">
      <c r="C214" s="211"/>
    </row>
    <row r="215" ht="12.75">
      <c r="C215" s="211"/>
    </row>
    <row r="216" ht="12.75">
      <c r="C216" s="211"/>
    </row>
    <row r="217" ht="12.75">
      <c r="C217" s="211"/>
    </row>
    <row r="218" ht="12.75">
      <c r="C218" s="211"/>
    </row>
    <row r="219" ht="12.75">
      <c r="C219" s="211"/>
    </row>
    <row r="220" ht="12.75">
      <c r="C220" s="211"/>
    </row>
    <row r="221" ht="12.75">
      <c r="C221" s="211"/>
    </row>
    <row r="222" ht="12.75">
      <c r="C222" s="211"/>
    </row>
    <row r="223" ht="12.75">
      <c r="C223" s="211"/>
    </row>
    <row r="224" ht="12.75">
      <c r="C224" s="211"/>
    </row>
    <row r="225" ht="12.75">
      <c r="C225" s="211"/>
    </row>
    <row r="226" ht="12.75">
      <c r="C226" s="211"/>
    </row>
    <row r="227" ht="12.75">
      <c r="C227" s="211"/>
    </row>
    <row r="228" ht="12.75">
      <c r="C228" s="211"/>
    </row>
    <row r="229" ht="12.75">
      <c r="C229" s="211"/>
    </row>
    <row r="230" ht="12.75">
      <c r="C230" s="211"/>
    </row>
    <row r="231" ht="12.75">
      <c r="C231" s="211"/>
    </row>
    <row r="232" ht="12.75">
      <c r="C232" s="211"/>
    </row>
    <row r="233" ht="12.75">
      <c r="C233" s="211"/>
    </row>
  </sheetData>
  <mergeCells count="4">
    <mergeCell ref="B1:C1"/>
    <mergeCell ref="B2:C2"/>
    <mergeCell ref="A5:C5"/>
    <mergeCell ref="B3:D3"/>
  </mergeCells>
  <printOptions/>
  <pageMargins left="0.75" right="0.19" top="0.48" bottom="0.71" header="0.26" footer="0.5"/>
  <pageSetup firstPageNumber="55" useFirstPageNumber="1" fitToHeight="1" fitToWidth="1" horizontalDpi="600" verticalDpi="600" orientation="portrait" paperSize="9" scale="98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H6" sqref="H6"/>
    </sheetView>
  </sheetViews>
  <sheetFormatPr defaultColWidth="9.125" defaultRowHeight="12.75"/>
  <cols>
    <col min="1" max="1" width="35.75390625" style="3" customWidth="1"/>
    <col min="2" max="2" width="14.25390625" style="3" customWidth="1"/>
    <col min="3" max="3" width="6.375" style="3" customWidth="1"/>
    <col min="4" max="4" width="5.125" style="3" customWidth="1"/>
    <col min="5" max="5" width="6.125" style="3" customWidth="1"/>
    <col min="6" max="6" width="5.125" style="3" customWidth="1"/>
    <col min="7" max="7" width="16.75390625" style="3" customWidth="1"/>
    <col min="8" max="222" width="9.125" style="3" customWidth="1"/>
    <col min="223" max="16384" width="9.125" style="3" customWidth="1"/>
  </cols>
  <sheetData>
    <row r="1" spans="1:7" ht="14.25" customHeight="1">
      <c r="A1" s="108"/>
      <c r="B1" s="108"/>
      <c r="C1" s="108"/>
      <c r="D1" s="108"/>
      <c r="E1" s="368" t="s">
        <v>338</v>
      </c>
      <c r="F1" s="368"/>
      <c r="G1" s="368"/>
    </row>
    <row r="2" spans="1:7" ht="14.25" customHeight="1">
      <c r="A2" s="109"/>
      <c r="B2" s="109"/>
      <c r="C2" s="109"/>
      <c r="D2" s="109"/>
      <c r="E2" s="368" t="s">
        <v>0</v>
      </c>
      <c r="F2" s="368"/>
      <c r="G2" s="368"/>
    </row>
    <row r="3" spans="1:7" ht="12.75" customHeight="1">
      <c r="A3" s="110"/>
      <c r="B3" s="110"/>
      <c r="C3" s="110"/>
      <c r="D3" s="110"/>
      <c r="E3" s="369" t="s">
        <v>337</v>
      </c>
      <c r="F3" s="369"/>
      <c r="G3" s="369"/>
    </row>
    <row r="4" spans="1:7" ht="23.25" customHeight="1">
      <c r="A4" s="358" t="s">
        <v>249</v>
      </c>
      <c r="B4" s="358"/>
      <c r="C4" s="358"/>
      <c r="D4" s="358"/>
      <c r="E4" s="358"/>
      <c r="F4" s="358"/>
      <c r="G4" s="358"/>
    </row>
    <row r="5" spans="1:7" ht="11.25" customHeight="1" thickBot="1">
      <c r="A5" s="111"/>
      <c r="B5" s="111"/>
      <c r="C5" s="111"/>
      <c r="D5" s="111"/>
      <c r="E5" s="111"/>
      <c r="F5" s="111"/>
      <c r="G5" s="108"/>
    </row>
    <row r="6" spans="1:7" ht="45" customHeight="1" thickBot="1">
      <c r="A6" s="112" t="s">
        <v>5</v>
      </c>
      <c r="B6" s="113" t="s">
        <v>183</v>
      </c>
      <c r="C6" s="114" t="s">
        <v>184</v>
      </c>
      <c r="D6" s="115" t="s">
        <v>185</v>
      </c>
      <c r="E6" s="113" t="s">
        <v>186</v>
      </c>
      <c r="F6" s="114" t="s">
        <v>187</v>
      </c>
      <c r="G6" s="113" t="s">
        <v>188</v>
      </c>
    </row>
    <row r="7" spans="1:7" ht="12.75" customHeight="1" thickBot="1">
      <c r="A7" s="116" t="s">
        <v>189</v>
      </c>
      <c r="B7" s="117">
        <v>1</v>
      </c>
      <c r="C7" s="118">
        <v>2</v>
      </c>
      <c r="D7" s="118">
        <v>3</v>
      </c>
      <c r="E7" s="117">
        <v>4</v>
      </c>
      <c r="F7" s="119">
        <v>5</v>
      </c>
      <c r="G7" s="117">
        <v>6</v>
      </c>
    </row>
    <row r="8" spans="1:7" ht="133.5" customHeight="1">
      <c r="A8" s="213" t="s">
        <v>190</v>
      </c>
      <c r="B8" s="214" t="s">
        <v>191</v>
      </c>
      <c r="C8" s="121" t="s">
        <v>191</v>
      </c>
      <c r="D8" s="122" t="s">
        <v>191</v>
      </c>
      <c r="E8" s="123" t="s">
        <v>191</v>
      </c>
      <c r="F8" s="120" t="s">
        <v>191</v>
      </c>
      <c r="G8" s="124">
        <v>11671</v>
      </c>
    </row>
    <row r="9" spans="1:7" ht="23.25" customHeight="1">
      <c r="A9" s="215" t="s">
        <v>35</v>
      </c>
      <c r="B9" s="216">
        <v>2020100</v>
      </c>
      <c r="C9" s="126">
        <v>3</v>
      </c>
      <c r="D9" s="127">
        <v>2</v>
      </c>
      <c r="E9" s="128" t="s">
        <v>191</v>
      </c>
      <c r="F9" s="125" t="s">
        <v>191</v>
      </c>
      <c r="G9" s="129">
        <v>11671</v>
      </c>
    </row>
    <row r="10" spans="1:7" ht="13.5" customHeight="1">
      <c r="A10" s="217" t="s">
        <v>158</v>
      </c>
      <c r="B10" s="218">
        <v>2020100</v>
      </c>
      <c r="C10" s="131">
        <v>3</v>
      </c>
      <c r="D10" s="132">
        <v>2</v>
      </c>
      <c r="E10" s="133">
        <v>0</v>
      </c>
      <c r="F10" s="130" t="s">
        <v>191</v>
      </c>
      <c r="G10" s="134">
        <v>11671</v>
      </c>
    </row>
    <row r="11" spans="1:7" ht="32.25" customHeight="1">
      <c r="A11" s="219" t="s">
        <v>192</v>
      </c>
      <c r="B11" s="220">
        <v>2020100</v>
      </c>
      <c r="C11" s="136">
        <v>3</v>
      </c>
      <c r="D11" s="137">
        <v>2</v>
      </c>
      <c r="E11" s="138">
        <v>14</v>
      </c>
      <c r="F11" s="135" t="s">
        <v>191</v>
      </c>
      <c r="G11" s="139">
        <v>11671</v>
      </c>
    </row>
    <row r="12" spans="1:7" ht="13.5" customHeight="1">
      <c r="A12" s="221" t="s">
        <v>193</v>
      </c>
      <c r="B12" s="222">
        <v>2020100</v>
      </c>
      <c r="C12" s="141">
        <v>3</v>
      </c>
      <c r="D12" s="142">
        <v>2</v>
      </c>
      <c r="E12" s="143">
        <v>14</v>
      </c>
      <c r="F12" s="140">
        <v>188</v>
      </c>
      <c r="G12" s="144">
        <v>11671</v>
      </c>
    </row>
    <row r="13" spans="1:7" ht="27.75" customHeight="1">
      <c r="A13" s="223" t="s">
        <v>250</v>
      </c>
      <c r="B13" s="224" t="s">
        <v>191</v>
      </c>
      <c r="C13" s="146" t="s">
        <v>191</v>
      </c>
      <c r="D13" s="147" t="s">
        <v>191</v>
      </c>
      <c r="E13" s="148" t="s">
        <v>191</v>
      </c>
      <c r="F13" s="145" t="s">
        <v>191</v>
      </c>
      <c r="G13" s="149">
        <v>480</v>
      </c>
    </row>
    <row r="14" spans="1:7" ht="23.25" customHeight="1">
      <c r="A14" s="215" t="s">
        <v>35</v>
      </c>
      <c r="B14" s="216">
        <v>2026700</v>
      </c>
      <c r="C14" s="126">
        <v>3</v>
      </c>
      <c r="D14" s="127">
        <v>2</v>
      </c>
      <c r="E14" s="128" t="s">
        <v>191</v>
      </c>
      <c r="F14" s="125" t="s">
        <v>191</v>
      </c>
      <c r="G14" s="129">
        <v>100</v>
      </c>
    </row>
    <row r="15" spans="1:7" ht="13.5" customHeight="1">
      <c r="A15" s="217" t="s">
        <v>158</v>
      </c>
      <c r="B15" s="218">
        <v>2026700</v>
      </c>
      <c r="C15" s="131">
        <v>3</v>
      </c>
      <c r="D15" s="132">
        <v>2</v>
      </c>
      <c r="E15" s="133">
        <v>0</v>
      </c>
      <c r="F15" s="130" t="s">
        <v>191</v>
      </c>
      <c r="G15" s="134">
        <v>100</v>
      </c>
    </row>
    <row r="16" spans="1:7" ht="32.25" customHeight="1">
      <c r="A16" s="219" t="s">
        <v>192</v>
      </c>
      <c r="B16" s="220">
        <v>2026700</v>
      </c>
      <c r="C16" s="136">
        <v>3</v>
      </c>
      <c r="D16" s="137">
        <v>2</v>
      </c>
      <c r="E16" s="138">
        <v>14</v>
      </c>
      <c r="F16" s="135" t="s">
        <v>191</v>
      </c>
      <c r="G16" s="139">
        <v>100</v>
      </c>
    </row>
    <row r="17" spans="1:7" ht="13.5" customHeight="1">
      <c r="A17" s="221" t="s">
        <v>193</v>
      </c>
      <c r="B17" s="222">
        <v>2026700</v>
      </c>
      <c r="C17" s="141">
        <v>3</v>
      </c>
      <c r="D17" s="142">
        <v>2</v>
      </c>
      <c r="E17" s="143">
        <v>14</v>
      </c>
      <c r="F17" s="140">
        <v>188</v>
      </c>
      <c r="G17" s="144">
        <v>100</v>
      </c>
    </row>
    <row r="18" spans="1:7" ht="13.5" customHeight="1">
      <c r="A18" s="215" t="s">
        <v>83</v>
      </c>
      <c r="B18" s="216">
        <v>4319900</v>
      </c>
      <c r="C18" s="126">
        <v>7</v>
      </c>
      <c r="D18" s="127">
        <v>0</v>
      </c>
      <c r="E18" s="128" t="s">
        <v>191</v>
      </c>
      <c r="F18" s="125" t="s">
        <v>191</v>
      </c>
      <c r="G18" s="129">
        <v>380</v>
      </c>
    </row>
    <row r="19" spans="1:7" ht="13.5" customHeight="1">
      <c r="A19" s="217" t="s">
        <v>84</v>
      </c>
      <c r="B19" s="218">
        <v>4209900</v>
      </c>
      <c r="C19" s="131">
        <v>7</v>
      </c>
      <c r="D19" s="132">
        <v>1</v>
      </c>
      <c r="E19" s="133">
        <v>0</v>
      </c>
      <c r="F19" s="130" t="s">
        <v>191</v>
      </c>
      <c r="G19" s="134">
        <v>280</v>
      </c>
    </row>
    <row r="20" spans="1:7" ht="13.5" customHeight="1">
      <c r="A20" s="219" t="s">
        <v>160</v>
      </c>
      <c r="B20" s="220">
        <v>4209900</v>
      </c>
      <c r="C20" s="136">
        <v>7</v>
      </c>
      <c r="D20" s="137">
        <v>1</v>
      </c>
      <c r="E20" s="138">
        <v>19</v>
      </c>
      <c r="F20" s="135" t="s">
        <v>191</v>
      </c>
      <c r="G20" s="139">
        <v>280</v>
      </c>
    </row>
    <row r="21" spans="1:7" ht="21.75" customHeight="1">
      <c r="A21" s="221" t="s">
        <v>200</v>
      </c>
      <c r="B21" s="222">
        <v>4209900</v>
      </c>
      <c r="C21" s="141">
        <v>7</v>
      </c>
      <c r="D21" s="142">
        <v>1</v>
      </c>
      <c r="E21" s="143">
        <v>19</v>
      </c>
      <c r="F21" s="140">
        <v>231</v>
      </c>
      <c r="G21" s="144">
        <v>280</v>
      </c>
    </row>
    <row r="22" spans="1:7" ht="13.5" customHeight="1">
      <c r="A22" s="217" t="s">
        <v>88</v>
      </c>
      <c r="B22" s="218">
        <v>4319900</v>
      </c>
      <c r="C22" s="131">
        <v>7</v>
      </c>
      <c r="D22" s="132">
        <v>7</v>
      </c>
      <c r="E22" s="133">
        <v>0</v>
      </c>
      <c r="F22" s="130" t="s">
        <v>191</v>
      </c>
      <c r="G22" s="134">
        <v>100</v>
      </c>
    </row>
    <row r="23" spans="1:7" ht="13.5" customHeight="1">
      <c r="A23" s="219" t="s">
        <v>160</v>
      </c>
      <c r="B23" s="220">
        <v>4319900</v>
      </c>
      <c r="C23" s="136">
        <v>7</v>
      </c>
      <c r="D23" s="137">
        <v>7</v>
      </c>
      <c r="E23" s="138">
        <v>19</v>
      </c>
      <c r="F23" s="135" t="s">
        <v>191</v>
      </c>
      <c r="G23" s="139">
        <v>100</v>
      </c>
    </row>
    <row r="24" spans="1:7" ht="21.75" customHeight="1">
      <c r="A24" s="221" t="s">
        <v>195</v>
      </c>
      <c r="B24" s="222">
        <v>4319900</v>
      </c>
      <c r="C24" s="141">
        <v>7</v>
      </c>
      <c r="D24" s="142">
        <v>7</v>
      </c>
      <c r="E24" s="143">
        <v>19</v>
      </c>
      <c r="F24" s="140">
        <v>281</v>
      </c>
      <c r="G24" s="144">
        <v>100</v>
      </c>
    </row>
    <row r="25" spans="1:7" ht="60" customHeight="1">
      <c r="A25" s="223" t="s">
        <v>194</v>
      </c>
      <c r="B25" s="224" t="s">
        <v>191</v>
      </c>
      <c r="C25" s="146" t="s">
        <v>191</v>
      </c>
      <c r="D25" s="147" t="s">
        <v>191</v>
      </c>
      <c r="E25" s="148" t="s">
        <v>191</v>
      </c>
      <c r="F25" s="145" t="s">
        <v>191</v>
      </c>
      <c r="G25" s="149">
        <v>7767.5</v>
      </c>
    </row>
    <row r="26" spans="1:7" ht="13.5" customHeight="1">
      <c r="A26" s="215" t="s">
        <v>44</v>
      </c>
      <c r="B26" s="216">
        <v>5224500</v>
      </c>
      <c r="C26" s="126">
        <v>4</v>
      </c>
      <c r="D26" s="127">
        <v>1</v>
      </c>
      <c r="E26" s="128" t="s">
        <v>191</v>
      </c>
      <c r="F26" s="125" t="s">
        <v>191</v>
      </c>
      <c r="G26" s="129">
        <v>7767.5</v>
      </c>
    </row>
    <row r="27" spans="1:7" ht="13.5" customHeight="1">
      <c r="A27" s="217" t="s">
        <v>182</v>
      </c>
      <c r="B27" s="218">
        <v>5224500</v>
      </c>
      <c r="C27" s="131">
        <v>4</v>
      </c>
      <c r="D27" s="132">
        <v>1</v>
      </c>
      <c r="E27" s="133">
        <v>0</v>
      </c>
      <c r="F27" s="130" t="s">
        <v>191</v>
      </c>
      <c r="G27" s="134">
        <v>7767.5</v>
      </c>
    </row>
    <row r="28" spans="1:7" ht="13.5" customHeight="1">
      <c r="A28" s="219" t="s">
        <v>160</v>
      </c>
      <c r="B28" s="220">
        <v>5224500</v>
      </c>
      <c r="C28" s="136">
        <v>4</v>
      </c>
      <c r="D28" s="137">
        <v>1</v>
      </c>
      <c r="E28" s="138">
        <v>19</v>
      </c>
      <c r="F28" s="135" t="s">
        <v>191</v>
      </c>
      <c r="G28" s="139">
        <v>7767.5</v>
      </c>
    </row>
    <row r="29" spans="1:7" ht="21.75" customHeight="1">
      <c r="A29" s="221" t="s">
        <v>195</v>
      </c>
      <c r="B29" s="222">
        <v>5224500</v>
      </c>
      <c r="C29" s="141">
        <v>4</v>
      </c>
      <c r="D29" s="142">
        <v>1</v>
      </c>
      <c r="E29" s="143">
        <v>19</v>
      </c>
      <c r="F29" s="140">
        <v>281</v>
      </c>
      <c r="G29" s="144">
        <v>7767.5</v>
      </c>
    </row>
    <row r="30" spans="1:7" ht="45.75" customHeight="1">
      <c r="A30" s="223" t="s">
        <v>196</v>
      </c>
      <c r="B30" s="224" t="s">
        <v>191</v>
      </c>
      <c r="C30" s="146" t="s">
        <v>191</v>
      </c>
      <c r="D30" s="147" t="s">
        <v>191</v>
      </c>
      <c r="E30" s="148" t="s">
        <v>191</v>
      </c>
      <c r="F30" s="145" t="s">
        <v>191</v>
      </c>
      <c r="G30" s="149">
        <v>100.8</v>
      </c>
    </row>
    <row r="31" spans="1:7" ht="13.5" customHeight="1">
      <c r="A31" s="215" t="s">
        <v>89</v>
      </c>
      <c r="B31" s="216">
        <v>4400200</v>
      </c>
      <c r="C31" s="126">
        <v>8</v>
      </c>
      <c r="D31" s="127">
        <v>1</v>
      </c>
      <c r="E31" s="128" t="s">
        <v>191</v>
      </c>
      <c r="F31" s="125" t="s">
        <v>191</v>
      </c>
      <c r="G31" s="129">
        <v>100.8</v>
      </c>
    </row>
    <row r="32" spans="1:7" ht="13.5" customHeight="1">
      <c r="A32" s="217" t="s">
        <v>90</v>
      </c>
      <c r="B32" s="218">
        <v>4400200</v>
      </c>
      <c r="C32" s="131">
        <v>8</v>
      </c>
      <c r="D32" s="132">
        <v>1</v>
      </c>
      <c r="E32" s="133">
        <v>0</v>
      </c>
      <c r="F32" s="130" t="s">
        <v>191</v>
      </c>
      <c r="G32" s="134">
        <v>100.8</v>
      </c>
    </row>
    <row r="33" spans="1:7" ht="13.5" customHeight="1">
      <c r="A33" s="219" t="s">
        <v>43</v>
      </c>
      <c r="B33" s="220">
        <v>4400200</v>
      </c>
      <c r="C33" s="136">
        <v>8</v>
      </c>
      <c r="D33" s="137">
        <v>1</v>
      </c>
      <c r="E33" s="138">
        <v>1</v>
      </c>
      <c r="F33" s="135" t="s">
        <v>191</v>
      </c>
      <c r="G33" s="139">
        <v>100.8</v>
      </c>
    </row>
    <row r="34" spans="1:7" ht="21.75" customHeight="1">
      <c r="A34" s="221" t="s">
        <v>197</v>
      </c>
      <c r="B34" s="222">
        <v>4400200</v>
      </c>
      <c r="C34" s="141">
        <v>8</v>
      </c>
      <c r="D34" s="142">
        <v>1</v>
      </c>
      <c r="E34" s="143">
        <v>1</v>
      </c>
      <c r="F34" s="140">
        <v>241</v>
      </c>
      <c r="G34" s="144">
        <v>100.8</v>
      </c>
    </row>
    <row r="35" spans="1:7" ht="61.5" customHeight="1">
      <c r="A35" s="223" t="s">
        <v>198</v>
      </c>
      <c r="B35" s="224" t="s">
        <v>191</v>
      </c>
      <c r="C35" s="146" t="s">
        <v>191</v>
      </c>
      <c r="D35" s="147" t="s">
        <v>191</v>
      </c>
      <c r="E35" s="148" t="s">
        <v>191</v>
      </c>
      <c r="F35" s="145" t="s">
        <v>191</v>
      </c>
      <c r="G35" s="149">
        <v>713</v>
      </c>
    </row>
    <row r="36" spans="1:7" ht="13.5" customHeight="1">
      <c r="A36" s="215" t="s">
        <v>89</v>
      </c>
      <c r="B36" s="216">
        <v>5222806</v>
      </c>
      <c r="C36" s="126">
        <v>8</v>
      </c>
      <c r="D36" s="127">
        <v>1</v>
      </c>
      <c r="E36" s="128" t="s">
        <v>191</v>
      </c>
      <c r="F36" s="125" t="s">
        <v>191</v>
      </c>
      <c r="G36" s="129">
        <v>713</v>
      </c>
    </row>
    <row r="37" spans="1:7" ht="13.5" customHeight="1">
      <c r="A37" s="217" t="s">
        <v>90</v>
      </c>
      <c r="B37" s="218">
        <v>5222806</v>
      </c>
      <c r="C37" s="131">
        <v>8</v>
      </c>
      <c r="D37" s="132">
        <v>1</v>
      </c>
      <c r="E37" s="133">
        <v>0</v>
      </c>
      <c r="F37" s="130" t="s">
        <v>191</v>
      </c>
      <c r="G37" s="134">
        <v>713</v>
      </c>
    </row>
    <row r="38" spans="1:7" ht="13.5" customHeight="1">
      <c r="A38" s="219" t="s">
        <v>43</v>
      </c>
      <c r="B38" s="220">
        <v>5222806</v>
      </c>
      <c r="C38" s="136">
        <v>8</v>
      </c>
      <c r="D38" s="137">
        <v>1</v>
      </c>
      <c r="E38" s="138">
        <v>1</v>
      </c>
      <c r="F38" s="135" t="s">
        <v>191</v>
      </c>
      <c r="G38" s="139">
        <v>713</v>
      </c>
    </row>
    <row r="39" spans="1:7" ht="24.75" customHeight="1">
      <c r="A39" s="221" t="s">
        <v>197</v>
      </c>
      <c r="B39" s="222">
        <v>5222806</v>
      </c>
      <c r="C39" s="141">
        <v>8</v>
      </c>
      <c r="D39" s="142">
        <v>1</v>
      </c>
      <c r="E39" s="143">
        <v>1</v>
      </c>
      <c r="F39" s="140">
        <v>241</v>
      </c>
      <c r="G39" s="144">
        <v>713</v>
      </c>
    </row>
    <row r="40" spans="1:7" ht="57.75" customHeight="1">
      <c r="A40" s="223" t="s">
        <v>199</v>
      </c>
      <c r="B40" s="224" t="s">
        <v>191</v>
      </c>
      <c r="C40" s="146" t="s">
        <v>191</v>
      </c>
      <c r="D40" s="147" t="s">
        <v>191</v>
      </c>
      <c r="E40" s="148" t="s">
        <v>191</v>
      </c>
      <c r="F40" s="145" t="s">
        <v>191</v>
      </c>
      <c r="G40" s="149">
        <v>59</v>
      </c>
    </row>
    <row r="41" spans="1:7" ht="13.5" customHeight="1">
      <c r="A41" s="215" t="s">
        <v>83</v>
      </c>
      <c r="B41" s="216">
        <v>5225601</v>
      </c>
      <c r="C41" s="126">
        <v>7</v>
      </c>
      <c r="D41" s="127">
        <v>9</v>
      </c>
      <c r="E41" s="128" t="s">
        <v>191</v>
      </c>
      <c r="F41" s="125" t="s">
        <v>191</v>
      </c>
      <c r="G41" s="129">
        <v>59</v>
      </c>
    </row>
    <row r="42" spans="1:7" ht="13.5" customHeight="1">
      <c r="A42" s="217" t="s">
        <v>166</v>
      </c>
      <c r="B42" s="218">
        <v>5225601</v>
      </c>
      <c r="C42" s="131">
        <v>7</v>
      </c>
      <c r="D42" s="132">
        <v>9</v>
      </c>
      <c r="E42" s="133">
        <v>0</v>
      </c>
      <c r="F42" s="130" t="s">
        <v>191</v>
      </c>
      <c r="G42" s="134">
        <v>59</v>
      </c>
    </row>
    <row r="43" spans="1:7" ht="23.25" customHeight="1">
      <c r="A43" s="219" t="s">
        <v>17</v>
      </c>
      <c r="B43" s="220">
        <v>5225601</v>
      </c>
      <c r="C43" s="136">
        <v>7</v>
      </c>
      <c r="D43" s="137">
        <v>9</v>
      </c>
      <c r="E43" s="138">
        <v>500</v>
      </c>
      <c r="F43" s="135" t="s">
        <v>191</v>
      </c>
      <c r="G43" s="139">
        <v>59</v>
      </c>
    </row>
    <row r="44" spans="1:7" ht="25.5" customHeight="1" thickBot="1">
      <c r="A44" s="225" t="s">
        <v>200</v>
      </c>
      <c r="B44" s="226">
        <v>5225601</v>
      </c>
      <c r="C44" s="151">
        <v>7</v>
      </c>
      <c r="D44" s="152">
        <v>9</v>
      </c>
      <c r="E44" s="153">
        <v>500</v>
      </c>
      <c r="F44" s="150">
        <v>231</v>
      </c>
      <c r="G44" s="154">
        <v>59</v>
      </c>
    </row>
    <row r="45" spans="1:7" ht="14.25" customHeight="1" thickBot="1">
      <c r="A45" s="155" t="s">
        <v>176</v>
      </c>
      <c r="B45" s="156"/>
      <c r="C45" s="156"/>
      <c r="D45" s="156"/>
      <c r="E45" s="156"/>
      <c r="F45" s="156"/>
      <c r="G45" s="157">
        <v>20791.3</v>
      </c>
    </row>
    <row r="46" spans="1:7" ht="12" customHeight="1">
      <c r="A46" s="108"/>
      <c r="B46" s="108"/>
      <c r="C46" s="108"/>
      <c r="D46" s="108"/>
      <c r="E46" s="108"/>
      <c r="F46" s="108"/>
      <c r="G46" s="108"/>
    </row>
  </sheetData>
  <mergeCells count="4">
    <mergeCell ref="A4:G4"/>
    <mergeCell ref="E1:G1"/>
    <mergeCell ref="E2:G2"/>
    <mergeCell ref="E3:G3"/>
  </mergeCells>
  <printOptions/>
  <pageMargins left="0.74999998873613" right="0.74999998873613" top="0.64" bottom="0.47" header="0.41" footer="0.3"/>
  <pageSetup firstPageNumber="56" useFirstPageNumber="1" fitToHeight="0" fitToWidth="1" horizontalDpi="600" verticalDpi="600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workbookViewId="0" topLeftCell="A1">
      <selection activeCell="I8" sqref="I8"/>
    </sheetView>
  </sheetViews>
  <sheetFormatPr defaultColWidth="9.125" defaultRowHeight="12.75"/>
  <cols>
    <col min="1" max="1" width="58.375" style="3" customWidth="1"/>
    <col min="2" max="2" width="9.125" style="3" customWidth="1"/>
    <col min="3" max="3" width="6.375" style="3" customWidth="1"/>
    <col min="4" max="4" width="5.125" style="3" customWidth="1"/>
    <col min="5" max="5" width="6.125" style="3" customWidth="1"/>
    <col min="6" max="6" width="5.125" style="3" customWidth="1"/>
    <col min="7" max="7" width="13.25390625" style="3" customWidth="1"/>
    <col min="8" max="225" width="9.125" style="3" customWidth="1"/>
    <col min="226" max="16384" width="9.125" style="3" customWidth="1"/>
  </cols>
  <sheetData>
    <row r="1" spans="1:7" ht="12.75" customHeight="1">
      <c r="A1" s="1"/>
      <c r="B1" s="1"/>
      <c r="C1" s="1"/>
      <c r="D1" s="368" t="s">
        <v>340</v>
      </c>
      <c r="E1" s="368"/>
      <c r="F1" s="368"/>
      <c r="G1" s="368"/>
    </row>
    <row r="2" spans="1:7" ht="12.75" customHeight="1">
      <c r="A2" s="4"/>
      <c r="B2" s="4"/>
      <c r="C2" s="4"/>
      <c r="D2" s="368" t="s">
        <v>0</v>
      </c>
      <c r="E2" s="368"/>
      <c r="F2" s="368"/>
      <c r="G2" s="368"/>
    </row>
    <row r="3" spans="1:7" ht="15.75">
      <c r="A3" s="66"/>
      <c r="B3" s="66"/>
      <c r="C3" s="66"/>
      <c r="D3" s="369" t="s">
        <v>339</v>
      </c>
      <c r="E3" s="369"/>
      <c r="F3" s="369"/>
      <c r="G3" s="369"/>
    </row>
    <row r="4" spans="1:7" ht="15.75">
      <c r="A4" s="359" t="s">
        <v>251</v>
      </c>
      <c r="B4" s="359"/>
      <c r="C4" s="359"/>
      <c r="D4" s="359"/>
      <c r="E4" s="359"/>
      <c r="F4" s="359"/>
      <c r="G4" s="359"/>
    </row>
    <row r="5" spans="1:7" ht="13.5" thickBot="1">
      <c r="A5" s="227"/>
      <c r="B5" s="227"/>
      <c r="C5" s="227"/>
      <c r="D5" s="227"/>
      <c r="E5" s="227"/>
      <c r="F5" s="227"/>
      <c r="G5" s="228"/>
    </row>
    <row r="6" spans="1:7" ht="39" thickBot="1">
      <c r="A6" s="229" t="s">
        <v>5</v>
      </c>
      <c r="B6" s="231" t="s">
        <v>183</v>
      </c>
      <c r="C6" s="232" t="s">
        <v>184</v>
      </c>
      <c r="D6" s="233" t="s">
        <v>185</v>
      </c>
      <c r="E6" s="231" t="s">
        <v>186</v>
      </c>
      <c r="F6" s="232" t="s">
        <v>187</v>
      </c>
      <c r="G6" s="231" t="s">
        <v>188</v>
      </c>
    </row>
    <row r="7" spans="1:7" ht="13.5" thickBot="1">
      <c r="A7" s="234" t="s">
        <v>189</v>
      </c>
      <c r="B7" s="235">
        <v>1</v>
      </c>
      <c r="C7" s="236">
        <v>2</v>
      </c>
      <c r="D7" s="236">
        <v>3</v>
      </c>
      <c r="E7" s="235">
        <v>4</v>
      </c>
      <c r="F7" s="237">
        <v>5</v>
      </c>
      <c r="G7" s="235">
        <v>6</v>
      </c>
    </row>
    <row r="8" spans="1:7" ht="60">
      <c r="A8" s="282" t="s">
        <v>252</v>
      </c>
      <c r="B8" s="238" t="s">
        <v>191</v>
      </c>
      <c r="C8" s="239" t="s">
        <v>191</v>
      </c>
      <c r="D8" s="240" t="s">
        <v>191</v>
      </c>
      <c r="E8" s="241" t="s">
        <v>191</v>
      </c>
      <c r="F8" s="242" t="s">
        <v>191</v>
      </c>
      <c r="G8" s="243">
        <v>500</v>
      </c>
    </row>
    <row r="9" spans="1:7" ht="24">
      <c r="A9" s="283" t="s">
        <v>35</v>
      </c>
      <c r="B9" s="244">
        <v>7950000</v>
      </c>
      <c r="C9" s="245">
        <v>3</v>
      </c>
      <c r="D9" s="246">
        <v>2</v>
      </c>
      <c r="E9" s="247" t="s">
        <v>191</v>
      </c>
      <c r="F9" s="248" t="s">
        <v>191</v>
      </c>
      <c r="G9" s="249">
        <v>500</v>
      </c>
    </row>
    <row r="10" spans="1:7" ht="12.75">
      <c r="A10" s="284" t="s">
        <v>158</v>
      </c>
      <c r="B10" s="250">
        <v>7950000</v>
      </c>
      <c r="C10" s="251">
        <v>3</v>
      </c>
      <c r="D10" s="252">
        <v>2</v>
      </c>
      <c r="E10" s="253">
        <v>0</v>
      </c>
      <c r="F10" s="254" t="s">
        <v>191</v>
      </c>
      <c r="G10" s="255">
        <v>500</v>
      </c>
    </row>
    <row r="11" spans="1:7" ht="12.75">
      <c r="A11" s="285" t="s">
        <v>17</v>
      </c>
      <c r="B11" s="256">
        <v>7950000</v>
      </c>
      <c r="C11" s="257">
        <v>3</v>
      </c>
      <c r="D11" s="258">
        <v>2</v>
      </c>
      <c r="E11" s="259">
        <v>500</v>
      </c>
      <c r="F11" s="260" t="s">
        <v>191</v>
      </c>
      <c r="G11" s="261">
        <v>500</v>
      </c>
    </row>
    <row r="12" spans="1:7" ht="12.75">
      <c r="A12" s="286" t="s">
        <v>193</v>
      </c>
      <c r="B12" s="262">
        <v>7950000</v>
      </c>
      <c r="C12" s="263">
        <v>3</v>
      </c>
      <c r="D12" s="264">
        <v>2</v>
      </c>
      <c r="E12" s="265">
        <v>500</v>
      </c>
      <c r="F12" s="266">
        <v>188</v>
      </c>
      <c r="G12" s="267">
        <v>500</v>
      </c>
    </row>
    <row r="13" spans="1:7" ht="60">
      <c r="A13" s="287" t="s">
        <v>253</v>
      </c>
      <c r="B13" s="268" t="s">
        <v>191</v>
      </c>
      <c r="C13" s="269" t="s">
        <v>191</v>
      </c>
      <c r="D13" s="270"/>
      <c r="E13" s="271" t="s">
        <v>191</v>
      </c>
      <c r="F13" s="272" t="s">
        <v>191</v>
      </c>
      <c r="G13" s="273">
        <v>651</v>
      </c>
    </row>
    <row r="14" spans="1:7" ht="12.75">
      <c r="A14" s="283" t="s">
        <v>44</v>
      </c>
      <c r="B14" s="244">
        <v>7950000</v>
      </c>
      <c r="C14" s="245">
        <v>4</v>
      </c>
      <c r="D14" s="246">
        <v>12</v>
      </c>
      <c r="E14" s="247" t="s">
        <v>191</v>
      </c>
      <c r="F14" s="248" t="s">
        <v>191</v>
      </c>
      <c r="G14" s="249">
        <v>651</v>
      </c>
    </row>
    <row r="15" spans="1:7" ht="12.75">
      <c r="A15" s="284" t="s">
        <v>61</v>
      </c>
      <c r="B15" s="250">
        <v>7950000</v>
      </c>
      <c r="C15" s="251">
        <v>4</v>
      </c>
      <c r="D15" s="252">
        <v>12</v>
      </c>
      <c r="E15" s="253">
        <v>0</v>
      </c>
      <c r="F15" s="254" t="s">
        <v>191</v>
      </c>
      <c r="G15" s="255">
        <v>651</v>
      </c>
    </row>
    <row r="16" spans="1:7" ht="12.75">
      <c r="A16" s="285" t="s">
        <v>17</v>
      </c>
      <c r="B16" s="256">
        <v>7950000</v>
      </c>
      <c r="C16" s="257">
        <v>4</v>
      </c>
      <c r="D16" s="258">
        <v>12</v>
      </c>
      <c r="E16" s="259">
        <v>500</v>
      </c>
      <c r="F16" s="260" t="s">
        <v>191</v>
      </c>
      <c r="G16" s="261">
        <v>651</v>
      </c>
    </row>
    <row r="17" spans="1:7" ht="12.75">
      <c r="A17" s="286" t="s">
        <v>205</v>
      </c>
      <c r="B17" s="262">
        <v>7950000</v>
      </c>
      <c r="C17" s="263">
        <v>4</v>
      </c>
      <c r="D17" s="264">
        <v>12</v>
      </c>
      <c r="E17" s="265">
        <v>500</v>
      </c>
      <c r="F17" s="266">
        <v>40</v>
      </c>
      <c r="G17" s="267">
        <v>651</v>
      </c>
    </row>
    <row r="18" spans="1:7" ht="90">
      <c r="A18" s="287" t="s">
        <v>254</v>
      </c>
      <c r="B18" s="268" t="s">
        <v>191</v>
      </c>
      <c r="C18" s="269" t="s">
        <v>191</v>
      </c>
      <c r="D18" s="270" t="s">
        <v>191</v>
      </c>
      <c r="E18" s="271" t="s">
        <v>191</v>
      </c>
      <c r="F18" s="272" t="s">
        <v>191</v>
      </c>
      <c r="G18" s="273">
        <v>37028</v>
      </c>
    </row>
    <row r="19" spans="1:7" ht="12.75">
      <c r="A19" s="283" t="s">
        <v>63</v>
      </c>
      <c r="B19" s="244">
        <v>7950000</v>
      </c>
      <c r="C19" s="245">
        <v>5</v>
      </c>
      <c r="D19" s="246">
        <v>3</v>
      </c>
      <c r="E19" s="247" t="s">
        <v>191</v>
      </c>
      <c r="F19" s="248" t="s">
        <v>191</v>
      </c>
      <c r="G19" s="249">
        <v>37028</v>
      </c>
    </row>
    <row r="20" spans="1:7" ht="12.75">
      <c r="A20" s="284" t="s">
        <v>76</v>
      </c>
      <c r="B20" s="250">
        <v>7950000</v>
      </c>
      <c r="C20" s="251">
        <v>5</v>
      </c>
      <c r="D20" s="252">
        <v>3</v>
      </c>
      <c r="E20" s="253">
        <v>0</v>
      </c>
      <c r="F20" s="254" t="s">
        <v>191</v>
      </c>
      <c r="G20" s="255">
        <v>37028</v>
      </c>
    </row>
    <row r="21" spans="1:7" ht="12.75">
      <c r="A21" s="285" t="s">
        <v>57</v>
      </c>
      <c r="B21" s="256">
        <v>7950000</v>
      </c>
      <c r="C21" s="257">
        <v>5</v>
      </c>
      <c r="D21" s="258">
        <v>3</v>
      </c>
      <c r="E21" s="259">
        <v>3</v>
      </c>
      <c r="F21" s="260" t="s">
        <v>191</v>
      </c>
      <c r="G21" s="261">
        <v>6711</v>
      </c>
    </row>
    <row r="22" spans="1:7" ht="12.75">
      <c r="A22" s="286" t="s">
        <v>205</v>
      </c>
      <c r="B22" s="262">
        <v>7950000</v>
      </c>
      <c r="C22" s="263">
        <v>5</v>
      </c>
      <c r="D22" s="264">
        <v>3</v>
      </c>
      <c r="E22" s="265">
        <v>3</v>
      </c>
      <c r="F22" s="266">
        <v>40</v>
      </c>
      <c r="G22" s="267">
        <v>6711</v>
      </c>
    </row>
    <row r="23" spans="1:7" ht="12.75">
      <c r="A23" s="285" t="s">
        <v>17</v>
      </c>
      <c r="B23" s="256">
        <v>7950000</v>
      </c>
      <c r="C23" s="257">
        <v>5</v>
      </c>
      <c r="D23" s="258">
        <v>3</v>
      </c>
      <c r="E23" s="259">
        <v>500</v>
      </c>
      <c r="F23" s="260" t="s">
        <v>191</v>
      </c>
      <c r="G23" s="261">
        <v>30317</v>
      </c>
    </row>
    <row r="24" spans="1:7" ht="12.75">
      <c r="A24" s="286" t="s">
        <v>205</v>
      </c>
      <c r="B24" s="262">
        <v>7950000</v>
      </c>
      <c r="C24" s="263">
        <v>5</v>
      </c>
      <c r="D24" s="264">
        <v>3</v>
      </c>
      <c r="E24" s="265">
        <v>500</v>
      </c>
      <c r="F24" s="266">
        <v>40</v>
      </c>
      <c r="G24" s="267">
        <v>30317</v>
      </c>
    </row>
    <row r="25" spans="1:7" ht="45" customHeight="1">
      <c r="A25" s="287" t="s">
        <v>255</v>
      </c>
      <c r="B25" s="268" t="s">
        <v>191</v>
      </c>
      <c r="C25" s="269" t="s">
        <v>191</v>
      </c>
      <c r="D25" s="270" t="s">
        <v>191</v>
      </c>
      <c r="E25" s="271" t="s">
        <v>191</v>
      </c>
      <c r="F25" s="272" t="s">
        <v>191</v>
      </c>
      <c r="G25" s="273">
        <v>12691.4</v>
      </c>
    </row>
    <row r="26" spans="1:7" ht="12.75">
      <c r="A26" s="283" t="s">
        <v>63</v>
      </c>
      <c r="B26" s="244">
        <v>7950000</v>
      </c>
      <c r="C26" s="245">
        <v>5</v>
      </c>
      <c r="D26" s="246">
        <v>2</v>
      </c>
      <c r="E26" s="247" t="s">
        <v>191</v>
      </c>
      <c r="F26" s="248" t="s">
        <v>191</v>
      </c>
      <c r="G26" s="249">
        <v>12691.4</v>
      </c>
    </row>
    <row r="27" spans="1:7" ht="12.75">
      <c r="A27" s="284" t="s">
        <v>70</v>
      </c>
      <c r="B27" s="250">
        <v>7950000</v>
      </c>
      <c r="C27" s="251">
        <v>5</v>
      </c>
      <c r="D27" s="252">
        <v>2</v>
      </c>
      <c r="E27" s="253">
        <v>0</v>
      </c>
      <c r="F27" s="254" t="s">
        <v>191</v>
      </c>
      <c r="G27" s="255">
        <v>12691.4</v>
      </c>
    </row>
    <row r="28" spans="1:7" ht="12.75">
      <c r="A28" s="285" t="s">
        <v>57</v>
      </c>
      <c r="B28" s="256">
        <v>7950000</v>
      </c>
      <c r="C28" s="257">
        <v>5</v>
      </c>
      <c r="D28" s="258">
        <v>2</v>
      </c>
      <c r="E28" s="259">
        <v>3</v>
      </c>
      <c r="F28" s="260" t="s">
        <v>191</v>
      </c>
      <c r="G28" s="261">
        <v>12691.4</v>
      </c>
    </row>
    <row r="29" spans="1:7" ht="12.75">
      <c r="A29" s="286" t="s">
        <v>205</v>
      </c>
      <c r="B29" s="262">
        <v>7950000</v>
      </c>
      <c r="C29" s="263">
        <v>5</v>
      </c>
      <c r="D29" s="264">
        <v>2</v>
      </c>
      <c r="E29" s="265">
        <v>3</v>
      </c>
      <c r="F29" s="266">
        <v>40</v>
      </c>
      <c r="G29" s="267">
        <v>12691.4</v>
      </c>
    </row>
    <row r="30" spans="1:7" ht="45">
      <c r="A30" s="287" t="s">
        <v>256</v>
      </c>
      <c r="B30" s="268" t="s">
        <v>191</v>
      </c>
      <c r="C30" s="269" t="s">
        <v>191</v>
      </c>
      <c r="D30" s="270" t="s">
        <v>191</v>
      </c>
      <c r="E30" s="271" t="s">
        <v>191</v>
      </c>
      <c r="F30" s="272" t="s">
        <v>191</v>
      </c>
      <c r="G30" s="273">
        <v>5125</v>
      </c>
    </row>
    <row r="31" spans="1:7" ht="12.75">
      <c r="A31" s="283" t="s">
        <v>13</v>
      </c>
      <c r="B31" s="244">
        <v>7950000</v>
      </c>
      <c r="C31" s="245">
        <v>1</v>
      </c>
      <c r="D31" s="246">
        <v>13</v>
      </c>
      <c r="E31" s="247" t="s">
        <v>191</v>
      </c>
      <c r="F31" s="248" t="s">
        <v>191</v>
      </c>
      <c r="G31" s="249">
        <v>375.7</v>
      </c>
    </row>
    <row r="32" spans="1:7" ht="12.75">
      <c r="A32" s="284" t="s">
        <v>20</v>
      </c>
      <c r="B32" s="250">
        <v>7950000</v>
      </c>
      <c r="C32" s="251">
        <v>1</v>
      </c>
      <c r="D32" s="252">
        <v>13</v>
      </c>
      <c r="E32" s="253">
        <v>0</v>
      </c>
      <c r="F32" s="254" t="s">
        <v>191</v>
      </c>
      <c r="G32" s="255">
        <v>375.7</v>
      </c>
    </row>
    <row r="33" spans="1:7" ht="12.75">
      <c r="A33" s="285" t="s">
        <v>17</v>
      </c>
      <c r="B33" s="256">
        <v>7950000</v>
      </c>
      <c r="C33" s="257">
        <v>1</v>
      </c>
      <c r="D33" s="258">
        <v>13</v>
      </c>
      <c r="E33" s="259">
        <v>500</v>
      </c>
      <c r="F33" s="260" t="s">
        <v>191</v>
      </c>
      <c r="G33" s="261">
        <v>375.7</v>
      </c>
    </row>
    <row r="34" spans="1:7" ht="12.75">
      <c r="A34" s="286" t="s">
        <v>205</v>
      </c>
      <c r="B34" s="262">
        <v>7950000</v>
      </c>
      <c r="C34" s="263">
        <v>1</v>
      </c>
      <c r="D34" s="264">
        <v>13</v>
      </c>
      <c r="E34" s="265">
        <v>500</v>
      </c>
      <c r="F34" s="266">
        <v>40</v>
      </c>
      <c r="G34" s="267">
        <v>375.7</v>
      </c>
    </row>
    <row r="35" spans="1:7" ht="12.75">
      <c r="A35" s="283" t="s">
        <v>63</v>
      </c>
      <c r="B35" s="244">
        <v>7950000</v>
      </c>
      <c r="C35" s="245">
        <v>5</v>
      </c>
      <c r="D35" s="246">
        <v>0</v>
      </c>
      <c r="E35" s="247" t="s">
        <v>191</v>
      </c>
      <c r="F35" s="248" t="s">
        <v>191</v>
      </c>
      <c r="G35" s="249">
        <v>2176.4</v>
      </c>
    </row>
    <row r="36" spans="1:7" ht="12.75">
      <c r="A36" s="284" t="s">
        <v>64</v>
      </c>
      <c r="B36" s="250">
        <v>7950000</v>
      </c>
      <c r="C36" s="251">
        <v>5</v>
      </c>
      <c r="D36" s="252">
        <v>1</v>
      </c>
      <c r="E36" s="253">
        <v>0</v>
      </c>
      <c r="F36" s="254" t="s">
        <v>191</v>
      </c>
      <c r="G36" s="255">
        <v>2176.4</v>
      </c>
    </row>
    <row r="37" spans="1:7" ht="12.75">
      <c r="A37" s="285" t="s">
        <v>17</v>
      </c>
      <c r="B37" s="256">
        <v>7950000</v>
      </c>
      <c r="C37" s="257">
        <v>5</v>
      </c>
      <c r="D37" s="258">
        <v>1</v>
      </c>
      <c r="E37" s="259">
        <v>500</v>
      </c>
      <c r="F37" s="260" t="s">
        <v>191</v>
      </c>
      <c r="G37" s="261">
        <v>2176.4</v>
      </c>
    </row>
    <row r="38" spans="1:7" ht="12.75">
      <c r="A38" s="286" t="s">
        <v>205</v>
      </c>
      <c r="B38" s="262">
        <v>7950000</v>
      </c>
      <c r="C38" s="263">
        <v>5</v>
      </c>
      <c r="D38" s="264">
        <v>1</v>
      </c>
      <c r="E38" s="265">
        <v>500</v>
      </c>
      <c r="F38" s="266">
        <v>40</v>
      </c>
      <c r="G38" s="267">
        <v>2176.4</v>
      </c>
    </row>
    <row r="39" spans="1:7" ht="12.75">
      <c r="A39" s="283" t="s">
        <v>83</v>
      </c>
      <c r="B39" s="244">
        <v>7950000</v>
      </c>
      <c r="C39" s="245">
        <v>7</v>
      </c>
      <c r="D39" s="246">
        <v>0</v>
      </c>
      <c r="E39" s="247" t="s">
        <v>191</v>
      </c>
      <c r="F39" s="248" t="s">
        <v>191</v>
      </c>
      <c r="G39" s="249">
        <v>361</v>
      </c>
    </row>
    <row r="40" spans="1:7" ht="12.75">
      <c r="A40" s="284" t="s">
        <v>88</v>
      </c>
      <c r="B40" s="250">
        <v>7950000</v>
      </c>
      <c r="C40" s="251">
        <v>7</v>
      </c>
      <c r="D40" s="252">
        <v>7</v>
      </c>
      <c r="E40" s="253">
        <v>0</v>
      </c>
      <c r="F40" s="254" t="s">
        <v>191</v>
      </c>
      <c r="G40" s="255">
        <v>361</v>
      </c>
    </row>
    <row r="41" spans="1:7" ht="12.75">
      <c r="A41" s="285" t="s">
        <v>17</v>
      </c>
      <c r="B41" s="256">
        <v>7950000</v>
      </c>
      <c r="C41" s="257">
        <v>7</v>
      </c>
      <c r="D41" s="258">
        <v>7</v>
      </c>
      <c r="E41" s="259">
        <v>500</v>
      </c>
      <c r="F41" s="260" t="s">
        <v>191</v>
      </c>
      <c r="G41" s="261">
        <v>361</v>
      </c>
    </row>
    <row r="42" spans="1:7" ht="12.75">
      <c r="A42" s="286" t="s">
        <v>200</v>
      </c>
      <c r="B42" s="262">
        <v>7950000</v>
      </c>
      <c r="C42" s="263">
        <v>7</v>
      </c>
      <c r="D42" s="264">
        <v>7</v>
      </c>
      <c r="E42" s="265">
        <v>500</v>
      </c>
      <c r="F42" s="266">
        <v>231</v>
      </c>
      <c r="G42" s="267">
        <v>361</v>
      </c>
    </row>
    <row r="43" spans="1:7" ht="12.75">
      <c r="A43" s="283" t="s">
        <v>89</v>
      </c>
      <c r="B43" s="244">
        <v>7950000</v>
      </c>
      <c r="C43" s="245">
        <v>8</v>
      </c>
      <c r="D43" s="246">
        <v>4</v>
      </c>
      <c r="E43" s="247" t="s">
        <v>191</v>
      </c>
      <c r="F43" s="248" t="s">
        <v>191</v>
      </c>
      <c r="G43" s="249">
        <v>537.3</v>
      </c>
    </row>
    <row r="44" spans="1:7" ht="12.75">
      <c r="A44" s="284" t="s">
        <v>92</v>
      </c>
      <c r="B44" s="250">
        <v>7950000</v>
      </c>
      <c r="C44" s="251">
        <v>8</v>
      </c>
      <c r="D44" s="252">
        <v>4</v>
      </c>
      <c r="E44" s="253">
        <v>0</v>
      </c>
      <c r="F44" s="254" t="s">
        <v>191</v>
      </c>
      <c r="G44" s="255">
        <v>537.3</v>
      </c>
    </row>
    <row r="45" spans="1:7" ht="12.75">
      <c r="A45" s="285" t="s">
        <v>17</v>
      </c>
      <c r="B45" s="256">
        <v>7950000</v>
      </c>
      <c r="C45" s="257">
        <v>8</v>
      </c>
      <c r="D45" s="258">
        <v>4</v>
      </c>
      <c r="E45" s="259">
        <v>500</v>
      </c>
      <c r="F45" s="260" t="s">
        <v>191</v>
      </c>
      <c r="G45" s="261">
        <v>537.3</v>
      </c>
    </row>
    <row r="46" spans="1:7" ht="12.75">
      <c r="A46" s="286" t="s">
        <v>197</v>
      </c>
      <c r="B46" s="262">
        <v>7950000</v>
      </c>
      <c r="C46" s="263">
        <v>8</v>
      </c>
      <c r="D46" s="264">
        <v>4</v>
      </c>
      <c r="E46" s="265">
        <v>500</v>
      </c>
      <c r="F46" s="266">
        <v>241</v>
      </c>
      <c r="G46" s="267">
        <v>537.3</v>
      </c>
    </row>
    <row r="47" spans="1:7" ht="12.75">
      <c r="A47" s="283" t="s">
        <v>93</v>
      </c>
      <c r="B47" s="244">
        <v>7950000</v>
      </c>
      <c r="C47" s="245">
        <v>9</v>
      </c>
      <c r="D47" s="246">
        <v>9</v>
      </c>
      <c r="E47" s="247" t="s">
        <v>191</v>
      </c>
      <c r="F47" s="248" t="s">
        <v>191</v>
      </c>
      <c r="G47" s="249">
        <v>1674.6</v>
      </c>
    </row>
    <row r="48" spans="1:7" ht="12.75">
      <c r="A48" s="284" t="s">
        <v>105</v>
      </c>
      <c r="B48" s="250">
        <v>7950000</v>
      </c>
      <c r="C48" s="251">
        <v>9</v>
      </c>
      <c r="D48" s="252">
        <v>9</v>
      </c>
      <c r="E48" s="253">
        <v>0</v>
      </c>
      <c r="F48" s="254" t="s">
        <v>191</v>
      </c>
      <c r="G48" s="255">
        <v>1674.6</v>
      </c>
    </row>
    <row r="49" spans="1:7" ht="22.5">
      <c r="A49" s="285" t="s">
        <v>108</v>
      </c>
      <c r="B49" s="256">
        <v>7950000</v>
      </c>
      <c r="C49" s="257">
        <v>9</v>
      </c>
      <c r="D49" s="258">
        <v>9</v>
      </c>
      <c r="E49" s="259">
        <v>79</v>
      </c>
      <c r="F49" s="260" t="s">
        <v>191</v>
      </c>
      <c r="G49" s="261">
        <v>1674.6</v>
      </c>
    </row>
    <row r="50" spans="1:7" ht="12.75">
      <c r="A50" s="286" t="s">
        <v>205</v>
      </c>
      <c r="B50" s="262">
        <v>7950000</v>
      </c>
      <c r="C50" s="263">
        <v>9</v>
      </c>
      <c r="D50" s="264">
        <v>9</v>
      </c>
      <c r="E50" s="265">
        <v>79</v>
      </c>
      <c r="F50" s="266">
        <v>40</v>
      </c>
      <c r="G50" s="267">
        <v>1674.6</v>
      </c>
    </row>
    <row r="51" spans="1:7" ht="45">
      <c r="A51" s="287" t="s">
        <v>257</v>
      </c>
      <c r="B51" s="268" t="s">
        <v>191</v>
      </c>
      <c r="C51" s="269" t="s">
        <v>191</v>
      </c>
      <c r="D51" s="270" t="s">
        <v>191</v>
      </c>
      <c r="E51" s="271" t="s">
        <v>191</v>
      </c>
      <c r="F51" s="272" t="s">
        <v>191</v>
      </c>
      <c r="G51" s="273">
        <v>2222</v>
      </c>
    </row>
    <row r="52" spans="1:7" ht="12.75">
      <c r="A52" s="283" t="s">
        <v>63</v>
      </c>
      <c r="B52" s="244">
        <v>7950000</v>
      </c>
      <c r="C52" s="245">
        <v>5</v>
      </c>
      <c r="D52" s="246">
        <v>2</v>
      </c>
      <c r="E52" s="247" t="s">
        <v>191</v>
      </c>
      <c r="F52" s="248" t="s">
        <v>191</v>
      </c>
      <c r="G52" s="249">
        <v>2222</v>
      </c>
    </row>
    <row r="53" spans="1:7" ht="12.75">
      <c r="A53" s="284" t="s">
        <v>70</v>
      </c>
      <c r="B53" s="250">
        <v>7950000</v>
      </c>
      <c r="C53" s="251">
        <v>5</v>
      </c>
      <c r="D53" s="252">
        <v>2</v>
      </c>
      <c r="E53" s="253">
        <v>0</v>
      </c>
      <c r="F53" s="254" t="s">
        <v>191</v>
      </c>
      <c r="G53" s="255">
        <v>2222</v>
      </c>
    </row>
    <row r="54" spans="1:7" ht="12.75">
      <c r="A54" s="285" t="s">
        <v>57</v>
      </c>
      <c r="B54" s="256">
        <v>7950000</v>
      </c>
      <c r="C54" s="257">
        <v>5</v>
      </c>
      <c r="D54" s="258">
        <v>2</v>
      </c>
      <c r="E54" s="259">
        <v>3</v>
      </c>
      <c r="F54" s="260" t="s">
        <v>191</v>
      </c>
      <c r="G54" s="261">
        <v>2222</v>
      </c>
    </row>
    <row r="55" spans="1:7" ht="12.75">
      <c r="A55" s="286" t="s">
        <v>205</v>
      </c>
      <c r="B55" s="262">
        <v>7950000</v>
      </c>
      <c r="C55" s="263">
        <v>5</v>
      </c>
      <c r="D55" s="264">
        <v>2</v>
      </c>
      <c r="E55" s="265">
        <v>3</v>
      </c>
      <c r="F55" s="266">
        <v>40</v>
      </c>
      <c r="G55" s="267">
        <v>2222</v>
      </c>
    </row>
    <row r="56" spans="1:7" ht="45">
      <c r="A56" s="287" t="s">
        <v>258</v>
      </c>
      <c r="B56" s="268" t="s">
        <v>191</v>
      </c>
      <c r="C56" s="269" t="s">
        <v>191</v>
      </c>
      <c r="D56" s="270" t="s">
        <v>191</v>
      </c>
      <c r="E56" s="271" t="s">
        <v>191</v>
      </c>
      <c r="F56" s="272" t="s">
        <v>191</v>
      </c>
      <c r="G56" s="273">
        <v>29079.7</v>
      </c>
    </row>
    <row r="57" spans="1:7" ht="12.75">
      <c r="A57" s="283" t="s">
        <v>63</v>
      </c>
      <c r="B57" s="244">
        <v>7950000</v>
      </c>
      <c r="C57" s="245">
        <v>5</v>
      </c>
      <c r="D57" s="246">
        <v>1</v>
      </c>
      <c r="E57" s="247" t="s">
        <v>191</v>
      </c>
      <c r="F57" s="248" t="s">
        <v>191</v>
      </c>
      <c r="G57" s="249">
        <v>29079.65</v>
      </c>
    </row>
    <row r="58" spans="1:7" ht="12.75">
      <c r="A58" s="284" t="s">
        <v>64</v>
      </c>
      <c r="B58" s="250">
        <v>7950000</v>
      </c>
      <c r="C58" s="251">
        <v>5</v>
      </c>
      <c r="D58" s="252">
        <v>1</v>
      </c>
      <c r="E58" s="253">
        <v>0</v>
      </c>
      <c r="F58" s="254" t="s">
        <v>191</v>
      </c>
      <c r="G58" s="255">
        <v>29079.65</v>
      </c>
    </row>
    <row r="59" spans="1:7" ht="12.75">
      <c r="A59" s="285" t="s">
        <v>57</v>
      </c>
      <c r="B59" s="256">
        <v>7950000</v>
      </c>
      <c r="C59" s="257">
        <v>5</v>
      </c>
      <c r="D59" s="258">
        <v>1</v>
      </c>
      <c r="E59" s="259">
        <v>3</v>
      </c>
      <c r="F59" s="260" t="s">
        <v>191</v>
      </c>
      <c r="G59" s="261">
        <v>29079.65</v>
      </c>
    </row>
    <row r="60" spans="1:7" ht="12.75">
      <c r="A60" s="286" t="s">
        <v>205</v>
      </c>
      <c r="B60" s="262">
        <v>7950000</v>
      </c>
      <c r="C60" s="263">
        <v>5</v>
      </c>
      <c r="D60" s="264">
        <v>1</v>
      </c>
      <c r="E60" s="265">
        <v>3</v>
      </c>
      <c r="F60" s="266">
        <v>40</v>
      </c>
      <c r="G60" s="267">
        <v>29079.65</v>
      </c>
    </row>
    <row r="61" spans="1:7" ht="60">
      <c r="A61" s="287" t="s">
        <v>259</v>
      </c>
      <c r="B61" s="268" t="s">
        <v>191</v>
      </c>
      <c r="C61" s="269" t="s">
        <v>191</v>
      </c>
      <c r="D61" s="270" t="s">
        <v>191</v>
      </c>
      <c r="E61" s="271" t="s">
        <v>191</v>
      </c>
      <c r="F61" s="272" t="s">
        <v>191</v>
      </c>
      <c r="G61" s="273">
        <v>5000</v>
      </c>
    </row>
    <row r="62" spans="1:7" ht="12.75">
      <c r="A62" s="283" t="s">
        <v>63</v>
      </c>
      <c r="B62" s="244">
        <v>7950000</v>
      </c>
      <c r="C62" s="245">
        <v>5</v>
      </c>
      <c r="D62" s="246">
        <v>2</v>
      </c>
      <c r="E62" s="247" t="s">
        <v>191</v>
      </c>
      <c r="F62" s="248" t="s">
        <v>191</v>
      </c>
      <c r="G62" s="249">
        <v>5000</v>
      </c>
    </row>
    <row r="63" spans="1:7" ht="12.75">
      <c r="A63" s="284" t="s">
        <v>70</v>
      </c>
      <c r="B63" s="250">
        <v>7950000</v>
      </c>
      <c r="C63" s="251">
        <v>5</v>
      </c>
      <c r="D63" s="252">
        <v>2</v>
      </c>
      <c r="E63" s="253">
        <v>0</v>
      </c>
      <c r="F63" s="254" t="s">
        <v>191</v>
      </c>
      <c r="G63" s="255">
        <v>5000</v>
      </c>
    </row>
    <row r="64" spans="1:7" ht="12.75">
      <c r="A64" s="285" t="s">
        <v>17</v>
      </c>
      <c r="B64" s="256">
        <v>7950000</v>
      </c>
      <c r="C64" s="257">
        <v>5</v>
      </c>
      <c r="D64" s="258">
        <v>2</v>
      </c>
      <c r="E64" s="259">
        <v>500</v>
      </c>
      <c r="F64" s="260" t="s">
        <v>191</v>
      </c>
      <c r="G64" s="261">
        <v>5000</v>
      </c>
    </row>
    <row r="65" spans="1:7" ht="12.75">
      <c r="A65" s="286" t="s">
        <v>205</v>
      </c>
      <c r="B65" s="262">
        <v>7950000</v>
      </c>
      <c r="C65" s="263">
        <v>5</v>
      </c>
      <c r="D65" s="264">
        <v>2</v>
      </c>
      <c r="E65" s="265">
        <v>500</v>
      </c>
      <c r="F65" s="266">
        <v>40</v>
      </c>
      <c r="G65" s="267">
        <v>5000</v>
      </c>
    </row>
    <row r="66" spans="1:7" ht="60">
      <c r="A66" s="287" t="s">
        <v>260</v>
      </c>
      <c r="B66" s="268" t="s">
        <v>191</v>
      </c>
      <c r="C66" s="269" t="s">
        <v>191</v>
      </c>
      <c r="D66" s="270" t="s">
        <v>191</v>
      </c>
      <c r="E66" s="271" t="s">
        <v>191</v>
      </c>
      <c r="F66" s="272" t="s">
        <v>191</v>
      </c>
      <c r="G66" s="301">
        <v>1526.2</v>
      </c>
    </row>
    <row r="67" spans="1:7" ht="12.75">
      <c r="A67" s="283" t="s">
        <v>63</v>
      </c>
      <c r="B67" s="244">
        <v>7950000</v>
      </c>
      <c r="C67" s="245">
        <v>5</v>
      </c>
      <c r="D67" s="246">
        <v>1</v>
      </c>
      <c r="E67" s="247" t="s">
        <v>191</v>
      </c>
      <c r="F67" s="248" t="s">
        <v>191</v>
      </c>
      <c r="G67" s="302">
        <v>1526.2</v>
      </c>
    </row>
    <row r="68" spans="1:7" ht="12.75">
      <c r="A68" s="284" t="s">
        <v>64</v>
      </c>
      <c r="B68" s="250">
        <v>7950000</v>
      </c>
      <c r="C68" s="251">
        <v>5</v>
      </c>
      <c r="D68" s="252">
        <v>1</v>
      </c>
      <c r="E68" s="253">
        <v>0</v>
      </c>
      <c r="F68" s="254" t="s">
        <v>191</v>
      </c>
      <c r="G68" s="300">
        <v>1526.2</v>
      </c>
    </row>
    <row r="69" spans="1:7" ht="12.75">
      <c r="A69" s="285" t="s">
        <v>57</v>
      </c>
      <c r="B69" s="256">
        <v>7950000</v>
      </c>
      <c r="C69" s="257">
        <v>5</v>
      </c>
      <c r="D69" s="258">
        <v>1</v>
      </c>
      <c r="E69" s="259">
        <v>3</v>
      </c>
      <c r="F69" s="260" t="s">
        <v>191</v>
      </c>
      <c r="G69" s="299">
        <v>1526.2</v>
      </c>
    </row>
    <row r="70" spans="1:7" ht="22.5">
      <c r="A70" s="286" t="s">
        <v>261</v>
      </c>
      <c r="B70" s="262">
        <v>7950000</v>
      </c>
      <c r="C70" s="263">
        <v>5</v>
      </c>
      <c r="D70" s="264">
        <v>1</v>
      </c>
      <c r="E70" s="265">
        <v>3</v>
      </c>
      <c r="F70" s="266">
        <v>70</v>
      </c>
      <c r="G70" s="267">
        <v>1526.2</v>
      </c>
    </row>
    <row r="71" spans="1:7" ht="60">
      <c r="A71" s="287" t="s">
        <v>262</v>
      </c>
      <c r="B71" s="268" t="s">
        <v>191</v>
      </c>
      <c r="C71" s="269" t="s">
        <v>191</v>
      </c>
      <c r="D71" s="270" t="s">
        <v>191</v>
      </c>
      <c r="E71" s="271" t="s">
        <v>191</v>
      </c>
      <c r="F71" s="272" t="s">
        <v>191</v>
      </c>
      <c r="G71" s="273">
        <v>30216.9</v>
      </c>
    </row>
    <row r="72" spans="1:7" ht="12.75">
      <c r="A72" s="283" t="s">
        <v>63</v>
      </c>
      <c r="B72" s="244">
        <v>7950000</v>
      </c>
      <c r="C72" s="245">
        <v>5</v>
      </c>
      <c r="D72" s="246">
        <v>1</v>
      </c>
      <c r="E72" s="247" t="s">
        <v>191</v>
      </c>
      <c r="F72" s="248" t="s">
        <v>191</v>
      </c>
      <c r="G72" s="249">
        <v>30216.9</v>
      </c>
    </row>
    <row r="73" spans="1:7" ht="12.75">
      <c r="A73" s="284" t="s">
        <v>64</v>
      </c>
      <c r="B73" s="250">
        <v>7950000</v>
      </c>
      <c r="C73" s="251">
        <v>5</v>
      </c>
      <c r="D73" s="252">
        <v>1</v>
      </c>
      <c r="E73" s="253">
        <v>0</v>
      </c>
      <c r="F73" s="254" t="s">
        <v>191</v>
      </c>
      <c r="G73" s="255">
        <v>30216.9</v>
      </c>
    </row>
    <row r="74" spans="1:7" ht="12.75">
      <c r="A74" s="285" t="s">
        <v>57</v>
      </c>
      <c r="B74" s="256">
        <v>7950000</v>
      </c>
      <c r="C74" s="257">
        <v>5</v>
      </c>
      <c r="D74" s="258">
        <v>1</v>
      </c>
      <c r="E74" s="259">
        <v>3</v>
      </c>
      <c r="F74" s="260" t="s">
        <v>191</v>
      </c>
      <c r="G74" s="261">
        <v>30216.9</v>
      </c>
    </row>
    <row r="75" spans="1:7" ht="12.75">
      <c r="A75" s="286" t="s">
        <v>205</v>
      </c>
      <c r="B75" s="262">
        <v>7950000</v>
      </c>
      <c r="C75" s="263">
        <v>5</v>
      </c>
      <c r="D75" s="264">
        <v>1</v>
      </c>
      <c r="E75" s="265">
        <v>3</v>
      </c>
      <c r="F75" s="266">
        <v>40</v>
      </c>
      <c r="G75" s="267">
        <v>30216.9</v>
      </c>
    </row>
    <row r="76" spans="1:7" ht="60">
      <c r="A76" s="287" t="s">
        <v>263</v>
      </c>
      <c r="B76" s="268" t="s">
        <v>191</v>
      </c>
      <c r="C76" s="269" t="s">
        <v>191</v>
      </c>
      <c r="D76" s="270" t="s">
        <v>191</v>
      </c>
      <c r="E76" s="271" t="s">
        <v>191</v>
      </c>
      <c r="F76" s="272" t="s">
        <v>191</v>
      </c>
      <c r="G76" s="273">
        <v>7919</v>
      </c>
    </row>
    <row r="77" spans="1:7" ht="12.75">
      <c r="A77" s="283" t="s">
        <v>63</v>
      </c>
      <c r="B77" s="244">
        <v>7950000</v>
      </c>
      <c r="C77" s="245">
        <v>5</v>
      </c>
      <c r="D77" s="246">
        <v>1</v>
      </c>
      <c r="E77" s="247" t="s">
        <v>191</v>
      </c>
      <c r="F77" s="248" t="s">
        <v>191</v>
      </c>
      <c r="G77" s="249">
        <v>7919</v>
      </c>
    </row>
    <row r="78" spans="1:7" ht="12.75">
      <c r="A78" s="284" t="s">
        <v>64</v>
      </c>
      <c r="B78" s="250">
        <v>7950000</v>
      </c>
      <c r="C78" s="251">
        <v>5</v>
      </c>
      <c r="D78" s="252">
        <v>1</v>
      </c>
      <c r="E78" s="253">
        <v>0</v>
      </c>
      <c r="F78" s="254" t="s">
        <v>191</v>
      </c>
      <c r="G78" s="255">
        <v>7919</v>
      </c>
    </row>
    <row r="79" spans="1:7" ht="12.75">
      <c r="A79" s="285" t="s">
        <v>57</v>
      </c>
      <c r="B79" s="256">
        <v>7950000</v>
      </c>
      <c r="C79" s="257">
        <v>5</v>
      </c>
      <c r="D79" s="258">
        <v>1</v>
      </c>
      <c r="E79" s="259">
        <v>3</v>
      </c>
      <c r="F79" s="260" t="s">
        <v>191</v>
      </c>
      <c r="G79" s="261">
        <v>7919</v>
      </c>
    </row>
    <row r="80" spans="1:7" ht="12.75">
      <c r="A80" s="286" t="s">
        <v>205</v>
      </c>
      <c r="B80" s="262">
        <v>7950000</v>
      </c>
      <c r="C80" s="263">
        <v>5</v>
      </c>
      <c r="D80" s="264">
        <v>1</v>
      </c>
      <c r="E80" s="265">
        <v>3</v>
      </c>
      <c r="F80" s="266">
        <v>40</v>
      </c>
      <c r="G80" s="267">
        <v>7919</v>
      </c>
    </row>
    <row r="81" spans="1:7" ht="75">
      <c r="A81" s="287" t="s">
        <v>264</v>
      </c>
      <c r="B81" s="268" t="s">
        <v>191</v>
      </c>
      <c r="C81" s="269" t="s">
        <v>191</v>
      </c>
      <c r="D81" s="270" t="s">
        <v>191</v>
      </c>
      <c r="E81" s="271" t="s">
        <v>191</v>
      </c>
      <c r="F81" s="272" t="s">
        <v>191</v>
      </c>
      <c r="G81" s="273">
        <v>410</v>
      </c>
    </row>
    <row r="82" spans="1:7" ht="12.75">
      <c r="A82" s="283" t="s">
        <v>155</v>
      </c>
      <c r="B82" s="244">
        <v>7950000</v>
      </c>
      <c r="C82" s="245">
        <v>6</v>
      </c>
      <c r="D82" s="246">
        <v>5</v>
      </c>
      <c r="E82" s="247" t="s">
        <v>191</v>
      </c>
      <c r="F82" s="248" t="s">
        <v>191</v>
      </c>
      <c r="G82" s="249">
        <v>410</v>
      </c>
    </row>
    <row r="83" spans="1:7" ht="12.75">
      <c r="A83" s="284" t="s">
        <v>156</v>
      </c>
      <c r="B83" s="250">
        <v>7950000</v>
      </c>
      <c r="C83" s="251">
        <v>6</v>
      </c>
      <c r="D83" s="252">
        <v>5</v>
      </c>
      <c r="E83" s="253">
        <v>0</v>
      </c>
      <c r="F83" s="254" t="s">
        <v>191</v>
      </c>
      <c r="G83" s="255">
        <v>410</v>
      </c>
    </row>
    <row r="84" spans="1:7" ht="12.75">
      <c r="A84" s="285" t="s">
        <v>17</v>
      </c>
      <c r="B84" s="256">
        <v>7950000</v>
      </c>
      <c r="C84" s="257">
        <v>6</v>
      </c>
      <c r="D84" s="258">
        <v>5</v>
      </c>
      <c r="E84" s="259">
        <v>500</v>
      </c>
      <c r="F84" s="260" t="s">
        <v>191</v>
      </c>
      <c r="G84" s="261">
        <v>410</v>
      </c>
    </row>
    <row r="85" spans="1:7" ht="22.5">
      <c r="A85" s="286" t="s">
        <v>261</v>
      </c>
      <c r="B85" s="262">
        <v>7950000</v>
      </c>
      <c r="C85" s="263">
        <v>6</v>
      </c>
      <c r="D85" s="264">
        <v>5</v>
      </c>
      <c r="E85" s="265">
        <v>500</v>
      </c>
      <c r="F85" s="266">
        <v>70</v>
      </c>
      <c r="G85" s="267">
        <v>410</v>
      </c>
    </row>
    <row r="86" spans="1:7" ht="30">
      <c r="A86" s="287" t="s">
        <v>265</v>
      </c>
      <c r="B86" s="268" t="s">
        <v>191</v>
      </c>
      <c r="C86" s="269" t="s">
        <v>191</v>
      </c>
      <c r="D86" s="270" t="s">
        <v>191</v>
      </c>
      <c r="E86" s="271" t="s">
        <v>191</v>
      </c>
      <c r="F86" s="272" t="s">
        <v>191</v>
      </c>
      <c r="G86" s="273">
        <v>50695.4</v>
      </c>
    </row>
    <row r="87" spans="1:7" ht="12.75">
      <c r="A87" s="283" t="s">
        <v>83</v>
      </c>
      <c r="B87" s="244">
        <v>7950000</v>
      </c>
      <c r="C87" s="245">
        <v>7</v>
      </c>
      <c r="D87" s="246">
        <v>0</v>
      </c>
      <c r="E87" s="247" t="s">
        <v>191</v>
      </c>
      <c r="F87" s="248" t="s">
        <v>191</v>
      </c>
      <c r="G87" s="249">
        <v>50695.4</v>
      </c>
    </row>
    <row r="88" spans="1:7" ht="12.75">
      <c r="A88" s="284" t="s">
        <v>84</v>
      </c>
      <c r="B88" s="250">
        <v>7950000</v>
      </c>
      <c r="C88" s="251">
        <v>7</v>
      </c>
      <c r="D88" s="252">
        <v>1</v>
      </c>
      <c r="E88" s="253">
        <v>0</v>
      </c>
      <c r="F88" s="254" t="s">
        <v>191</v>
      </c>
      <c r="G88" s="255">
        <v>30326.3</v>
      </c>
    </row>
    <row r="89" spans="1:7" ht="12.75">
      <c r="A89" s="285" t="s">
        <v>43</v>
      </c>
      <c r="B89" s="256">
        <v>7950000</v>
      </c>
      <c r="C89" s="257">
        <v>7</v>
      </c>
      <c r="D89" s="258">
        <v>1</v>
      </c>
      <c r="E89" s="259">
        <v>1</v>
      </c>
      <c r="F89" s="260" t="s">
        <v>191</v>
      </c>
      <c r="G89" s="261">
        <v>6777.5</v>
      </c>
    </row>
    <row r="90" spans="1:7" ht="12.75">
      <c r="A90" s="286" t="s">
        <v>205</v>
      </c>
      <c r="B90" s="262">
        <v>7950000</v>
      </c>
      <c r="C90" s="263">
        <v>7</v>
      </c>
      <c r="D90" s="264">
        <v>1</v>
      </c>
      <c r="E90" s="265">
        <v>1</v>
      </c>
      <c r="F90" s="266">
        <v>40</v>
      </c>
      <c r="G90" s="267">
        <v>6777.5</v>
      </c>
    </row>
    <row r="91" spans="1:7" ht="12.75">
      <c r="A91" s="285" t="s">
        <v>57</v>
      </c>
      <c r="B91" s="256">
        <v>7950000</v>
      </c>
      <c r="C91" s="257">
        <v>7</v>
      </c>
      <c r="D91" s="258">
        <v>1</v>
      </c>
      <c r="E91" s="259">
        <v>3</v>
      </c>
      <c r="F91" s="260" t="s">
        <v>191</v>
      </c>
      <c r="G91" s="261">
        <v>21995.5</v>
      </c>
    </row>
    <row r="92" spans="1:7" ht="12.75">
      <c r="A92" s="286" t="s">
        <v>205</v>
      </c>
      <c r="B92" s="262">
        <v>7950000</v>
      </c>
      <c r="C92" s="263">
        <v>7</v>
      </c>
      <c r="D92" s="264">
        <v>1</v>
      </c>
      <c r="E92" s="265">
        <v>3</v>
      </c>
      <c r="F92" s="266">
        <v>40</v>
      </c>
      <c r="G92" s="267">
        <v>21995.5</v>
      </c>
    </row>
    <row r="93" spans="1:7" ht="12.75">
      <c r="A93" s="285" t="s">
        <v>160</v>
      </c>
      <c r="B93" s="256">
        <v>7950000</v>
      </c>
      <c r="C93" s="257">
        <v>7</v>
      </c>
      <c r="D93" s="258">
        <v>1</v>
      </c>
      <c r="E93" s="259">
        <v>19</v>
      </c>
      <c r="F93" s="260" t="s">
        <v>191</v>
      </c>
      <c r="G93" s="261">
        <v>1553.3</v>
      </c>
    </row>
    <row r="94" spans="1:7" ht="12.75">
      <c r="A94" s="286" t="s">
        <v>200</v>
      </c>
      <c r="B94" s="262">
        <v>7950000</v>
      </c>
      <c r="C94" s="263">
        <v>7</v>
      </c>
      <c r="D94" s="264">
        <v>1</v>
      </c>
      <c r="E94" s="265">
        <v>19</v>
      </c>
      <c r="F94" s="266">
        <v>231</v>
      </c>
      <c r="G94" s="267">
        <v>1553.3</v>
      </c>
    </row>
    <row r="95" spans="1:7" ht="12.75">
      <c r="A95" s="284" t="s">
        <v>85</v>
      </c>
      <c r="B95" s="250">
        <v>7950000</v>
      </c>
      <c r="C95" s="251">
        <v>7</v>
      </c>
      <c r="D95" s="252">
        <v>2</v>
      </c>
      <c r="E95" s="253">
        <v>0</v>
      </c>
      <c r="F95" s="254" t="s">
        <v>191</v>
      </c>
      <c r="G95" s="255">
        <v>17167.8</v>
      </c>
    </row>
    <row r="96" spans="1:7" ht="12.75">
      <c r="A96" s="285" t="s">
        <v>43</v>
      </c>
      <c r="B96" s="256">
        <v>7950000</v>
      </c>
      <c r="C96" s="257">
        <v>7</v>
      </c>
      <c r="D96" s="258">
        <v>2</v>
      </c>
      <c r="E96" s="259">
        <v>1</v>
      </c>
      <c r="F96" s="260" t="s">
        <v>191</v>
      </c>
      <c r="G96" s="261">
        <v>16922.4</v>
      </c>
    </row>
    <row r="97" spans="1:7" ht="12.75">
      <c r="A97" s="286" t="s">
        <v>205</v>
      </c>
      <c r="B97" s="262">
        <v>7950000</v>
      </c>
      <c r="C97" s="263">
        <v>7</v>
      </c>
      <c r="D97" s="264">
        <v>2</v>
      </c>
      <c r="E97" s="265">
        <v>1</v>
      </c>
      <c r="F97" s="266">
        <v>40</v>
      </c>
      <c r="G97" s="267">
        <v>14963.7</v>
      </c>
    </row>
    <row r="98" spans="1:7" ht="12.75">
      <c r="A98" s="286" t="s">
        <v>200</v>
      </c>
      <c r="B98" s="262">
        <v>7950000</v>
      </c>
      <c r="C98" s="263">
        <v>7</v>
      </c>
      <c r="D98" s="264">
        <v>2</v>
      </c>
      <c r="E98" s="265">
        <v>1</v>
      </c>
      <c r="F98" s="266">
        <v>231</v>
      </c>
      <c r="G98" s="267">
        <v>1958.7</v>
      </c>
    </row>
    <row r="99" spans="1:7" ht="12.75">
      <c r="A99" s="285" t="s">
        <v>160</v>
      </c>
      <c r="B99" s="256">
        <v>7950000</v>
      </c>
      <c r="C99" s="257">
        <v>7</v>
      </c>
      <c r="D99" s="258">
        <v>2</v>
      </c>
      <c r="E99" s="259">
        <v>19</v>
      </c>
      <c r="F99" s="260" t="s">
        <v>191</v>
      </c>
      <c r="G99" s="261">
        <v>245.4</v>
      </c>
    </row>
    <row r="100" spans="1:7" ht="12.75">
      <c r="A100" s="286" t="s">
        <v>200</v>
      </c>
      <c r="B100" s="262">
        <v>7950000</v>
      </c>
      <c r="C100" s="263">
        <v>7</v>
      </c>
      <c r="D100" s="264">
        <v>2</v>
      </c>
      <c r="E100" s="265">
        <v>19</v>
      </c>
      <c r="F100" s="266">
        <v>231</v>
      </c>
      <c r="G100" s="267">
        <v>245.4</v>
      </c>
    </row>
    <row r="101" spans="1:7" ht="12.75">
      <c r="A101" s="284" t="s">
        <v>166</v>
      </c>
      <c r="B101" s="250">
        <v>7950000</v>
      </c>
      <c r="C101" s="251">
        <v>7</v>
      </c>
      <c r="D101" s="252">
        <v>9</v>
      </c>
      <c r="E101" s="253">
        <v>0</v>
      </c>
      <c r="F101" s="254" t="s">
        <v>191</v>
      </c>
      <c r="G101" s="255">
        <v>3201.3</v>
      </c>
    </row>
    <row r="102" spans="1:7" ht="12.75">
      <c r="A102" s="285" t="s">
        <v>43</v>
      </c>
      <c r="B102" s="256">
        <v>7950000</v>
      </c>
      <c r="C102" s="257">
        <v>7</v>
      </c>
      <c r="D102" s="258">
        <v>9</v>
      </c>
      <c r="E102" s="259">
        <v>1</v>
      </c>
      <c r="F102" s="260" t="s">
        <v>191</v>
      </c>
      <c r="G102" s="261">
        <v>2011.3</v>
      </c>
    </row>
    <row r="103" spans="1:7" ht="12.75">
      <c r="A103" s="286" t="s">
        <v>205</v>
      </c>
      <c r="B103" s="262">
        <v>7950000</v>
      </c>
      <c r="C103" s="263">
        <v>7</v>
      </c>
      <c r="D103" s="264">
        <v>9</v>
      </c>
      <c r="E103" s="265">
        <v>1</v>
      </c>
      <c r="F103" s="266">
        <v>40</v>
      </c>
      <c r="G103" s="267">
        <v>2011.3</v>
      </c>
    </row>
    <row r="104" spans="1:7" ht="12.75">
      <c r="A104" s="285" t="s">
        <v>160</v>
      </c>
      <c r="B104" s="256">
        <v>7950000</v>
      </c>
      <c r="C104" s="257">
        <v>7</v>
      </c>
      <c r="D104" s="258">
        <v>9</v>
      </c>
      <c r="E104" s="259">
        <v>19</v>
      </c>
      <c r="F104" s="260" t="s">
        <v>191</v>
      </c>
      <c r="G104" s="261">
        <v>190</v>
      </c>
    </row>
    <row r="105" spans="1:7" ht="12.75">
      <c r="A105" s="286" t="s">
        <v>200</v>
      </c>
      <c r="B105" s="262">
        <v>7950000</v>
      </c>
      <c r="C105" s="263">
        <v>7</v>
      </c>
      <c r="D105" s="264">
        <v>9</v>
      </c>
      <c r="E105" s="265">
        <v>19</v>
      </c>
      <c r="F105" s="266">
        <v>231</v>
      </c>
      <c r="G105" s="267">
        <v>190</v>
      </c>
    </row>
    <row r="106" spans="1:7" ht="12.75">
      <c r="A106" s="285" t="s">
        <v>266</v>
      </c>
      <c r="B106" s="256">
        <v>7950000</v>
      </c>
      <c r="C106" s="257">
        <v>7</v>
      </c>
      <c r="D106" s="258">
        <v>9</v>
      </c>
      <c r="E106" s="259">
        <v>22</v>
      </c>
      <c r="F106" s="260" t="s">
        <v>191</v>
      </c>
      <c r="G106" s="261">
        <v>29.8</v>
      </c>
    </row>
    <row r="107" spans="1:7" ht="12.75">
      <c r="A107" s="286" t="s">
        <v>200</v>
      </c>
      <c r="B107" s="262">
        <v>7950000</v>
      </c>
      <c r="C107" s="263">
        <v>7</v>
      </c>
      <c r="D107" s="264">
        <v>9</v>
      </c>
      <c r="E107" s="265">
        <v>22</v>
      </c>
      <c r="F107" s="266">
        <v>231</v>
      </c>
      <c r="G107" s="267">
        <v>29.8</v>
      </c>
    </row>
    <row r="108" spans="1:7" ht="12.75">
      <c r="A108" s="285" t="s">
        <v>17</v>
      </c>
      <c r="B108" s="256">
        <v>7950000</v>
      </c>
      <c r="C108" s="257">
        <v>7</v>
      </c>
      <c r="D108" s="258">
        <v>9</v>
      </c>
      <c r="E108" s="259">
        <v>500</v>
      </c>
      <c r="F108" s="260" t="s">
        <v>191</v>
      </c>
      <c r="G108" s="261">
        <v>970.2</v>
      </c>
    </row>
    <row r="109" spans="1:7" ht="12.75">
      <c r="A109" s="286" t="s">
        <v>200</v>
      </c>
      <c r="B109" s="262">
        <v>7950000</v>
      </c>
      <c r="C109" s="263">
        <v>7</v>
      </c>
      <c r="D109" s="264">
        <v>9</v>
      </c>
      <c r="E109" s="265">
        <v>500</v>
      </c>
      <c r="F109" s="266">
        <v>231</v>
      </c>
      <c r="G109" s="267">
        <v>970.2</v>
      </c>
    </row>
    <row r="110" spans="1:7" ht="60">
      <c r="A110" s="287" t="s">
        <v>267</v>
      </c>
      <c r="B110" s="268" t="s">
        <v>191</v>
      </c>
      <c r="C110" s="269" t="s">
        <v>191</v>
      </c>
      <c r="D110" s="270" t="s">
        <v>191</v>
      </c>
      <c r="E110" s="271" t="s">
        <v>191</v>
      </c>
      <c r="F110" s="272" t="s">
        <v>191</v>
      </c>
      <c r="G110" s="273">
        <v>4895.7</v>
      </c>
    </row>
    <row r="111" spans="1:7" ht="12.75">
      <c r="A111" s="283" t="s">
        <v>83</v>
      </c>
      <c r="B111" s="244">
        <v>7950000</v>
      </c>
      <c r="C111" s="245">
        <v>7</v>
      </c>
      <c r="D111" s="246">
        <v>9</v>
      </c>
      <c r="E111" s="247" t="s">
        <v>191</v>
      </c>
      <c r="F111" s="248" t="s">
        <v>191</v>
      </c>
      <c r="G111" s="249">
        <v>183</v>
      </c>
    </row>
    <row r="112" spans="1:7" ht="12.75">
      <c r="A112" s="284" t="s">
        <v>166</v>
      </c>
      <c r="B112" s="250">
        <v>7950000</v>
      </c>
      <c r="C112" s="251">
        <v>7</v>
      </c>
      <c r="D112" s="252">
        <v>9</v>
      </c>
      <c r="E112" s="253">
        <v>0</v>
      </c>
      <c r="F112" s="254" t="s">
        <v>191</v>
      </c>
      <c r="G112" s="255">
        <v>183</v>
      </c>
    </row>
    <row r="113" spans="1:7" ht="12.75">
      <c r="A113" s="285" t="s">
        <v>17</v>
      </c>
      <c r="B113" s="256">
        <v>7950000</v>
      </c>
      <c r="C113" s="257">
        <v>7</v>
      </c>
      <c r="D113" s="258">
        <v>9</v>
      </c>
      <c r="E113" s="259">
        <v>500</v>
      </c>
      <c r="F113" s="260" t="s">
        <v>191</v>
      </c>
      <c r="G113" s="261">
        <v>183</v>
      </c>
    </row>
    <row r="114" spans="1:7" ht="12.75">
      <c r="A114" s="286" t="s">
        <v>205</v>
      </c>
      <c r="B114" s="262">
        <v>7950000</v>
      </c>
      <c r="C114" s="263">
        <v>7</v>
      </c>
      <c r="D114" s="264">
        <v>9</v>
      </c>
      <c r="E114" s="265">
        <v>500</v>
      </c>
      <c r="F114" s="266">
        <v>40</v>
      </c>
      <c r="G114" s="267">
        <v>183</v>
      </c>
    </row>
    <row r="115" spans="1:7" ht="12.75">
      <c r="A115" s="283" t="s">
        <v>93</v>
      </c>
      <c r="B115" s="244">
        <v>7950000</v>
      </c>
      <c r="C115" s="245">
        <v>9</v>
      </c>
      <c r="D115" s="246">
        <v>9</v>
      </c>
      <c r="E115" s="247" t="s">
        <v>191</v>
      </c>
      <c r="F115" s="248" t="s">
        <v>191</v>
      </c>
      <c r="G115" s="249">
        <v>4712.7</v>
      </c>
    </row>
    <row r="116" spans="1:7" ht="12.75">
      <c r="A116" s="284" t="s">
        <v>105</v>
      </c>
      <c r="B116" s="250">
        <v>7950000</v>
      </c>
      <c r="C116" s="251">
        <v>9</v>
      </c>
      <c r="D116" s="252">
        <v>9</v>
      </c>
      <c r="E116" s="253">
        <v>0</v>
      </c>
      <c r="F116" s="254" t="s">
        <v>191</v>
      </c>
      <c r="G116" s="255">
        <v>4712.7</v>
      </c>
    </row>
    <row r="117" spans="1:7" ht="22.5">
      <c r="A117" s="285" t="s">
        <v>108</v>
      </c>
      <c r="B117" s="256">
        <v>7950000</v>
      </c>
      <c r="C117" s="257">
        <v>9</v>
      </c>
      <c r="D117" s="258">
        <v>9</v>
      </c>
      <c r="E117" s="259">
        <v>79</v>
      </c>
      <c r="F117" s="260" t="s">
        <v>191</v>
      </c>
      <c r="G117" s="261">
        <v>4712.7</v>
      </c>
    </row>
    <row r="118" spans="1:7" ht="12.75">
      <c r="A118" s="286" t="s">
        <v>205</v>
      </c>
      <c r="B118" s="262">
        <v>7950000</v>
      </c>
      <c r="C118" s="263">
        <v>9</v>
      </c>
      <c r="D118" s="264">
        <v>9</v>
      </c>
      <c r="E118" s="265">
        <v>79</v>
      </c>
      <c r="F118" s="266">
        <v>40</v>
      </c>
      <c r="G118" s="267">
        <v>4712.7</v>
      </c>
    </row>
    <row r="119" spans="1:7" ht="30">
      <c r="A119" s="287" t="s">
        <v>268</v>
      </c>
      <c r="B119" s="268" t="s">
        <v>191</v>
      </c>
      <c r="C119" s="269" t="s">
        <v>191</v>
      </c>
      <c r="D119" s="270" t="s">
        <v>191</v>
      </c>
      <c r="E119" s="271" t="s">
        <v>191</v>
      </c>
      <c r="F119" s="272" t="s">
        <v>191</v>
      </c>
      <c r="G119" s="273">
        <v>311</v>
      </c>
    </row>
    <row r="120" spans="1:7" ht="12.75">
      <c r="A120" s="283" t="s">
        <v>89</v>
      </c>
      <c r="B120" s="244">
        <v>7950000</v>
      </c>
      <c r="C120" s="245">
        <v>8</v>
      </c>
      <c r="D120" s="246">
        <v>4</v>
      </c>
      <c r="E120" s="247" t="s">
        <v>191</v>
      </c>
      <c r="F120" s="248" t="s">
        <v>191</v>
      </c>
      <c r="G120" s="249">
        <v>311</v>
      </c>
    </row>
    <row r="121" spans="1:7" ht="12.75">
      <c r="A121" s="284" t="s">
        <v>92</v>
      </c>
      <c r="B121" s="250">
        <v>7950000</v>
      </c>
      <c r="C121" s="251">
        <v>8</v>
      </c>
      <c r="D121" s="252">
        <v>4</v>
      </c>
      <c r="E121" s="253">
        <v>0</v>
      </c>
      <c r="F121" s="254" t="s">
        <v>191</v>
      </c>
      <c r="G121" s="255">
        <v>311</v>
      </c>
    </row>
    <row r="122" spans="1:7" ht="12.75">
      <c r="A122" s="285" t="s">
        <v>17</v>
      </c>
      <c r="B122" s="256">
        <v>7950000</v>
      </c>
      <c r="C122" s="257">
        <v>8</v>
      </c>
      <c r="D122" s="258">
        <v>4</v>
      </c>
      <c r="E122" s="259">
        <v>500</v>
      </c>
      <c r="F122" s="260" t="s">
        <v>191</v>
      </c>
      <c r="G122" s="261">
        <v>311</v>
      </c>
    </row>
    <row r="123" spans="1:7" ht="12.75">
      <c r="A123" s="286" t="s">
        <v>197</v>
      </c>
      <c r="B123" s="262">
        <v>7950000</v>
      </c>
      <c r="C123" s="263">
        <v>8</v>
      </c>
      <c r="D123" s="264">
        <v>4</v>
      </c>
      <c r="E123" s="265">
        <v>500</v>
      </c>
      <c r="F123" s="266">
        <v>241</v>
      </c>
      <c r="G123" s="267">
        <v>311</v>
      </c>
    </row>
    <row r="124" spans="1:7" ht="45">
      <c r="A124" s="287" t="s">
        <v>269</v>
      </c>
      <c r="B124" s="268" t="s">
        <v>191</v>
      </c>
      <c r="C124" s="269" t="s">
        <v>191</v>
      </c>
      <c r="D124" s="270" t="s">
        <v>191</v>
      </c>
      <c r="E124" s="271" t="s">
        <v>191</v>
      </c>
      <c r="F124" s="272" t="s">
        <v>191</v>
      </c>
      <c r="G124" s="273">
        <v>435</v>
      </c>
    </row>
    <row r="125" spans="1:7" ht="12.75">
      <c r="A125" s="283" t="s">
        <v>93</v>
      </c>
      <c r="B125" s="244">
        <v>7950000</v>
      </c>
      <c r="C125" s="245">
        <v>9</v>
      </c>
      <c r="D125" s="246">
        <v>9</v>
      </c>
      <c r="E125" s="247" t="s">
        <v>191</v>
      </c>
      <c r="F125" s="248" t="s">
        <v>191</v>
      </c>
      <c r="G125" s="249">
        <v>435</v>
      </c>
    </row>
    <row r="126" spans="1:7" ht="12.75">
      <c r="A126" s="284" t="s">
        <v>105</v>
      </c>
      <c r="B126" s="250">
        <v>7950000</v>
      </c>
      <c r="C126" s="251">
        <v>9</v>
      </c>
      <c r="D126" s="252">
        <v>9</v>
      </c>
      <c r="E126" s="253">
        <v>0</v>
      </c>
      <c r="F126" s="254" t="s">
        <v>191</v>
      </c>
      <c r="G126" s="255">
        <v>435</v>
      </c>
    </row>
    <row r="127" spans="1:7" ht="22.5">
      <c r="A127" s="285" t="s">
        <v>108</v>
      </c>
      <c r="B127" s="256">
        <v>7950000</v>
      </c>
      <c r="C127" s="257">
        <v>9</v>
      </c>
      <c r="D127" s="258">
        <v>9</v>
      </c>
      <c r="E127" s="259">
        <v>79</v>
      </c>
      <c r="F127" s="260" t="s">
        <v>191</v>
      </c>
      <c r="G127" s="261">
        <v>435</v>
      </c>
    </row>
    <row r="128" spans="1:7" ht="12.75">
      <c r="A128" s="286" t="s">
        <v>205</v>
      </c>
      <c r="B128" s="262">
        <v>7950000</v>
      </c>
      <c r="C128" s="263">
        <v>9</v>
      </c>
      <c r="D128" s="264">
        <v>9</v>
      </c>
      <c r="E128" s="265">
        <v>79</v>
      </c>
      <c r="F128" s="266">
        <v>40</v>
      </c>
      <c r="G128" s="267">
        <v>435</v>
      </c>
    </row>
    <row r="129" spans="1:7" ht="45">
      <c r="A129" s="287" t="s">
        <v>270</v>
      </c>
      <c r="B129" s="268" t="s">
        <v>191</v>
      </c>
      <c r="C129" s="269" t="s">
        <v>191</v>
      </c>
      <c r="D129" s="270" t="s">
        <v>191</v>
      </c>
      <c r="E129" s="271" t="s">
        <v>191</v>
      </c>
      <c r="F129" s="272" t="s">
        <v>191</v>
      </c>
      <c r="G129" s="273">
        <v>1119.6</v>
      </c>
    </row>
    <row r="130" spans="1:7" ht="12.75">
      <c r="A130" s="283" t="s">
        <v>127</v>
      </c>
      <c r="B130" s="244">
        <v>7950000</v>
      </c>
      <c r="C130" s="245">
        <v>11</v>
      </c>
      <c r="D130" s="246">
        <v>2</v>
      </c>
      <c r="E130" s="247" t="s">
        <v>191</v>
      </c>
      <c r="F130" s="248" t="s">
        <v>191</v>
      </c>
      <c r="G130" s="249">
        <v>1119.6</v>
      </c>
    </row>
    <row r="131" spans="1:7" ht="12.75">
      <c r="A131" s="284" t="s">
        <v>128</v>
      </c>
      <c r="B131" s="250">
        <v>7950000</v>
      </c>
      <c r="C131" s="251">
        <v>11</v>
      </c>
      <c r="D131" s="252">
        <v>2</v>
      </c>
      <c r="E131" s="253">
        <v>0</v>
      </c>
      <c r="F131" s="254" t="s">
        <v>191</v>
      </c>
      <c r="G131" s="255">
        <v>1119.6</v>
      </c>
    </row>
    <row r="132" spans="1:7" ht="12.75">
      <c r="A132" s="285" t="s">
        <v>57</v>
      </c>
      <c r="B132" s="256">
        <v>7950000</v>
      </c>
      <c r="C132" s="257">
        <v>11</v>
      </c>
      <c r="D132" s="258">
        <v>2</v>
      </c>
      <c r="E132" s="259">
        <v>3</v>
      </c>
      <c r="F132" s="260" t="s">
        <v>191</v>
      </c>
      <c r="G132" s="261">
        <v>623.6</v>
      </c>
    </row>
    <row r="133" spans="1:7" ht="12.75">
      <c r="A133" s="286" t="s">
        <v>205</v>
      </c>
      <c r="B133" s="262">
        <v>7950000</v>
      </c>
      <c r="C133" s="263">
        <v>11</v>
      </c>
      <c r="D133" s="264">
        <v>2</v>
      </c>
      <c r="E133" s="265">
        <v>3</v>
      </c>
      <c r="F133" s="266">
        <v>40</v>
      </c>
      <c r="G133" s="267">
        <v>623.6</v>
      </c>
    </row>
    <row r="134" spans="1:7" ht="12.75">
      <c r="A134" s="285" t="s">
        <v>160</v>
      </c>
      <c r="B134" s="256">
        <v>7950000</v>
      </c>
      <c r="C134" s="257">
        <v>11</v>
      </c>
      <c r="D134" s="258">
        <v>2</v>
      </c>
      <c r="E134" s="259">
        <v>19</v>
      </c>
      <c r="F134" s="260" t="s">
        <v>191</v>
      </c>
      <c r="G134" s="261">
        <v>108</v>
      </c>
    </row>
    <row r="135" spans="1:7" ht="22.5">
      <c r="A135" s="286" t="s">
        <v>271</v>
      </c>
      <c r="B135" s="262">
        <v>7950000</v>
      </c>
      <c r="C135" s="263">
        <v>11</v>
      </c>
      <c r="D135" s="264">
        <v>2</v>
      </c>
      <c r="E135" s="265">
        <v>19</v>
      </c>
      <c r="F135" s="266">
        <v>271</v>
      </c>
      <c r="G135" s="267">
        <v>108</v>
      </c>
    </row>
    <row r="136" spans="1:7" ht="12.75">
      <c r="A136" s="285" t="s">
        <v>17</v>
      </c>
      <c r="B136" s="256">
        <v>7950000</v>
      </c>
      <c r="C136" s="257">
        <v>11</v>
      </c>
      <c r="D136" s="258">
        <v>2</v>
      </c>
      <c r="E136" s="259">
        <v>500</v>
      </c>
      <c r="F136" s="260" t="s">
        <v>191</v>
      </c>
      <c r="G136" s="261">
        <v>388</v>
      </c>
    </row>
    <row r="137" spans="1:7" ht="22.5">
      <c r="A137" s="286" t="s">
        <v>271</v>
      </c>
      <c r="B137" s="262">
        <v>7950000</v>
      </c>
      <c r="C137" s="263">
        <v>11</v>
      </c>
      <c r="D137" s="264">
        <v>2</v>
      </c>
      <c r="E137" s="265">
        <v>500</v>
      </c>
      <c r="F137" s="266">
        <v>271</v>
      </c>
      <c r="G137" s="267">
        <v>388</v>
      </c>
    </row>
    <row r="138" spans="1:7" ht="45">
      <c r="A138" s="287" t="s">
        <v>272</v>
      </c>
      <c r="B138" s="268" t="s">
        <v>191</v>
      </c>
      <c r="C138" s="269" t="s">
        <v>191</v>
      </c>
      <c r="D138" s="270" t="s">
        <v>191</v>
      </c>
      <c r="E138" s="271" t="s">
        <v>191</v>
      </c>
      <c r="F138" s="272" t="s">
        <v>191</v>
      </c>
      <c r="G138" s="273">
        <v>26326</v>
      </c>
    </row>
    <row r="139" spans="1:7" ht="12.75">
      <c r="A139" s="283" t="s">
        <v>109</v>
      </c>
      <c r="B139" s="244">
        <v>7950000</v>
      </c>
      <c r="C139" s="245">
        <v>10</v>
      </c>
      <c r="D139" s="246">
        <v>6</v>
      </c>
      <c r="E139" s="247" t="s">
        <v>191</v>
      </c>
      <c r="F139" s="248" t="s">
        <v>191</v>
      </c>
      <c r="G139" s="249">
        <v>26326</v>
      </c>
    </row>
    <row r="140" spans="1:7" ht="12.75">
      <c r="A140" s="284" t="s">
        <v>126</v>
      </c>
      <c r="B140" s="250">
        <v>7950000</v>
      </c>
      <c r="C140" s="251">
        <v>10</v>
      </c>
      <c r="D140" s="252">
        <v>6</v>
      </c>
      <c r="E140" s="253">
        <v>0</v>
      </c>
      <c r="F140" s="254" t="s">
        <v>191</v>
      </c>
      <c r="G140" s="255">
        <v>26326</v>
      </c>
    </row>
    <row r="141" spans="1:7" ht="12.75">
      <c r="A141" s="285" t="s">
        <v>17</v>
      </c>
      <c r="B141" s="256">
        <v>7950000</v>
      </c>
      <c r="C141" s="257">
        <v>10</v>
      </c>
      <c r="D141" s="258">
        <v>6</v>
      </c>
      <c r="E141" s="259">
        <v>500</v>
      </c>
      <c r="F141" s="260" t="s">
        <v>191</v>
      </c>
      <c r="G141" s="261">
        <v>26326</v>
      </c>
    </row>
    <row r="142" spans="1:7" ht="12.75">
      <c r="A142" s="286" t="s">
        <v>205</v>
      </c>
      <c r="B142" s="262">
        <v>7950000</v>
      </c>
      <c r="C142" s="263">
        <v>10</v>
      </c>
      <c r="D142" s="264">
        <v>6</v>
      </c>
      <c r="E142" s="265">
        <v>500</v>
      </c>
      <c r="F142" s="266">
        <v>40</v>
      </c>
      <c r="G142" s="267">
        <v>15106</v>
      </c>
    </row>
    <row r="143" spans="1:7" ht="22.5">
      <c r="A143" s="286" t="s">
        <v>261</v>
      </c>
      <c r="B143" s="262">
        <v>7950000</v>
      </c>
      <c r="C143" s="263">
        <v>10</v>
      </c>
      <c r="D143" s="264">
        <v>6</v>
      </c>
      <c r="E143" s="265">
        <v>500</v>
      </c>
      <c r="F143" s="266">
        <v>70</v>
      </c>
      <c r="G143" s="267">
        <v>10000</v>
      </c>
    </row>
    <row r="144" spans="1:7" ht="13.5" thickBot="1">
      <c r="A144" s="288" t="s">
        <v>197</v>
      </c>
      <c r="B144" s="274">
        <v>7950000</v>
      </c>
      <c r="C144" s="275">
        <v>10</v>
      </c>
      <c r="D144" s="276">
        <v>6</v>
      </c>
      <c r="E144" s="277">
        <v>500</v>
      </c>
      <c r="F144" s="278">
        <v>241</v>
      </c>
      <c r="G144" s="279">
        <v>1220</v>
      </c>
    </row>
    <row r="145" spans="1:7" ht="15.75" thickBot="1">
      <c r="A145" s="280" t="s">
        <v>176</v>
      </c>
      <c r="B145" s="281"/>
      <c r="C145" s="281"/>
      <c r="D145" s="281"/>
      <c r="E145" s="281"/>
      <c r="F145" s="281"/>
      <c r="G145" s="328">
        <v>216151.9</v>
      </c>
    </row>
    <row r="146" spans="1:7" ht="12.75">
      <c r="A146" s="1"/>
      <c r="B146" s="1"/>
      <c r="C146" s="1"/>
      <c r="D146" s="1"/>
      <c r="E146" s="1"/>
      <c r="F146" s="1"/>
      <c r="G146" s="1"/>
    </row>
    <row r="147" ht="12.75">
      <c r="G147" s="331"/>
    </row>
    <row r="150" ht="12.75">
      <c r="G150" s="303"/>
    </row>
  </sheetData>
  <mergeCells count="4">
    <mergeCell ref="A4:G4"/>
    <mergeCell ref="D1:G1"/>
    <mergeCell ref="D2:G2"/>
    <mergeCell ref="D3:G3"/>
  </mergeCells>
  <printOptions/>
  <pageMargins left="0.35433070866141736" right="0.35433070866141736" top="0.4330708661417323" bottom="0.4330708661417323" header="0.2362204724409449" footer="0.1968503937007874"/>
  <pageSetup firstPageNumber="58" useFirstPageNumber="1" fitToHeight="0" fitToWidth="1" horizontalDpi="600" verticalDpi="600" orientation="portrait" scale="97" r:id="rId1"/>
  <headerFooter alignWithMargins="0">
    <oddHeader>&amp;R&amp;P</oddHeader>
  </headerFooter>
  <rowBreaks count="3" manualBreakCount="3">
    <brk id="38" max="6" man="1"/>
    <brk id="75" max="6" man="1"/>
    <brk id="11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K6" sqref="K6"/>
    </sheetView>
  </sheetViews>
  <sheetFormatPr defaultColWidth="9.125" defaultRowHeight="12.75"/>
  <cols>
    <col min="1" max="1" width="1.37890625" style="3" customWidth="1"/>
    <col min="2" max="3" width="0" style="3" hidden="1" customWidth="1"/>
    <col min="4" max="4" width="60.125" style="3" customWidth="1"/>
    <col min="5" max="5" width="5.125" style="3" customWidth="1"/>
    <col min="6" max="6" width="6.375" style="3" customWidth="1"/>
    <col min="7" max="7" width="5.125" style="3" customWidth="1"/>
    <col min="8" max="8" width="16.25390625" style="3" customWidth="1"/>
    <col min="9" max="236" width="9.125" style="3" customWidth="1"/>
    <col min="237" max="16384" width="9.125" style="3" customWidth="1"/>
  </cols>
  <sheetData>
    <row r="1" spans="6:8" ht="12.75">
      <c r="F1" s="366" t="s">
        <v>201</v>
      </c>
      <c r="G1" s="366"/>
      <c r="H1" s="366"/>
    </row>
    <row r="2" spans="6:8" ht="12.75">
      <c r="F2" s="357" t="s">
        <v>0</v>
      </c>
      <c r="G2" s="357"/>
      <c r="H2" s="357"/>
    </row>
    <row r="3" spans="6:8" ht="12.75">
      <c r="F3" s="357" t="s">
        <v>336</v>
      </c>
      <c r="G3" s="357"/>
      <c r="H3" s="357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4"/>
      <c r="B5" s="4"/>
      <c r="C5" s="4"/>
      <c r="D5" s="361" t="s">
        <v>202</v>
      </c>
      <c r="E5" s="361"/>
      <c r="F5" s="361"/>
      <c r="G5" s="361"/>
      <c r="H5" s="361"/>
    </row>
    <row r="6" spans="1:8" ht="12.75" customHeight="1">
      <c r="A6" s="4"/>
      <c r="B6" s="4"/>
      <c r="C6" s="4"/>
      <c r="D6" s="362" t="s">
        <v>203</v>
      </c>
      <c r="E6" s="362"/>
      <c r="F6" s="362"/>
      <c r="G6" s="362"/>
      <c r="H6" s="362"/>
    </row>
    <row r="7" spans="1:8" ht="12.75" customHeight="1">
      <c r="A7" s="4"/>
      <c r="B7" s="4"/>
      <c r="C7" s="4"/>
      <c r="D7" s="362"/>
      <c r="E7" s="362"/>
      <c r="F7" s="362"/>
      <c r="G7" s="362"/>
      <c r="H7" s="362"/>
    </row>
    <row r="8" spans="1:8" ht="12.75" customHeight="1">
      <c r="A8" s="4"/>
      <c r="B8" s="66"/>
      <c r="C8" s="66"/>
      <c r="D8" s="362"/>
      <c r="E8" s="362"/>
      <c r="F8" s="362"/>
      <c r="G8" s="362"/>
      <c r="H8" s="362"/>
    </row>
    <row r="9" spans="1:8" ht="10.5" customHeight="1">
      <c r="A9" s="4"/>
      <c r="B9" s="66"/>
      <c r="C9" s="66"/>
      <c r="D9" s="66"/>
      <c r="E9" s="158"/>
      <c r="F9" s="158"/>
      <c r="G9" s="158"/>
      <c r="H9" s="158"/>
    </row>
    <row r="10" spans="1:8" ht="11.25" customHeight="1" thickBot="1">
      <c r="A10" s="52"/>
      <c r="B10" s="52"/>
      <c r="C10" s="52"/>
      <c r="D10" s="52"/>
      <c r="E10" s="52"/>
      <c r="F10" s="52"/>
      <c r="G10" s="1"/>
      <c r="H10" s="1"/>
    </row>
    <row r="11" spans="1:8" ht="18" customHeight="1">
      <c r="A11" s="52"/>
      <c r="B11" s="159"/>
      <c r="C11" s="160"/>
      <c r="D11" s="160"/>
      <c r="E11" s="360" t="s">
        <v>1</v>
      </c>
      <c r="F11" s="360"/>
      <c r="G11" s="360"/>
      <c r="H11" s="161"/>
    </row>
    <row r="12" spans="1:8" ht="45" customHeight="1" thickBot="1">
      <c r="A12" s="52"/>
      <c r="B12" s="162"/>
      <c r="C12" s="163"/>
      <c r="D12" s="163" t="s">
        <v>5</v>
      </c>
      <c r="E12" s="164" t="s">
        <v>2</v>
      </c>
      <c r="F12" s="165" t="s">
        <v>6</v>
      </c>
      <c r="G12" s="165" t="s">
        <v>7</v>
      </c>
      <c r="H12" s="166" t="s">
        <v>204</v>
      </c>
    </row>
    <row r="13" spans="1:8" ht="12.75" customHeight="1" thickBot="1">
      <c r="A13" s="52"/>
      <c r="B13" s="159"/>
      <c r="C13" s="160">
        <v>1</v>
      </c>
      <c r="D13" s="167">
        <v>1</v>
      </c>
      <c r="E13" s="168">
        <v>2</v>
      </c>
      <c r="F13" s="169">
        <v>3</v>
      </c>
      <c r="G13" s="170">
        <v>4</v>
      </c>
      <c r="H13" s="171">
        <v>5</v>
      </c>
    </row>
    <row r="14" spans="1:8" ht="15" customHeight="1">
      <c r="A14" s="172"/>
      <c r="B14" s="363" t="s">
        <v>205</v>
      </c>
      <c r="C14" s="363"/>
      <c r="D14" s="363"/>
      <c r="E14" s="173">
        <v>40</v>
      </c>
      <c r="F14" s="174">
        <v>0</v>
      </c>
      <c r="G14" s="174">
        <v>0</v>
      </c>
      <c r="H14" s="175">
        <f>H15+H18</f>
        <v>24916</v>
      </c>
    </row>
    <row r="15" spans="1:8" ht="13.5" customHeight="1">
      <c r="A15" s="172"/>
      <c r="B15" s="364" t="s">
        <v>44</v>
      </c>
      <c r="C15" s="364"/>
      <c r="D15" s="364"/>
      <c r="E15" s="176">
        <v>40</v>
      </c>
      <c r="F15" s="177">
        <v>4</v>
      </c>
      <c r="G15" s="177">
        <v>0</v>
      </c>
      <c r="H15" s="178">
        <v>12779</v>
      </c>
    </row>
    <row r="16" spans="1:8" ht="13.5" customHeight="1">
      <c r="A16" s="172"/>
      <c r="B16" s="365" t="s">
        <v>52</v>
      </c>
      <c r="C16" s="365"/>
      <c r="D16" s="365"/>
      <c r="E16" s="179">
        <v>40</v>
      </c>
      <c r="F16" s="180">
        <v>4</v>
      </c>
      <c r="G16" s="180">
        <v>8</v>
      </c>
      <c r="H16" s="181">
        <v>12779</v>
      </c>
    </row>
    <row r="17" spans="1:8" ht="13.5" customHeight="1">
      <c r="A17" s="172"/>
      <c r="B17" s="365" t="s">
        <v>206</v>
      </c>
      <c r="C17" s="365"/>
      <c r="D17" s="365"/>
      <c r="E17" s="179">
        <v>40</v>
      </c>
      <c r="F17" s="180">
        <v>4</v>
      </c>
      <c r="G17" s="180">
        <v>8</v>
      </c>
      <c r="H17" s="181">
        <v>12779</v>
      </c>
    </row>
    <row r="18" spans="1:8" ht="13.5" customHeight="1">
      <c r="A18" s="172"/>
      <c r="B18" s="364" t="s">
        <v>63</v>
      </c>
      <c r="C18" s="364"/>
      <c r="D18" s="364"/>
      <c r="E18" s="176">
        <v>40</v>
      </c>
      <c r="F18" s="177">
        <v>5</v>
      </c>
      <c r="G18" s="177">
        <v>0</v>
      </c>
      <c r="H18" s="178">
        <f>H19+H22</f>
        <v>12137</v>
      </c>
    </row>
    <row r="19" spans="1:8" ht="13.5" customHeight="1">
      <c r="A19" s="172"/>
      <c r="B19" s="365" t="s">
        <v>64</v>
      </c>
      <c r="C19" s="365"/>
      <c r="D19" s="365"/>
      <c r="E19" s="179">
        <v>40</v>
      </c>
      <c r="F19" s="180">
        <v>5</v>
      </c>
      <c r="G19" s="180">
        <v>1</v>
      </c>
      <c r="H19" s="181">
        <f>H20+H21</f>
        <v>5490</v>
      </c>
    </row>
    <row r="20" spans="1:8" ht="49.5" customHeight="1">
      <c r="A20" s="172"/>
      <c r="B20" s="365" t="s">
        <v>207</v>
      </c>
      <c r="C20" s="365"/>
      <c r="D20" s="365"/>
      <c r="E20" s="179">
        <v>40</v>
      </c>
      <c r="F20" s="180">
        <v>5</v>
      </c>
      <c r="G20" s="180">
        <v>1</v>
      </c>
      <c r="H20" s="181">
        <v>2786</v>
      </c>
    </row>
    <row r="21" spans="1:8" ht="15" customHeight="1">
      <c r="A21" s="172"/>
      <c r="B21" s="365" t="s">
        <v>208</v>
      </c>
      <c r="C21" s="365"/>
      <c r="D21" s="365"/>
      <c r="E21" s="179">
        <v>40</v>
      </c>
      <c r="F21" s="180">
        <v>5</v>
      </c>
      <c r="G21" s="180">
        <v>1</v>
      </c>
      <c r="H21" s="181">
        <v>2704</v>
      </c>
    </row>
    <row r="22" spans="1:8" ht="13.5" customHeight="1">
      <c r="A22" s="172"/>
      <c r="B22" s="365" t="s">
        <v>70</v>
      </c>
      <c r="C22" s="365"/>
      <c r="D22" s="365"/>
      <c r="E22" s="179">
        <v>40</v>
      </c>
      <c r="F22" s="180">
        <v>5</v>
      </c>
      <c r="G22" s="180">
        <v>2</v>
      </c>
      <c r="H22" s="181">
        <f>H23+H24+H25</f>
        <v>6647</v>
      </c>
    </row>
    <row r="23" spans="1:8" ht="13.5" customHeight="1">
      <c r="A23" s="172"/>
      <c r="B23" s="365" t="s">
        <v>209</v>
      </c>
      <c r="C23" s="365"/>
      <c r="D23" s="365"/>
      <c r="E23" s="179">
        <v>40</v>
      </c>
      <c r="F23" s="180">
        <v>5</v>
      </c>
      <c r="G23" s="180">
        <v>2</v>
      </c>
      <c r="H23" s="181">
        <v>2854</v>
      </c>
    </row>
    <row r="24" spans="1:8" ht="13.5" customHeight="1">
      <c r="A24" s="172"/>
      <c r="B24" s="365" t="s">
        <v>210</v>
      </c>
      <c r="C24" s="365"/>
      <c r="D24" s="365"/>
      <c r="E24" s="179">
        <v>40</v>
      </c>
      <c r="F24" s="180">
        <v>5</v>
      </c>
      <c r="G24" s="180">
        <v>2</v>
      </c>
      <c r="H24" s="181">
        <v>2632</v>
      </c>
    </row>
    <row r="25" spans="1:8" ht="60.75" customHeight="1" thickBot="1">
      <c r="A25" s="172"/>
      <c r="B25" s="365" t="s">
        <v>211</v>
      </c>
      <c r="C25" s="365"/>
      <c r="D25" s="365"/>
      <c r="E25" s="179">
        <v>40</v>
      </c>
      <c r="F25" s="180">
        <v>5</v>
      </c>
      <c r="G25" s="180">
        <v>2</v>
      </c>
      <c r="H25" s="181">
        <v>1161</v>
      </c>
    </row>
    <row r="26" spans="1:8" ht="19.5" customHeight="1" thickBot="1">
      <c r="A26" s="52"/>
      <c r="B26" s="182"/>
      <c r="C26" s="183" t="s">
        <v>176</v>
      </c>
      <c r="D26" s="184" t="s">
        <v>176</v>
      </c>
      <c r="E26" s="185"/>
      <c r="F26" s="185"/>
      <c r="G26" s="185"/>
      <c r="H26" s="186">
        <f>H14</f>
        <v>24916</v>
      </c>
    </row>
  </sheetData>
  <mergeCells count="18">
    <mergeCell ref="F1:H1"/>
    <mergeCell ref="F2:H2"/>
    <mergeCell ref="F3:H3"/>
    <mergeCell ref="B25:D25"/>
    <mergeCell ref="B24:D24"/>
    <mergeCell ref="B23:D23"/>
    <mergeCell ref="B22:D22"/>
    <mergeCell ref="B20:D20"/>
    <mergeCell ref="B19:D19"/>
    <mergeCell ref="B21:D21"/>
    <mergeCell ref="B15:D15"/>
    <mergeCell ref="B18:D18"/>
    <mergeCell ref="B16:D16"/>
    <mergeCell ref="B17:D17"/>
    <mergeCell ref="E11:G11"/>
    <mergeCell ref="D5:H5"/>
    <mergeCell ref="D6:H8"/>
    <mergeCell ref="B14:D14"/>
  </mergeCells>
  <printOptions/>
  <pageMargins left="0.74999998873613" right="0.74999998873613" top="0.69" bottom="0.999999984981507" header="0.499999992490753" footer="0.499999992490753"/>
  <pageSetup firstPageNumber="62" useFirstPageNumber="1" fitToHeight="0" horizontalDpi="180" verticalDpi="18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2011-03-30T08:58:53Z</cp:lastPrinted>
  <dcterms:created xsi:type="dcterms:W3CDTF">2011-03-09T09:26:24Z</dcterms:created>
  <dcterms:modified xsi:type="dcterms:W3CDTF">2011-03-30T08:58:56Z</dcterms:modified>
  <cp:category/>
  <cp:version/>
  <cp:contentType/>
  <cp:contentStatus/>
</cp:coreProperties>
</file>