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Titles" localSheetId="9">'10'!$A:$H,'10'!$11:$13</definedName>
    <definedName name="_xlnm.Print_Titles" localSheetId="1">'2'!$8:$9</definedName>
    <definedName name="_xlnm.Print_Titles" localSheetId="2">'3'!$10:$13</definedName>
    <definedName name="_xlnm.Print_Titles" localSheetId="3">'4'!$10:$13</definedName>
    <definedName name="_xlnm.Print_Titles" localSheetId="5">'6'!$6:$7</definedName>
    <definedName name="_xlnm.Print_Titles" localSheetId="6">'7'!$6:$7</definedName>
    <definedName name="_xlnm.Print_Titles" localSheetId="7">'8'!$6:$7</definedName>
    <definedName name="_xlnm.Print_Titles" localSheetId="8">'9'!$7:$8</definedName>
    <definedName name="_xlnm.Print_Area" localSheetId="1">'2'!$A$1:$E$53</definedName>
  </definedNames>
  <calcPr fullCalcOnLoad="1"/>
</workbook>
</file>

<file path=xl/sharedStrings.xml><?xml version="1.0" encoding="utf-8"?>
<sst xmlns="http://schemas.openxmlformats.org/spreadsheetml/2006/main" count="3095" uniqueCount="939">
  <si>
    <t xml:space="preserve">  Поощрение победителей конкурса на звание "Самый благоустроенный город, поселок, село Ханты-Мансийского автономного округа-Югры"</t>
  </si>
  <si>
    <t>Подпрограмма "Развитие материально-технической базы учреждений образования  ХМАО-Югры" программы "Развитие материально-технической базы социальной сферы ХМАО-Югры" на 2006-2010 годы</t>
  </si>
  <si>
    <t xml:space="preserve">  Детский сад </t>
  </si>
  <si>
    <t>Программа "Развитие материально-технической базы дошкольных образовательных учреждений в ХМАО-Югре" на 2007-2010 годы</t>
  </si>
  <si>
    <t xml:space="preserve">  Детский сад на 100 мест, 5 мкр.</t>
  </si>
  <si>
    <t xml:space="preserve">  Детский сад на 240 мест в 10 мкр.</t>
  </si>
  <si>
    <t xml:space="preserve">  Детский сад на 240 мест, микрорайон 6. 
 </t>
  </si>
  <si>
    <t xml:space="preserve">Подпрограмма "Обеспечение комплексной безопасности и комфортных условий образовательного процесса" 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</si>
  <si>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(АУ ДОУ ДСОВ №9)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</si>
  <si>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(АУ ДОУ ДСОВ №10)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</si>
  <si>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(АУ ДОУ ДСОВ №16)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</si>
  <si>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(АУ ДОУ ДСОВ №1)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</si>
  <si>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(АУ ДОУ ДСОВ №6)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</si>
  <si>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(АУ ДОУ ДСОВ №15)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</si>
  <si>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(АУ ДОУ ДСОВ №18)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</si>
  <si>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(АУ ДОУ ДСОВ №2)</t>
  </si>
  <si>
    <t xml:space="preserve">Подпрограмма "Развитие материально-технической базы сферы образования" </t>
  </si>
  <si>
    <t xml:space="preserve">  Субсидии на реализацию подпрограммы "Развитие материально-технической базы сферы образования" программы "Новая школа Югры" на 2010-2013 ( детский сад на 240 мест в 10 мкр.)</t>
  </si>
  <si>
    <t xml:space="preserve">  Субсидии на реализацию подпрограммы "Развитие материально-технической базы сферы образования" программы "Новая школа Югры" на 2010-2013 ( детский сад на 240 мест в 6 мкр.)</t>
  </si>
  <si>
    <t xml:space="preserve">  Субсидии на реализацию подпрограммы "Развитие материально-технической базы сферы образования" программы "Новая школа Югры" на 2010-2013 ( детский сад на 200 мест в 9 мкр.)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</si>
  <si>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</si>
  <si>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</si>
  <si>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СОШ №1)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</si>
  <si>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СОШ №3)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</si>
  <si>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СОШ №5)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</si>
  <si>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СОШ №8)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</si>
  <si>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(АУ ДОД ГДДТ)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</si>
  <si>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СОШ №4)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</si>
  <si>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СОШ №6)</t>
  </si>
  <si>
    <t>Организационно-воспитательная работа с молодежью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</si>
  <si>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(АУ МУК "Компьютерная школа")</t>
  </si>
  <si>
    <t>Библиотеки</t>
  </si>
  <si>
    <t>Больницы, клиники, госпитали, медико-санитарные части</t>
  </si>
  <si>
    <t>Поликлиники, амбулатории, диагностические центры</t>
  </si>
  <si>
    <t>Иные безвозмездные и безвозвратные перечисления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</si>
  <si>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из федерального бюджета.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</si>
  <si>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 из бюджета автономного округа</t>
  </si>
  <si>
    <t>Центры, станции и отделения переливания крови</t>
  </si>
  <si>
    <t>Мероприятия в области санитарно-эпидемиологического надзора</t>
  </si>
  <si>
    <t>Борьба с эпидемиями</t>
  </si>
  <si>
    <t>Выполнение функций государственными органами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</si>
  <si>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</si>
  <si>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 за счет средств территориального фонда обязательного медицинского страхования</t>
  </si>
  <si>
    <t>Мероприятия в области здравоохранения, спорта и физической культуры, туризма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</si>
  <si>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</si>
  <si>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</si>
  <si>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</si>
  <si>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231</t>
  </si>
  <si>
    <t>управление образования и молодежной политики администрации города Радужный</t>
  </si>
  <si>
    <t>241</t>
  </si>
  <si>
    <t>Управление культуры и искусства администрации города Радужный</t>
  </si>
  <si>
    <t>271</t>
  </si>
  <si>
    <t>комитет по физической культуре и спорту администрации города Радужный</t>
  </si>
  <si>
    <t>070</t>
  </si>
  <si>
    <t>Прочие неналоговые доходы</t>
  </si>
  <si>
    <t xml:space="preserve">Комитет  по управлению муниципальным имуществом  администрации  города  Радужный                                                                         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</si>
  <si>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</si>
  <si>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</si>
  <si>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</si>
  <si>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</si>
  <si>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 xml:space="preserve">1 11 03040 04 0000 120 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</si>
  <si>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</si>
  <si>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</si>
  <si>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1 05 03020 01 0000 110</t>
  </si>
  <si>
    <t>1 05 03010 01 0000 110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</si>
  <si>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</si>
  <si>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</si>
  <si>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участков*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</si>
  <si>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</si>
  <si>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</si>
  <si>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</si>
  <si>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</si>
  <si>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</si>
  <si>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</si>
  <si>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</si>
  <si>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</si>
  <si>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1 11 09024 04 0000 120</t>
  </si>
  <si>
    <t>Доходы от распоряжения  правами на результаты научно-технической деятельности, находящимися в собственности городских округов</t>
  </si>
  <si>
    <t xml:space="preserve"> 1 13 03040 04 0000 130</t>
  </si>
  <si>
    <t xml:space="preserve"> 1 14 02032 04 0000 410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</si>
  <si>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</si>
  <si>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1 14 02032 04 0000 440</t>
  </si>
  <si>
    <t>Приложение № 4</t>
  </si>
  <si>
    <t>Субвенции бюджетам городских округов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</si>
  <si>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</si>
  <si>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</si>
  <si>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</si>
  <si>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</si>
  <si>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</si>
  <si>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</si>
  <si>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2 02 03030 04 0000 151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</si>
  <si>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</si>
  <si>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2 02 03033 04 0000 151</t>
  </si>
  <si>
    <t>Субвенции бюджетам городских округов на оздоровление детей</t>
  </si>
  <si>
    <t>2 02 03039 04 0000 151</t>
  </si>
  <si>
    <t>Субвенции бюджетам городских округов на закладку и уход за многолетними насаждениями</t>
  </si>
  <si>
    <t>2 02 03049 04 0000 151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</si>
  <si>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</si>
  <si>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2 02 03052 04 0000 151</t>
  </si>
  <si>
    <t>Субвенции бюджетам городских округов на развитие консультационной помощи</t>
  </si>
  <si>
    <t>2 02 03053 04 0000 151</t>
  </si>
  <si>
    <t>Субвенции бюджетам городских округов на выплату единовременного пособия 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</si>
  <si>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</si>
  <si>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</si>
  <si>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2 02 03059 04 0000 151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</si>
  <si>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</si>
  <si>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2 02 03060 04 0000 151</t>
  </si>
  <si>
    <t>Субвенции бюджетам городских округов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</si>
  <si>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2 02 03062 04 0000 151</t>
  </si>
  <si>
    <t>Субвенции бюджетам городских округов на материально-техническое обеспечение центров психолого-педагогической реабилитации и коррекции несовершеннолетних, злоупотребляющих наркотиками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</si>
  <si>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</si>
  <si>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</si>
  <si>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2 02 03068 04 0000 151</t>
  </si>
  <si>
    <t>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</si>
  <si>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</si>
  <si>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</si>
  <si>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</si>
  <si>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</si>
  <si>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2 02 03072 04 0000 151</t>
  </si>
  <si>
    <t>Субвенции бюджетам городских округов на социальные выплаты безработным гражданам</t>
  </si>
  <si>
    <t>2 02 03073 04 0000 151</t>
  </si>
  <si>
    <t>Субвенции бюджетам городских округов на активные мероприятия по содействию занятости населения, включая оказание содействия гражданам в переселении для работы в сельской местности</t>
  </si>
  <si>
    <t>2 02 03075 04 0000 151</t>
  </si>
  <si>
    <t>2 02 03999 04 0000 151</t>
  </si>
  <si>
    <t>Прочие субвенции бюджетам городских округов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</si>
  <si>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</si>
  <si>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</si>
  <si>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2 02 04011 04 0000 151</t>
  </si>
  <si>
    <t>Межбюджетные трансферты, передаваемые бюджетам городских округов на премирование победителей Всероссийского конкурса на звание "Самый благоустроенный город России"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</si>
  <si>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</si>
  <si>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</si>
  <si>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</si>
  <si>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</si>
  <si>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2 02 04021 04 0000 151</t>
  </si>
  <si>
    <t>Межбюджетные трансферты, передаваемые бюджетам городских округов на выплату единовременной компенсации отдельным категориям граждан вместо получения транспортного средства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</si>
  <si>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</si>
  <si>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</si>
  <si>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2 02 04026 04 0000 151</t>
  </si>
  <si>
    <t>Межбюджетные трансферты, передаваемые бюджетам городских округов на выплату региональной доплаты к пенсии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</si>
  <si>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</si>
  <si>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</si>
  <si>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</si>
  <si>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</si>
  <si>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2 02 04999 04 0000 151</t>
  </si>
  <si>
    <t>Прочие межбюджетные трансферты, передаваемые бюджетам городских округов</t>
  </si>
  <si>
    <t>2 07 04000 04 0000 180</t>
  </si>
  <si>
    <t>Прочие безвозмездные поступления в бюджеты городских округов</t>
  </si>
  <si>
    <t>2 08 04000 04 0000 180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</si>
  <si>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</si>
  <si>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2 18 04010 04 0000 180</t>
  </si>
  <si>
    <t>Доходы бюджетов  городских  округов  от  возврата остатков  субсидий  и   субвенций   прошлых   лет небюджетными организациями</t>
  </si>
  <si>
    <t>2 18 04020 04 0000 151</t>
  </si>
  <si>
    <t>Доходы бюджетов  городских  округов 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</si>
  <si>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2 19 04000 04 0000 151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</si>
  <si>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</si>
  <si>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Приложение № 1 к перечню главных администраторов доходов бюджета муниципального образования города Радужный, поступающих в бюджет муниципального образования города Радужный, администрирование которых осуществляют органы исполнительной власти Российской Федерации</t>
  </si>
  <si>
    <t>Доплаты к пенсиям государственных служащих субъектов Российской Федерации и муниципальных служащих.</t>
  </si>
  <si>
    <t>Социальные выплаты</t>
  </si>
  <si>
    <t>Социальная помощь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</si>
  <si>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ветеранах", в соответствии с Указом Президента Российской Федерации от 7 мая 2008 года № 714 "Об обеспечении жильем в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</si>
  <si>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</si>
  <si>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</si>
  <si>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бесплатными молочными продуктами питания детей до трех лет</t>
  </si>
  <si>
    <t>Обеспечение бесплатными зубными протезами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</si>
  <si>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</si>
  <si>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</si>
  <si>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Выплата единовременного пособия при всех формах устройства детей, лишенных родительского попечения, в семью</t>
  </si>
  <si>
    <t>Содержание ребенка в семье опекуна и приемной семье, а также вознаграждение, причитающееся приемному родителю</t>
  </si>
  <si>
    <t>Центры спортивной подготовки (сборные команды)</t>
  </si>
  <si>
    <t>Государственная поддержка в сфере культуры, кинематографии и средств массовой информации</t>
  </si>
  <si>
    <t xml:space="preserve"> Комитет финансов администрации города Радужный</t>
  </si>
  <si>
    <t>Резервные фонды местных администраций</t>
  </si>
  <si>
    <t>Прочие расходы</t>
  </si>
  <si>
    <t>Детские дошкольные учреждения</t>
  </si>
  <si>
    <t>Субсидии некоммерческим организациям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</si>
  <si>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</si>
  <si>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Учреждения культуры и мероприятия в сфере  культуры и кинематографии.</t>
  </si>
  <si>
    <t>Музеи и постоянные выставки</t>
  </si>
  <si>
    <t>Процентные платежи по долговым обязательствам</t>
  </si>
  <si>
    <t>Процентные платежи по муниципальному долгу</t>
  </si>
  <si>
    <t xml:space="preserve"> Комитет по управлению муниципальным имуществом администрации города Радужный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</si>
  <si>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</si>
  <si>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</si>
  <si>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</si>
  <si>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</si>
  <si>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</si>
  <si>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Отдел Министерства внутренних дел Российской Федерации по городу Радужному 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</si>
  <si>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</si>
  <si>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</si>
  <si>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</si>
  <si>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</si>
  <si>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</si>
  <si>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Вещевое обеспечение</t>
  </si>
  <si>
    <t>Пособия и компенсации военнослужащим,  приравненным к ним лицам, а также уволенным из их числа</t>
  </si>
  <si>
    <t>Субсидии на реализацию программы "Профилактика правонарушений в Ханты-Мансийском автономном округе - Югре  на 2011-2013 годы"</t>
  </si>
  <si>
    <t xml:space="preserve">  Подпрограмма "Профилактика правонарушений"  программы "Профилактика правонарушений в Ханты-Мансийском автономном округе - Югре  на 2011-2013 годы" 
</t>
  </si>
  <si>
    <t xml:space="preserve"> Управление образования администрации города Радужный</t>
  </si>
  <si>
    <t>Программа "Содействие занятости населения" на 2011-2013 годы</t>
  </si>
  <si>
    <t xml:space="preserve">  Целевая субсидия на исполнение программы Ханты-Мансийского автономного округа-Югры "Содействие занятости населения" на 2011-2013 годы (АУ "ГМЦ "Вектор М")</t>
  </si>
  <si>
    <t>от 27.10.2011 № 206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</si>
  <si>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года)*,**</t>
  </si>
  <si>
    <t>1 05 01041 02 0000 110</t>
  </si>
  <si>
    <t>Налог, взимаемый в виде стоимости патента в связи с применением упрощенной системы налогообложения**</t>
  </si>
  <si>
    <t>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</si>
  <si>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года)*,**</t>
  </si>
  <si>
    <t>1 05 01050 01 0000 110</t>
  </si>
  <si>
    <t>Минимальный налог, зачисляемый в бюджеты субъектов Российской Федерации**</t>
  </si>
  <si>
    <t>1 05 02010 02 0000 110</t>
  </si>
  <si>
    <t>Единый налог на вмененный доход для отдельных видов деятельности**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</si>
  <si>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</si>
  <si>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года)*,**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</si>
  <si>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</si>
  <si>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округов**</t>
  </si>
  <si>
    <t>1 06 04011 02 0000 110</t>
  </si>
  <si>
    <t>Транспортный налог с организаций**</t>
  </si>
  <si>
    <t>1 06 04012 02 0000 110</t>
  </si>
  <si>
    <t>Транспортный налог с физических лиц**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</si>
  <si>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</si>
  <si>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округов**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</si>
  <si>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</si>
  <si>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округов**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</si>
  <si>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</si>
  <si>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Федерации)***</t>
  </si>
  <si>
    <t>1 09 03022 01 0000 110</t>
  </si>
  <si>
    <t>Платежи за добычу углеводородного сырья*,**</t>
  </si>
  <si>
    <t>1 09 03025 01 0000 110</t>
  </si>
  <si>
    <t>Платежи за добычу других полезных ископаемых*,**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</si>
  <si>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</si>
  <si>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округов**</t>
  </si>
  <si>
    <t xml:space="preserve"> 1 09 07010 04 0000 110</t>
  </si>
  <si>
    <t>Налог на рекламу, мобилизуемый на территориях городских округов**</t>
  </si>
  <si>
    <t xml:space="preserve"> 1 09 07030 04 0000 110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</si>
  <si>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** </t>
  </si>
  <si>
    <t xml:space="preserve"> 1 09 07040 04 0000 110</t>
  </si>
  <si>
    <t>Лицензионный сбор за право торговли спиртными напитками, мобилизуемый на территориях городских округов**</t>
  </si>
  <si>
    <t xml:space="preserve"> 1 09 07050 04 0000 110</t>
  </si>
  <si>
    <t>Прочие местные налоги и сборы, мобилизуемые на территориях городских округов**</t>
  </si>
  <si>
    <t xml:space="preserve"> 1 16 03010 01 0000 140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</si>
  <si>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Федерации*</t>
  </si>
  <si>
    <t xml:space="preserve">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</si>
  <si>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правонарушениях*</t>
  </si>
  <si>
    <t xml:space="preserve"> 1 16 06000 01 0000 140                    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</si>
  <si>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</si>
  <si>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</si>
  <si>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</si>
  <si>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048</t>
  </si>
  <si>
    <t>Управление Федеральной службы по надзору в сфере природопользования (Росприроднадзора) по Ханты-Мансийскому автономному округу - Югре</t>
  </si>
  <si>
    <t>1 12 01000 01 0000 120</t>
  </si>
  <si>
    <t>Плата за негативное воздействие на окружающую среду*</t>
  </si>
  <si>
    <t xml:space="preserve"> 1 16 25010 01 0000 140</t>
  </si>
  <si>
    <t>Денежные взыскания (штрафы) за нарушение законодательства о недрах</t>
  </si>
  <si>
    <t xml:space="preserve"> 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</si>
  <si>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</si>
  <si>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 1 16 25030 01 0000 140</t>
  </si>
  <si>
    <t>Денежные взыскания (штрафы) за нарушение законодательства об охране и использовании животного мира</t>
  </si>
  <si>
    <t xml:space="preserve"> 1 16 25040 01 0000 140</t>
  </si>
  <si>
    <t>Денежные взыскания (штрафы) за нарушение законодательства об экологической экспертизе</t>
  </si>
  <si>
    <t xml:space="preserve"> 1 16 25050 01 0000 140</t>
  </si>
  <si>
    <t>Денежные взыскания (штрафы) за нарушение законодательства в области охраны окружающей среды</t>
  </si>
  <si>
    <t xml:space="preserve"> 1 16 25060 01 0000 140</t>
  </si>
  <si>
    <t>Денежные взыскания (штрафы) за нарушение земельного законодательства</t>
  </si>
  <si>
    <t xml:space="preserve"> 1 16 25073 04 0000 140</t>
  </si>
  <si>
    <t>ПЕРЕЧЕНЬ</t>
  </si>
  <si>
    <t>СУБСИДИЙ И ОБЪЕМ БЮДЖЕТНЫХ АССИГНОВАНИЙ, НАПРАВЛЯЕМЫХ НА ПРЕДОСТАВЛЕНИЕ СУБСИДИЙ В 2011 ГОДУ</t>
  </si>
  <si>
    <t>Сумма на 2011 год, тыс. рублей</t>
  </si>
  <si>
    <t xml:space="preserve"> Администрация города Радужный</t>
  </si>
  <si>
    <t xml:space="preserve">  Покрытие убытков от эксплуатации пассажирского автотранспорта</t>
  </si>
  <si>
    <t xml:space="preserve">  Возмещение выпадающих доходов по содержанию ветхого и аварийного жилого фонда (непригодного для проживания), муниципального жилого фонда микрорайона "Южный", жилого дома по адресу 5 микрорайон дом 18</t>
  </si>
  <si>
    <t xml:space="preserve">  Капитальный ремонт жилого фонда</t>
  </si>
  <si>
    <t xml:space="preserve">  Содержание аварийно-резервной электростанции</t>
  </si>
  <si>
    <t xml:space="preserve">  Субсидия на содержание бани</t>
  </si>
  <si>
    <t xml:space="preserve">  Возмещение выпадающих доходов по оказанию услуг вывоза жидких бытовых отходов населению, проживающему в ветхом и аварийном жилом фонде ( непригодном для проживания), муниципальном жилом фонде микрорайон "Южный",  жилом фонде СУ-968 и Северо-Западной ком</t>
  </si>
  <si>
    <t>Другие вопросы в области национальной экономике</t>
  </si>
  <si>
    <t>Субсидии на реализацию муниципальных прогамм развития малого и среднего предпринимательства</t>
  </si>
  <si>
    <t>Перечень целевых программ города Радужный на 2011 год</t>
  </si>
  <si>
    <t>ЦСР</t>
  </si>
  <si>
    <t>Рз</t>
  </si>
  <si>
    <t>ПР</t>
  </si>
  <si>
    <t>ВР</t>
  </si>
  <si>
    <t>Вед</t>
  </si>
  <si>
    <t>Сумма на 2011 год (тыс.рублей)</t>
  </si>
  <si>
    <t>А</t>
  </si>
  <si>
    <t>Муниципальная целевая программа "Электронный Радужный на 2010-2013 годы"</t>
  </si>
  <si>
    <t>Комитет по управлению муниципальным имуществом администрации города Радужный</t>
  </si>
  <si>
    <t>Городская целевая программа "Комплексные мероприятия по профилактике правонарушений муниципального образования городской округ город  Радужный на 2011-2013 годы"</t>
  </si>
  <si>
    <t xml:space="preserve">Отдел Министерства внутренних дел Российской Федерации по городу Радужному </t>
  </si>
  <si>
    <t xml:space="preserve">Городская целевая программа "Развитие субъектов малого и среднего предпринимательства в городе Радужный на 2011-2015 годы </t>
  </si>
  <si>
    <t xml:space="preserve">Долгосрочная целевая городская программа "Развитие, совершенствование сети автомобильных дорог и повышение безопасности дорожного движения в муниципальном образовании г.Радужный на 2011-2015 годы" </t>
  </si>
  <si>
    <t xml:space="preserve">Программа " Комплексное развитие системы коммунальной инфраструктуры г. Радужный на 2006-2010 годы" </t>
  </si>
  <si>
    <t>Муниципальная программа "Энергосбережение и повышение энергетической эффективности города Радужный на 2010-2015 годы"</t>
  </si>
  <si>
    <t>Управление образования администрации города Радужный</t>
  </si>
  <si>
    <t>Городская программа "Комплексное освоение территорий в целях жилищного строительства на 2011-2015 годы"</t>
  </si>
  <si>
    <t xml:space="preserve">Муниципальная целевая программа города Радужный "По капитальному ремонту многоквартирных домов "Наш дом" на 2011-2013 годы" </t>
  </si>
  <si>
    <t>Подпрограмма "Обеспечение жилыми помещениями граждан, проживающих в жилых помещениях, непригодных для проживания"</t>
  </si>
  <si>
    <t xml:space="preserve">Программа "Модернизация и реформирование жилищно-коммунального комплекса города Радужный на 2011-2013 годы" 
</t>
  </si>
  <si>
    <t xml:space="preserve">Программа обеспечения жилыми помещениями граждан, проживающих в жилых помещениях, непригодных для проживания на 2011-2015 годы 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</si>
  <si>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фонда".</t>
  </si>
  <si>
    <t>Строительство и (или) приобретение жилых помещений муниципального жилого фонда коммерческого использования для предоставления на условиях договоров найма.</t>
  </si>
  <si>
    <t>Долгосрочная целевая программа по обеспечению экологической безопасности на территории муниципального образования Ханты - Мансийского автономного округа - Югры городского округа город Радужный на 2011-2013 годы..</t>
  </si>
  <si>
    <t xml:space="preserve">Целевая программа города Радужный «Новая школа Югры на 2010-2013 годы» </t>
  </si>
  <si>
    <t>Городская целевая программа "Укрепление пожарной безопасности муниципального образования городской округ город Радужный на 2010-2012 годы"</t>
  </si>
  <si>
    <t>Городская целевая программа "Развитие культуры и искусства города Радужный" на 2010-2012 годы.</t>
  </si>
  <si>
    <t xml:space="preserve">Муниципальная программа комплексного развития здравоохранения на территории города Радужный на 2011-2013 годы </t>
  </si>
  <si>
    <t>Городская целевая программа "Предупреждение и борьба с заболеваниями социального характера на 2007-2011 год"</t>
  </si>
  <si>
    <t>Управление внутренних дел по Ханты-Мансийскому автономному округу - Югре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</si>
  <si>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</si>
  <si>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</si>
  <si>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1 16 25073 04 0000 140</t>
  </si>
  <si>
    <t>Управление Государственной инспекции безопасности дорожного движения Управления внутренних дел по Ханты-Мансийскому автономному округу - Югре</t>
  </si>
  <si>
    <t xml:space="preserve"> 1 08 07140 01 0000 110              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</si>
  <si>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средствами***</t>
  </si>
  <si>
    <t>Управление Федеральной миграционной службы по Ханты-Мансийскому автономному округу - Югре</t>
  </si>
  <si>
    <t>321</t>
  </si>
  <si>
    <t>Управление Федеральной службы государственной регистрации, кадастра и картографии по Ханты-Мансийскому автономному округу-Югре</t>
  </si>
  <si>
    <t>Управление Федеральной службы судебных приставов по Ханты-Мансийскому автономному округу – Югре</t>
  </si>
  <si>
    <t>Северо-Уральское управление Федеральной службы по экологическому, технологическому и атомному надзору</t>
  </si>
  <si>
    <t>Приложение № 2 к перечню главных администраторов доходов бюджета муниципального образования города Радужный, поступающих в бюджет муниципального образования города Радужный, администрирование которых осуществляют органы исполнительной власти субъекта</t>
  </si>
  <si>
    <t>130</t>
  </si>
  <si>
    <t>Служба по контролю и надзору в сфере здравоохранения Ханты-Мансийского автономного округа-Югры</t>
  </si>
  <si>
    <t>Служба государственного надзора за техническим состоянием самоходных машин и других видов техники Ханты-Мансийского автономного округа - Югры</t>
  </si>
  <si>
    <t xml:space="preserve">1 08 07140 01 0000 110 </t>
  </si>
  <si>
    <t>170</t>
  </si>
  <si>
    <t>410</t>
  </si>
  <si>
    <t>Служба по контролю и надзору в сфере образования Ханты-Мансийского автономного округа-Югры</t>
  </si>
  <si>
    <t>420</t>
  </si>
  <si>
    <t>Служба жилищного контроля и строительного надзора Ханты-Мансийского автономного округа-Югры</t>
  </si>
  <si>
    <t>530</t>
  </si>
  <si>
    <t>Служба по контролю и надзору в сфере охраны окружающей среды, объектов животного мира и лесных отношений Ханты-Мансийского автономного округа - Югры</t>
  </si>
  <si>
    <t>1 16 25030 01 0000 140</t>
  </si>
  <si>
    <t>600</t>
  </si>
  <si>
    <t>Департамент экономического развития Ханты -Мансийского автономного округа - Югры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</si>
  <si>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</si>
  <si>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</si>
  <si>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630</t>
  </si>
  <si>
    <t>Ветеринарная служба Ханты-Мансийского автономного округа-Югры</t>
  </si>
  <si>
    <t>* В части доходов, зачисляемых в бюджет муниципального образования города Радужный</t>
  </si>
  <si>
    <t>** В платежных поручениях в 14-17 разрядах плательщики указывают код подвида доходов 1000, 2000, 3000 в зависимости от вида обязательства плательщика. По коду бюджетной классификации с применением кода подвида доходов 4000 (прочие поступления) учитываются поступления при заполнении плательщиками платежных документов с указанием кода подвида, отличного от 1000, 2000, 3000. Уплата процентов, начисленных при нарушении срока возврата налога (сбора) и процентов , начисленных на сумму излишне взысканного налога (сбора), подлежит отражению по коду подвида доходов 5000 соответствующего кода налога (сбора) классификации доходов бюджетов</t>
  </si>
  <si>
    <t>*** В платежных поручениях плательщики указывают код подвида 1000, по коду 2000 учитываются проценты, начисляемые при нарушении сроков возврата излишне уплаченных сумм. По коду бюджетной классификации с применением кода подвида 4000 (прочие поступления) учитываются поступления при заполнении плательщиками платежных документов с указанием кода подвида, отличного от 1000.</t>
  </si>
  <si>
    <t xml:space="preserve"> </t>
  </si>
  <si>
    <t>Доходы бюджета городского округа Радужный по группам и подгруппам и статьям классификации доходов бюджетов Российской Федерации  на 2011год и плановый период 2012-2013годы.</t>
  </si>
  <si>
    <t>Наименование показателя</t>
  </si>
  <si>
    <t>Код дохода</t>
  </si>
  <si>
    <t>Сумма на год</t>
  </si>
  <si>
    <t>2011 год</t>
  </si>
  <si>
    <t>2012 год</t>
  </si>
  <si>
    <t>2013 год</t>
  </si>
  <si>
    <t xml:space="preserve"> НАЛОГОВЫЕ И НЕНАЛОГОВЫЕ  ДОХОДЫ</t>
  </si>
  <si>
    <t>000 1 00 00000 00 0000 000</t>
  </si>
  <si>
    <t>НАЛОГОВЫЕ  ДОХОДЫ</t>
  </si>
  <si>
    <t>000 1 00 00000 00 0000 110</t>
  </si>
  <si>
    <t>в т.ч.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</si>
  <si>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</si>
  <si>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</si>
  <si>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</si>
  <si>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</si>
  <si>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</si>
  <si>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000 1 05 02000 00 0000 110</t>
  </si>
  <si>
    <t>000 1 01 00000 00 0000 000</t>
  </si>
  <si>
    <t>Доходы в виде прибыли, приходящиеся на долю в уставных (складочных) капиталах хозяйственных товариществ  и обществ, или дивидендов по акциям, принадлежащим Российской Федкрации, субъектам Российской Федерации или муниципальным образованиям</t>
  </si>
  <si>
    <t>Доходы 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</si>
  <si>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</si>
  <si>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</si>
  <si>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дотации бюджетам городских округов</t>
  </si>
  <si>
    <t>000 2 18 00000 00 0000 000</t>
  </si>
  <si>
    <t>000 2 19 00000 00 0000 000</t>
  </si>
  <si>
    <t>000 1 05 01000 00 0000 110</t>
  </si>
  <si>
    <t xml:space="preserve">Налог, взимаемый в связи с применением упрощенной системы налогообложения </t>
  </si>
  <si>
    <t>Единый налог на вмененный доход для отдельных видов деятельности</t>
  </si>
  <si>
    <t>000 1 06 00000 00 0000 000</t>
  </si>
  <si>
    <t>Налоги на  имущество</t>
  </si>
  <si>
    <t>Налог на имущество физических лиц</t>
  </si>
  <si>
    <t>000 1 06 01000 00 0000 110</t>
  </si>
  <si>
    <t>000 1 06 04000 02 0000 110</t>
  </si>
  <si>
    <t>Транспортный налог</t>
  </si>
  <si>
    <t>000 1 06 06000 00 0000 110</t>
  </si>
  <si>
    <t>Земельный налог</t>
  </si>
  <si>
    <t>000 1 17 00000 00 0000 000</t>
  </si>
  <si>
    <t>000 1 08 00000 00 0000 000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</si>
  <si>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</si>
  <si>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</si>
  <si>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</si>
  <si>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 ДОХОДЫ</t>
  </si>
  <si>
    <t xml:space="preserve">Доходы от использования имущества находящегося в государственной и муниципальной собственности </t>
  </si>
  <si>
    <t>000 1 11 00000 00 0000 000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</si>
  <si>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</si>
  <si>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</si>
  <si>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</si>
  <si>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>000 1 12 00000 00 0000 000</t>
  </si>
  <si>
    <t>Платежи при пользовании природными ресурсами</t>
  </si>
  <si>
    <t>000 1 13 00000 00 0000 000</t>
  </si>
  <si>
    <t>000 1 14 00000 00 0000 000</t>
  </si>
  <si>
    <t>Доходы от продажи  материальных и нематериальных активов</t>
  </si>
  <si>
    <t>000 1 16 00000 00 0000 000</t>
  </si>
  <si>
    <t>к решению Думы города</t>
  </si>
  <si>
    <t>000 2 02 03000 00 0000 151</t>
  </si>
  <si>
    <t>000 1 11 01000 00 0000 120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</si>
  <si>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</si>
  <si>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</si>
  <si>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</si>
  <si>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Штрафы, санкции, возмещение ущерба</t>
  </si>
  <si>
    <t>Доходы бюджетов бюджетной системы Российской Федерации  от возврата остатков субсидий, субвенций  и иных межбюджетных трансфертов,имеющих  целевое назначение, прошлых лет</t>
  </si>
  <si>
    <t>Возврат остатков субсидий, субвенций и иных межбюджетных трансфертов, имеющих целевое назначение , прошлых лет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</si>
  <si>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</si>
  <si>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</si>
  <si>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</si>
  <si>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</si>
  <si>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</si>
  <si>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</si>
  <si>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 бюджетам городских округов на выравнивание бюджетной обеспеченности</t>
  </si>
  <si>
    <t xml:space="preserve">      000 2 02 01001 04 0000 151</t>
  </si>
  <si>
    <t>Дотации бюджетам гордских округов на поддержку мер по обеспечению сбалансированности бюджетов</t>
  </si>
  <si>
    <t xml:space="preserve">      000 2 02 01003 04 0000 151</t>
  </si>
  <si>
    <t xml:space="preserve">   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</si>
  <si>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</si>
  <si>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</si>
  <si>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</si>
  <si>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</si>
  <si>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000 2 02 04000 00 0000 151</t>
  </si>
  <si>
    <t>Прочие безвозмездные поступления</t>
  </si>
  <si>
    <t>000 2 07 00000 00 0000 000</t>
  </si>
  <si>
    <t>ИТОГО ДОХОДОВ</t>
  </si>
  <si>
    <t>Приложение № 2</t>
  </si>
  <si>
    <t xml:space="preserve">                                                  к решению Думы города</t>
  </si>
  <si>
    <t>Перечень главных администраторов доходов бюджета 
 муниципального образования город Радужный</t>
  </si>
  <si>
    <t>Код бюджетной классификации Российской Федерации</t>
  </si>
  <si>
    <t>главного администратора доходов</t>
  </si>
  <si>
    <t>доходов бюджета города Радужный</t>
  </si>
  <si>
    <t>Наименование главного администратора доходов бюджета города Радужный</t>
  </si>
  <si>
    <t>1</t>
  </si>
  <si>
    <t>2</t>
  </si>
  <si>
    <t>040</t>
  </si>
  <si>
    <t xml:space="preserve">Администрация  города  Радужный                                                                                                                                   </t>
  </si>
  <si>
    <t>1 08 07083 01 1000 110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</si>
  <si>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округов***</t>
  </si>
  <si>
    <t>1 08 07083 01 2000 110</t>
  </si>
  <si>
    <t>1 08 07083 01 4000 110</t>
  </si>
  <si>
    <t>1 08 07150 01 1000 110</t>
  </si>
  <si>
    <t>Государственная пошлина за выдачу разрешения на установку рекламной конструкции***</t>
  </si>
  <si>
    <t>1 08 07150 01 2000 110</t>
  </si>
  <si>
    <t>1 08 07150 01 4000 110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</si>
  <si>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</si>
  <si>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</si>
  <si>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</si>
  <si>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</si>
  <si>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продажи квартир, находящихся в собственности городских округов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</si>
  <si>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</si>
  <si>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</si>
  <si>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1 16 90040 04 0000 140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</si>
  <si>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</si>
  <si>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</si>
  <si>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</si>
  <si>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3 03 04040 04 0000 180</t>
  </si>
  <si>
    <t>Поступления учреждениям 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</si>
  <si>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3 03 05040 04 0000 180</t>
  </si>
  <si>
    <t>Приложение № 3</t>
  </si>
  <si>
    <t>Распределение расходов бюджета г.Радужный  по разделам и подразделам классификации расходов бюджетов Российской Федерации на 2011 год</t>
  </si>
  <si>
    <t>Функциональная классификация расходов бюджетов Российской Федерации</t>
  </si>
  <si>
    <t>Сумма на   2011 год, тыс. рублей</t>
  </si>
  <si>
    <t>в том числе за счет субвенций из регионального</t>
  </si>
  <si>
    <t>раздел</t>
  </si>
  <si>
    <t>подраздел</t>
  </si>
  <si>
    <t>фонда компенсаций, тыс. рублей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</si>
  <si>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</si>
  <si>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</si>
  <si>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</si>
  <si>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</si>
  <si>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</si>
  <si>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</si>
  <si>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</si>
  <si>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</si>
  <si>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</si>
  <si>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</si>
  <si>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</si>
  <si>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</si>
  <si>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</si>
  <si>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</si>
  <si>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</si>
  <si>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</si>
  <si>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</si>
  <si>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</si>
  <si>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</si>
  <si>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</si>
  <si>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</si>
  <si>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Целевая программа "Развитие физической культуры и спорта в городском округе город Радужный" на 2011-2013 годы"</t>
  </si>
  <si>
    <t>Комитет по физической культуре и спорту администрации города Радужный</t>
  </si>
  <si>
    <t>Комплексная программа социальной поддержки и социальной помощи для отдельных категорий граждан в городе Радужный на 2010-2012 годы.</t>
  </si>
  <si>
    <t>Приложение № 7</t>
  </si>
  <si>
    <t>Распределение регионального фонда компенсаций на 2011 год.</t>
  </si>
  <si>
    <t>в том числе остатки средств на 01.01.2011</t>
  </si>
  <si>
    <t>Субвенция на  составление (изменение и дополнение) списков кандидатов в присяжные заседатели федеральных судов общей юрисдикции в Российской Федерации.</t>
  </si>
  <si>
    <t>Субвенция на  образование и организацию деятельности комиссий по делам несовершеннолетних и защите их прав.</t>
  </si>
  <si>
    <t>Субвенция на осуществление полномочий по государственной  регистрации актов гражданского состояния из федерального бюджета.</t>
  </si>
  <si>
    <t>Субвенции из ФБ на  обеспечение жильем отдельных категорий граждан 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</si>
  <si>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Субвенция местным бюджетам на реализацию основных общеобразовательных программ.</t>
  </si>
  <si>
    <t>Субвенция  на обеспечение бесплатными молочными продуктами питания детей до трех лет</t>
  </si>
  <si>
    <t>Субвенция на бесплатное изготовление и ремонт зубных протезов</t>
  </si>
  <si>
    <t>Субвенция на обеспечение прав  детей-инвалидов и семей ,имеющих детей-инвалидов на образование, воспитание и обучение.</t>
  </si>
  <si>
    <t>Субвенции на осуществление денежных выплат медицинскому персоналу фельдшерско-акушерских пунктов, врачам,фельдшерам и медицинским  сестрам скорой медицинской помощи.(округ)</t>
  </si>
  <si>
    <t xml:space="preserve"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 
</t>
  </si>
  <si>
    <t>Субвенции ФБ на осуществление денежных выплат медицинскому персоналу ФАПов,врачам,фельдшерам,и медицинским сестрам скорой помощи.</t>
  </si>
  <si>
    <t>Субвенция на ежемесячное денежное вознаграждение за классное руководство  (округ)</t>
  </si>
  <si>
    <t>Субвенции ФБ на ежемесячное денежное вознаграждение за классное руководство в государственных и муниципальных общеобразовательных школах</t>
  </si>
  <si>
    <t>Субвенция ФБ на выплату единовременного пособия при всех формах устройства детей, лишенных родительского попечения, в семью</t>
  </si>
  <si>
    <t>Субвенция на создание и обеспечение деятельности административных комиссий (округ)</t>
  </si>
  <si>
    <t>Субвенция на осуществление полномочий по государственной регистрации актов гражданского состояния из бюджета автономного округа.</t>
  </si>
  <si>
    <t>Субвенция на выплату компенсации части родительской платы за содержание ребенка в государственных и муниципальных образовательных  учреждениях, реализующих основную образовательную программу дошкольного образования (в части администрирования переданного п</t>
  </si>
  <si>
    <t>Субвенция на предоставление дополнительных мер социальной поддержки 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</t>
  </si>
  <si>
    <t>Субвенция на осуществление деятельности по опеке и попечительству</t>
  </si>
  <si>
    <t>Субвенция округа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 дошкольного образования</t>
  </si>
  <si>
    <t>Субвенция по информационному обеспечению общеобразовательных учреждений</t>
  </si>
  <si>
    <t>Субвенция по предоставлению учащимся муниципальных общеобразовательных учреждений завтраков и обедов.</t>
  </si>
  <si>
    <t>Субвенции местным бюджетам на организацию отдыха и оздоровление детей</t>
  </si>
  <si>
    <t>Субвенция на обеспечение жильем отдельных категорий граждан, установленных Федеральными  законами  от 12.01.1995 года № 5-ФЗ "О ветеранах" в соответствии с Указом Президента РФ от 07.05.2008 года № 714 "Об обеспечении жильем ветеранов ВОВ 1941-1945 гг"</t>
  </si>
  <si>
    <t>Субвенция ФБ бюджетам муниципальных образований на осуществление полномочий по подготовке проведения статистических переписей</t>
  </si>
  <si>
    <t xml:space="preserve">Субвенции местным бюджетам на осуществление полномочий в области оборота этилового спирта, алкогольной и спиртосодержащей продукции.  
</t>
  </si>
  <si>
    <t xml:space="preserve">Субвенции местным бюджетам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округа. </t>
  </si>
  <si>
    <t>Распределение регионального фонда софинансирования на 2011 год.</t>
  </si>
  <si>
    <t xml:space="preserve">Подпрограмма "Профилактика правонарушений"  программы "Профилактика правонарушений в Ханты-Мансийском автономном округе - Югре  на 2011-2013 годы" </t>
  </si>
  <si>
    <t>Субсидия на реализацию подпрограммы "Градостроительная деятельность" по программе "Содействие развитию жилищного строительства" на 2011-2013 годы и на период до 2015 года.</t>
  </si>
  <si>
    <t>Подпрограмма "Стимулирование жилищного строительства" (Микрорайон 1, дом № 21).</t>
  </si>
  <si>
    <t>Подпрограмма "Стимулирование жилищного строительства" (Микрорайон 10, дом № 15).</t>
  </si>
  <si>
    <t xml:space="preserve">Детский сад </t>
  </si>
  <si>
    <t>Программа "Развитие материально-технической базы дошкольных образовательных учреждений в ХМАО-Югре на 2007-2010 годы"</t>
  </si>
  <si>
    <t>Подпрограмма "Проектирование и строительство инженерных сетей".</t>
  </si>
  <si>
    <t xml:space="preserve">Программа "Развитие физической культуры и спорта в Ханты-Мансийском автономном округе-Югре" на 2011-2013 годы </t>
  </si>
  <si>
    <t>Подпрограмма "Автомобильные дороги" программы "Развитие транспортной системы ХМАО-Югры" на 2011-2013 годы.</t>
  </si>
  <si>
    <t>Субсидия на оплату стоимости питания детям школьного возраста в оздоровительных лагерях  с дневным пребыванием детей</t>
  </si>
  <si>
    <t>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</t>
  </si>
  <si>
    <t>Субсидии на реализацию программы "Совершенствование и реализация сети автомобильных дорог ХМАО-Югры" на 2006-2011 года</t>
  </si>
  <si>
    <t>Субсидии на реализацию подпрограммы "Развитие материально-технической базы сферы образования" программы "Новая школа Югры" на 2010-2013</t>
  </si>
  <si>
    <t>Субсидии на реализацию подпрограммы "Инновационное развитие образования" программы "Новая школа Югры" на 2010-2013</t>
  </si>
  <si>
    <t>Субсидия на реализацию подпрограммы "Библиотечное дело" программы "Культура Югры" на 2011-2013 годы и на перспективу до 2015 года.</t>
  </si>
  <si>
    <t>Иные межбюджетные трансферты на 2011 год.</t>
  </si>
  <si>
    <t>Обеспечение 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выплат.</t>
  </si>
  <si>
    <t>Конкурс на звание "Лучшая организация, предприятие в сфере ЖКХ   ХМАО-Югры"</t>
  </si>
  <si>
    <t>Укрепление материально-технической базы</t>
  </si>
  <si>
    <t>Подпрограмма "Безопасность дорожного движения" программы "Профилактика правонарушений в Ханты-Мансийском автономном округе - Югре  на 2011-2013 годы"</t>
  </si>
  <si>
    <t>Программа Ханты-Мансийского автономного округа - Югры "Молодежь Югры" на 2011-2013 годы</t>
  </si>
  <si>
    <t>Субсидии на реализацию муниципальных программ развития малого и среднего предпринимательства.</t>
  </si>
  <si>
    <t>Поощрение победителей конкурса на звание "Самый благоустроенный город, поселок, село Ханты-Мансийского автономного округа-Югры"</t>
  </si>
  <si>
    <t>Программа Ханты-Мансийского автономного округа-Югры "Содействие занятости населения" на 2011-2013 годы</t>
  </si>
  <si>
    <t>Комитет по молодежной политике администрации города Радужный</t>
  </si>
  <si>
    <t xml:space="preserve">Комплектование книжных фондов библиотек муниципальных образований. </t>
  </si>
  <si>
    <t xml:space="preserve">Реализация дополнительных мероприятий, направленных на снижение напряженности на рынке труда (ФБ) 
</t>
  </si>
  <si>
    <t>Подпрограмма "Инновационное развитие образования" программы "Новая школа Югры" на 2010-2013</t>
  </si>
  <si>
    <t xml:space="preserve">Программа "Модернизация здравоохранения Ханты-Мансийского автономного округа - Югры на 2011 - 2012 годы." (Инфекционное отделение ) 
</t>
  </si>
  <si>
    <t>Реконструкция и модернизация сетей теплоснабжения для подготовки к осенне-зимнему периоду.</t>
  </si>
  <si>
    <t>Приложение №6</t>
  </si>
  <si>
    <t>Приложение № 8</t>
  </si>
  <si>
    <t>Приложение № 10</t>
  </si>
  <si>
    <t xml:space="preserve">  Субсидии местным бюджетам на реализацию подпрограммы 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 ( микрорайон 1,</t>
  </si>
  <si>
    <t>Программа по капитальному ремонту многоквартирных домов "Наш дом" на 2011-2013 годы и на период до 2020 года</t>
  </si>
  <si>
    <t xml:space="preserve">  Программа по капитальному ремонту многоквартирных домов "Наш дом" на 2011-2013 годы и на период до 2020 года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</si>
  <si>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</si>
  <si>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</si>
  <si>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Поддержка коммунального хозяйства</t>
  </si>
  <si>
    <t>Компенсация выпадающих доходов организациям,предоставляющим населению услуги водоснабжения  и водоотведения по тарифам,не обеспечивающим возмещение издержек.</t>
  </si>
  <si>
    <t>Мероприятия в области коммунального хозяйства</t>
  </si>
  <si>
    <t>Программа "Модернизация и реформирование жилищно-коммунального комплекса ХМАО-Югры" на 2011-2013 годы</t>
  </si>
  <si>
    <t xml:space="preserve">  Внутриквартальные сети тепловодоснабжения по ул. Ручейная жилого поселка СУ -968 до участков № 27-35 (ПИР, СМР)</t>
  </si>
  <si>
    <t xml:space="preserve">  Внутриквартальные сети тепловодоснабжения, 22 микрорайон, 4 очередь строительства, г. Радужный, второй этап (ПИР, СМР)</t>
  </si>
  <si>
    <t xml:space="preserve">  Магистральные тепловые сети от ТК 1-6 до МТК  1-6 ( 1,2,3 этапы (Ду 530, сеть1625,1 пм) 4 этап к инд.жилищ.)</t>
  </si>
  <si>
    <t xml:space="preserve">  Строительство и реконструкция водопроводных сетей (ПИР)</t>
  </si>
  <si>
    <t xml:space="preserve">  Программа "Модернизация и реформирование жилищно-коммунального комплекса ХМАО-Югры" на 2011-2013 годы</t>
  </si>
  <si>
    <t>Подпрограмма "Проектирование и строительство инженерных сетей" программы "Улучшение жилищных условий населения ХМАО-Югры" на 2005-2015 годы</t>
  </si>
  <si>
    <t xml:space="preserve">  Подпрограмма "Проектирование и строительство инженерных сетей".</t>
  </si>
  <si>
    <t xml:space="preserve">  Реконструкция. Кольцевая развязка на пересечении автодороги по улице №6 (улица Нефтянников) и автодороги от моста через реку Аган на Тагринское месторождение</t>
  </si>
  <si>
    <t xml:space="preserve">  Строительство. улицы Юности. "Внутриквартальный проезд" по адресу г. Радужный, 10 мкр. от примыкания к улицы Юности.</t>
  </si>
  <si>
    <t xml:space="preserve">  Реконструкция. Автодорога улица № 8.Участок автодороги от улицы №3 до улицы № 11 (Парковая)</t>
  </si>
  <si>
    <t xml:space="preserve">  Реконструкция моста через реку Аган в г. Радужный.</t>
  </si>
  <si>
    <t xml:space="preserve">  Капитальный ремонт автомобильной дороги по улице № 4, участок автодороги № 1 до улицы № 3 ( ул. Первостроителей)</t>
  </si>
  <si>
    <t xml:space="preserve">  Капитальный ремонт подъезда № 1 в Южной промзоне</t>
  </si>
  <si>
    <t>Благоустройство.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</si>
  <si>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</si>
  <si>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</si>
  <si>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</si>
  <si>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</si>
  <si>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  Конкурс на звание "Лучшая организация, предприятие в сфере ЖКХ   ХМАО-Югры"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</si>
  <si>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</si>
  <si>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</si>
  <si>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</si>
  <si>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</si>
  <si>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</si>
  <si>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</si>
  <si>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</si>
  <si>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</si>
  <si>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</si>
  <si>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</si>
  <si>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</si>
  <si>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</si>
  <si>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 кинематография 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</si>
  <si>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</si>
  <si>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</si>
  <si>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</si>
  <si>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</si>
  <si>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</si>
  <si>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</si>
  <si>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</si>
  <si>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</si>
  <si>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</si>
  <si>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</si>
  <si>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</si>
  <si>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</si>
  <si>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</si>
  <si>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</si>
  <si>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</si>
  <si>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</si>
  <si>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</si>
  <si>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</si>
  <si>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</si>
  <si>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</si>
  <si>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</si>
  <si>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</si>
  <si>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</si>
  <si>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</si>
  <si>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ИТОГО:</t>
  </si>
  <si>
    <t xml:space="preserve">                                                                                   Приложение № 5</t>
  </si>
  <si>
    <t xml:space="preserve"> к решению Думы города</t>
  </si>
  <si>
    <t>Источники внутреннего финансирования дефицита бюджета города                                                                                          на 2011 год</t>
  </si>
  <si>
    <t>Код</t>
  </si>
  <si>
    <t>Наименование видов источников внутреннего финансирования дефицита бюджета</t>
  </si>
  <si>
    <t>Сумма  2011 год        (тыс.руб.)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</si>
  <si>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</si>
  <si>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</si>
  <si>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</si>
  <si>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</si>
  <si>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</si>
  <si>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</si>
  <si>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</si>
  <si>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бюджетом городского округа кредита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</si>
  <si>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</si>
  <si>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</si>
  <si>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</si>
  <si>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</si>
  <si>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</si>
  <si>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</si>
  <si>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</si>
  <si>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</si>
  <si>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</si>
  <si>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</si>
  <si>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</si>
  <si>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</si>
  <si>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</si>
  <si>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</si>
  <si>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</si>
  <si>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</si>
  <si>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000 01 06 05 01 04 0000 640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</si>
  <si>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</si>
  <si>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000 01 06 05 01 04  0000 540</t>
  </si>
  <si>
    <t>предоставление бюджетных кредитов,  юридическим лицам из бюджетов городских округов в валюте Российской Федерации</t>
  </si>
  <si>
    <t>000 01 06 04 00 04 0000 810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</si>
  <si>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</si>
  <si>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</si>
  <si>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Распределение бюджетных ассигнований по разделам,подразделам,целевым статьям и видам расходов бюджета города в ведомственной структуре расходов на 2011 год.</t>
  </si>
  <si>
    <t>Коды</t>
  </si>
  <si>
    <t>Ведомство</t>
  </si>
  <si>
    <t>Ведомственной классификации</t>
  </si>
  <si>
    <t>в том числе за счет субвенций из регионального фонда компенсаций, тыс. рублей</t>
  </si>
  <si>
    <t>Наименование</t>
  </si>
  <si>
    <t>целевая статья</t>
  </si>
  <si>
    <t>вид расхода</t>
  </si>
  <si>
    <t>Сумма на 2011 год, тыс. рублей.</t>
  </si>
  <si>
    <t xml:space="preserve"> Дума города Радужный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</si>
  <si>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</si>
  <si>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</si>
  <si>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</si>
  <si>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</si>
  <si>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Руководитель контрольно-счетной палаты муниципального образования и его заместители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</si>
  <si>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</si>
  <si>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</si>
  <si>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 Администрация города Радужный</t>
  </si>
  <si>
    <t>Глава местной администрации (исполнительно-распорядительного органа муниципального образования)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</si>
  <si>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</si>
  <si>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</si>
  <si>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Субвенции бюджетам на осуществление полномочий по государственной регистрации актов гражданского состояния из федерального бюджета  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</si>
  <si>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 </t>
  </si>
  <si>
    <t>Субвенции бюджетам на осуществление полномочий по подготовке проведения статистических переписей из федерального бюджета.</t>
  </si>
  <si>
    <t>Целевые программы муниципального образования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</si>
  <si>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</si>
  <si>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</si>
  <si>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</si>
  <si>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</si>
  <si>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Поисковые и аварийно-спасательные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</si>
  <si>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</si>
  <si>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</si>
  <si>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</si>
  <si>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 (ФБ)</t>
  </si>
  <si>
    <t>Вопросы в области лесных отношений</t>
  </si>
  <si>
    <t>Мероприятия в области охраны, восстановления и использования лесов.</t>
  </si>
  <si>
    <t>Отдельные мероприятия в области автомобильного транспорта</t>
  </si>
  <si>
    <t>Субсидии юридическим лицам</t>
  </si>
  <si>
    <t>Региональные целевые программы</t>
  </si>
  <si>
    <t>Подпрограмма "Автомобильные дороги"</t>
  </si>
  <si>
    <t>Бюджетные инвестиции</t>
  </si>
  <si>
    <t xml:space="preserve">  Субсидии на реализацию программы "Совершенствование и реализация сети автомобильных дорог ХМАО-Югры" на 2006-2011 года</t>
  </si>
  <si>
    <t>Мероприятия в области строительства, архитектуры и градостроительства</t>
  </si>
  <si>
    <t>Программа развития малого и среднего предпринимательства в Ханты-Мансийском автономном округе-Югре на 2011-2013 годы и на период до 2015 года.</t>
  </si>
  <si>
    <t xml:space="preserve">  Субсидии на реализацию муниципальных программ развития малого и среднего предпринимательства.</t>
  </si>
  <si>
    <t xml:space="preserve">Субсидии местным бюджетам на реализацию подпрограммы  "Градостроительная деятельность" программы "Содействие развитию жилищного строительства на 2011-2013 годы и на период до 2015 года" 
</t>
  </si>
  <si>
    <t xml:space="preserve">  Субсидия на реализацию подпрограммы "Градостроительная деятельность" по программе "Содействие развитию жилищного строительства" на 2011-2013 годы и на период до 2015 года.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</si>
  <si>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</si>
  <si>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издержек.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</si>
  <si>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</si>
  <si>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Субсидии местным бюджетам на реализацию подпрограммы 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</t>
  </si>
  <si>
    <t xml:space="preserve">  Микрорайон 10, дом № 15.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</si>
  <si>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</si>
  <si>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</si>
  <si>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</si>
  <si>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</si>
  <si>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</si>
  <si>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</si>
  <si>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</si>
  <si>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</si>
  <si>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округов*</t>
  </si>
  <si>
    <t>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</si>
  <si>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  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</si>
  <si>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</si>
  <si>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</si>
  <si>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050</t>
  </si>
  <si>
    <t xml:space="preserve">Комитет финансов                                                                     администрации  города  Радужный                   </t>
  </si>
  <si>
    <t xml:space="preserve">1 11 02032 04 0000 120 </t>
  </si>
  <si>
    <t>Доходы от размещения временно свободных средств бюджетов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</si>
  <si>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</si>
  <si>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</si>
  <si>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</si>
  <si>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</si>
  <si>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2 02 01001 04 0000 151</t>
  </si>
  <si>
    <t>Дотации бюджетам городских округов на выравнивание 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</si>
  <si>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</si>
  <si>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</si>
  <si>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</si>
  <si>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2 02 02003 04 0000 151</t>
  </si>
  <si>
    <t>Субсидии бюджетам городских округов на реформирование муниципальных финансов</t>
  </si>
  <si>
    <t>2 02 02008 04 0000 151</t>
  </si>
  <si>
    <t>Субсидии бюджетам городских округов на обеспечение жильем молодых семей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</si>
  <si>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</si>
  <si>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</si>
  <si>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2 02 02021 04 0000 151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</si>
  <si>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</si>
  <si>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2 02 02024 04 0000 151</t>
  </si>
  <si>
    <t>Субсидии    бюджетам городских округов на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</si>
  <si>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</si>
  <si>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</si>
  <si>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2 02 02042 04 0000 151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</si>
  <si>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</si>
  <si>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2 02 02044 04 0000 151</t>
  </si>
  <si>
    <t>Субсидии бюджетам городских округов на обеспечение автомобильными дорогами новых микрорайонов</t>
  </si>
  <si>
    <t>2 02 02046 04 0000 151</t>
  </si>
  <si>
    <t>Субсидии бюджетам городских округов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</si>
  <si>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2 02 02051 04 0000 151</t>
  </si>
  <si>
    <t>Субсидии бюджетам городских округов на реализацию федеральных целевых программ</t>
  </si>
  <si>
    <t>2 02 02071 04 0000 151</t>
  </si>
  <si>
    <t>Субсидии бюджетам городских округов на предоставление грантов в области науки, культуры, искусства и средств массовой информации</t>
  </si>
  <si>
    <t>2 02 02073 04 0000 151</t>
  </si>
  <si>
    <t>Субсидии бюджетам городских округов на создание технопарков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</si>
  <si>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</si>
  <si>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</si>
  <si>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</si>
  <si>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</si>
  <si>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</si>
  <si>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</si>
  <si>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2 02 02079 04 0000 151</t>
  </si>
  <si>
    <t>Субсидии бюджетам городских округов на переселение 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</si>
  <si>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</si>
  <si>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</si>
  <si>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2 02 02081 04 0000 151</t>
  </si>
  <si>
    <t>Субсидии бюджетам городских округов на мероприятия по обеспечению жильем иных категорий граждан на основании решений Правительства Российской Федерации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</si>
  <si>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</si>
  <si>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</si>
  <si>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</si>
  <si>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</si>
  <si>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</si>
  <si>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</si>
  <si>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</si>
  <si>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</si>
  <si>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</si>
  <si>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</si>
  <si>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>2 02 02089 04 0004 151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</si>
  <si>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</si>
  <si>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2 02 02095 04 0000 151</t>
  </si>
  <si>
    <t>Субсидии бюджетам городских округов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</si>
  <si>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2 02 02100 04 0000 151</t>
  </si>
  <si>
    <t xml:space="preserve"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 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</si>
  <si>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</si>
  <si>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</si>
  <si>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2 02 02104 04 0000 151</t>
  </si>
  <si>
    <t>Субсидии бюджетам городских округов на организацию дистанционного обучения инвалидов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</si>
  <si>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</si>
  <si>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</si>
  <si>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</si>
  <si>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</si>
  <si>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2 02 02124 04 0000 151</t>
  </si>
  <si>
    <t>Субсидии бюджетам гродских округов на приобретение специализированной лесопожарной техники и оборудования</t>
  </si>
  <si>
    <t>2 02 02999 04 0000 151</t>
  </si>
  <si>
    <t>Прочие субсидии бюджетам городских округов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</si>
  <si>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</si>
  <si>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</si>
  <si>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</si>
  <si>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</si>
  <si>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</si>
  <si>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</si>
  <si>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</si>
  <si>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</si>
  <si>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2 02 03005 04 0000 151</t>
  </si>
  <si>
    <t>Субвенции бюджетам городских округов на организацию, регулирование и охрану водных биологических ресурсов</t>
  </si>
  <si>
    <t>2 02 03006 04 0000 151</t>
  </si>
  <si>
    <t>Субвенции бюджетам городских округов на охрану и использование объектов животного мира, отнесенных к объектам охоты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</si>
  <si>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</si>
  <si>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</si>
  <si>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2 02 03010 04 0000 151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</si>
  <si>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</si>
  <si>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2 02 03011 04 0000 151</t>
  </si>
  <si>
    <t>Субвенции бюджетам городских округов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</si>
  <si>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</si>
  <si>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</si>
  <si>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</si>
  <si>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</si>
  <si>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2 02 03014 04 0000 151</t>
  </si>
  <si>
    <t>Субвенции бюджетам городских округов на поощрение лучших учителей</t>
  </si>
  <si>
    <t>2 02 03018 04 0000 151</t>
  </si>
  <si>
    <t>Единый селькохозяйственный налог</t>
  </si>
  <si>
    <t>000 1 05 03000 00 0000 110</t>
  </si>
  <si>
    <t>Субвенции бюджетам городских округов на осуществление отдельных полномочий в области лесных отношений</t>
  </si>
  <si>
    <t>2 02 03019 04 0000 151</t>
  </si>
  <si>
    <t>Субвенции бюджетам городских округов на осуществление отдельных полномочий в области водных отношений</t>
  </si>
  <si>
    <t>2 02 03020 04 0000 151</t>
  </si>
  <si>
    <t>2 02 02145 04 0000 151</t>
  </si>
  <si>
    <t>Субсидии бюджетам городских округов на модернизацию региональных систем общего образования</t>
  </si>
  <si>
    <t>2 02 03077 04 0000 151</t>
  </si>
  <si>
    <t>2 02 04034 04 0002 151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</si>
  <si>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</si>
  <si>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Субвенции бюджетам городских округов на финансовое обеспечение закупок диагностических стредств и антивирусных препаратов для профилактики, выявления мониторинга лечения и лечения лиц, инфицированных вирусами иммунодефицита человека и гапатитов В и С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</si>
  <si>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</si>
  <si>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</si>
  <si>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</si>
  <si>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</si>
  <si>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</si>
  <si>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</si>
  <si>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</si>
  <si>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2 02 03025 04 0000 151</t>
  </si>
  <si>
    <t xml:space="preserve">                                                Приложение № 1</t>
  </si>
  <si>
    <t>Приложение № 9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</si>
  <si>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</si>
  <si>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№2)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</si>
  <si>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№6)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</si>
  <si>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№9)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</si>
  <si>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№10)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</si>
  <si>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№15)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</si>
  <si>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№16)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</si>
  <si>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№18)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</si>
  <si>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№3)</t>
  </si>
  <si>
    <t>Ежемесячное денежное вознаграждение за классное руководство из федерального бюджета</t>
  </si>
  <si>
    <t>Ежемесячное денежное вознаграждение за классное руководство из бюджета автономного округа</t>
  </si>
  <si>
    <t>Подпрограмма "Инновационное развитие образования"</t>
  </si>
  <si>
    <t xml:space="preserve">  Субсидии на реализацию подпрограммы "Инновационное развитие образования" программы "Новая школа Югры" на 2010-2013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</si>
  <si>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(МОУ СОШ №2)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</si>
  <si>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(АУ ДОД "ГДДТ")</t>
  </si>
  <si>
    <t>Мероприятия по проведению оздоровительной кампании детей</t>
  </si>
  <si>
    <t>Оздоровление детей</t>
  </si>
  <si>
    <t>Подпрограмма "Развитие потенциала молодежи" программы "Молодежь Югры" на 2011-2013 годы</t>
  </si>
  <si>
    <t xml:space="preserve">  Целевая субсидия на программу Ханты-Мансийского автономного округа - Югры "Молодежь Югры" на 2011-2013 годы</t>
  </si>
  <si>
    <t>Иные межбюджетные трансферты на реализацию программы "Профилактика правонарушений в Ханты-Мансийском автономном округе - Югре  на 2011-2013 годы"</t>
  </si>
  <si>
    <t xml:space="preserve">  Подпрограмма "Безопасность дорожного движения" программы "Профилактика правонарушений в Ханты-Мансийском автономном округе - Югре  на 2011-2013 годы" 
</t>
  </si>
  <si>
    <t xml:space="preserve">  Целевая субсидия на исполнение подпрограммы "Инновационное развитие образования" программы  ХМАО-Югры "Новая школа Югры" на 2010-2013 (АУ "Компьютерная школа")</t>
  </si>
  <si>
    <t xml:space="preserve">  Целевая субсидия на исполнение подпрограммы "Инновационное развитие образования" программы  ХМАО-Югры "Новая школа Югры" на 2010-2013 (АУ ДСОВ №2 "Рябинка")</t>
  </si>
  <si>
    <t xml:space="preserve">  Подпрограмма "Инновационное развитие образования" программы "Новая школа Югры" на 2010-2013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</si>
  <si>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(Компьютерная школа)</t>
  </si>
  <si>
    <t>Мероприятия в сфере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</si>
  <si>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из бюджета автономного округа</t>
  </si>
  <si>
    <t xml:space="preserve"> Управление культуры и искусства администрации города Радужный</t>
  </si>
  <si>
    <t>Комплектование книжных фондов библиотек муниципальных образований</t>
  </si>
  <si>
    <t>Подпрограмма "Библиотечное дело"</t>
  </si>
  <si>
    <t xml:space="preserve">  Субсидия на реализацию подпрограммы "Библиотечное дело" программы "Культура Югры" на 2011-2013 годы и на перспективу до 2015 года.</t>
  </si>
  <si>
    <t xml:space="preserve">  Подпрограмма "Библиотечное дело" программы "Культура Югры" на 2011-2013 годы и на перспективу до 2015 года.</t>
  </si>
  <si>
    <t>Мероприятия в сфере культуры</t>
  </si>
  <si>
    <t xml:space="preserve"> Комитет по физической культуре и спорту администрации города Радужный</t>
  </si>
  <si>
    <t>Программа Развитие физической культуры и спорта  в ХМАО-Югре" на 2011-2013 годы.</t>
  </si>
  <si>
    <t xml:space="preserve">  Программа "Развитие физической культуры и спорта в Ханты-Мансийском автономном округе-Югре" на 2011-2013 годы  ( АУ ДОД ДЮСШ "Факел")</t>
  </si>
  <si>
    <t xml:space="preserve">  Программа "Развитие физической культуры и спорта в Ханты-Мансийском автономном округе-Югре" на 2011-2013 годы  (АУ ДОД СДЮСШОР "Юность")</t>
  </si>
  <si>
    <t xml:space="preserve">  Программа "Развитие физической культуры и спорта в Ханты-Мансийском автономном округе-Югре" на 2011-2013 годы  (АУ "ПБ "Аган")</t>
  </si>
  <si>
    <t xml:space="preserve">  Программа "Развитие физической культуры и спорта в Ханты-Мансийском автономном округе-Югре" на 2011-2013 годы  (АУ СК "Сибирь")</t>
  </si>
  <si>
    <t xml:space="preserve">  Программа "Развитие физической культуры и спорта в Ханты-Мансийском автономном округе-Югре" на 2011-2013 годы (АУ "Дворец Спорта")</t>
  </si>
  <si>
    <t xml:space="preserve"> Комитет по молодежной политике администрации города Радужный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</si>
  <si>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</si>
  <si>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 xml:space="preserve"> 1 16 25083 04 0000 140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</si>
  <si>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</si>
  <si>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</si>
  <si>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</si>
  <si>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081</t>
  </si>
  <si>
    <t>Управление Федеральной службы по ветеринарному и фитосанитарному надзору  по Тюменской области, Ямало - Ненецкому и Ханты - Мансийскому автономному округам</t>
  </si>
  <si>
    <t>096</t>
  </si>
  <si>
    <t>Управление Федеральной службы по надзору в сфере связи, информационных технологий и массовых коммуникаций по Ханты-Мансийскому автономному округу-Югре и Ямало-Ненецкому автономному округу</t>
  </si>
  <si>
    <t>106</t>
  </si>
  <si>
    <t>Межрегиональное управление государственного автодорожного надзора по Ханты-Мансийскому автономному округу -Югре и Ямало-Ненецкому автономному округу Федеральной службы по надзору в сфере транспорта</t>
  </si>
  <si>
    <t>1 16 25050 01 0000 140</t>
  </si>
  <si>
    <t>Денежные взыскания (штрафы) за  нарушение законодательства в области охраны окружающей среды</t>
  </si>
  <si>
    <t>1 16 30000 01 0000 140</t>
  </si>
  <si>
    <t>Денежные взыскания (штрафы) за административные правонарушения в области дорожного движения</t>
  </si>
  <si>
    <t>Управление Федеральной службы по надзору в сфере  защиты прав потребителей и благополучия человека по Ханты -Мансийскому автономному округу - Югре</t>
  </si>
  <si>
    <t>141</t>
  </si>
  <si>
    <t xml:space="preserve">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</si>
  <si>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 спиртосодержащей и табачной продукции</t>
  </si>
  <si>
    <t xml:space="preserve"> 1 16 28000 01 0000 140              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</si>
  <si>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</si>
  <si>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1 14 01040 04 0000 410</t>
  </si>
  <si>
    <t>Дотации на поощрение достижений наилучших показателей деятельности органов местного самоуправления</t>
  </si>
  <si>
    <t xml:space="preserve">      000 2 02 01009 04 0000 151</t>
  </si>
  <si>
    <t>2 02 01009 04 0000 151</t>
  </si>
  <si>
    <t>Дотации на поощрение достижений наилучших показателей деятельности органов местного самиоуправления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</si>
  <si>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Ханты-Мансийскому автономному округу - Югре</t>
  </si>
  <si>
    <t>177</t>
  </si>
  <si>
    <t>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 Ханты-Мансийскому автономному округу - Югре</t>
  </si>
  <si>
    <t>Инспекция Федеральной налоговой службы России по городу Радужному Ханты - Мансийского автономного округа - Югры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</si>
  <si>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</si>
  <si>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организаций*,**</t>
  </si>
  <si>
    <t>1 01 02011 01 0000 110</t>
  </si>
  <si>
    <t xml:space="preserve">Субвенции бюджетам городских округов на приобретение жилья гражданам, уроленными с военной службы (службы), и приравненными к ним лицами 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</si>
  <si>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организаций*,**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</si>
  <si>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</si>
  <si>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практикой*,**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</si>
  <si>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</si>
  <si>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практикой*,**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</si>
  <si>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</si>
  <si>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Федерации*,**</t>
  </si>
  <si>
    <t>1 01 02040 01 0000 110</t>
  </si>
  <si>
    <t>Налог на доходы физических лиц с доходов,  полученных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средств*,**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</si>
  <si>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</si>
  <si>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года*,**</t>
  </si>
  <si>
    <t>1 01 02060 01 0000 110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</si>
  <si>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налогообложения*,**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</si>
  <si>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</si>
  <si>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патента*,**</t>
  </si>
  <si>
    <t>1 05 01011 01 0000 110</t>
  </si>
  <si>
    <t>Налог, взимаемый с налогоплательщиков, выбравших в качестве объекта налогообложения  доходы**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</si>
  <si>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</si>
  <si>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года)*,**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</si>
  <si>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</si>
  <si>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расходов**</t>
  </si>
  <si>
    <t>1 05 01022 01 0000 110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</si>
</sst>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"/>
    <numFmt numFmtId="174" formatCode="000"/>
    <numFmt numFmtId="175" formatCode="000\ 00\ 00"/>
    <numFmt numFmtId="176" formatCode="#,##0.00;[Red]\-#,##0.00;0.00"/>
    <numFmt numFmtId="177" formatCode="#,##0;[Red]\-#,##0;0"/>
    <numFmt numFmtId="178" formatCode="#,##0.0;[Red]\-#,##0.0;0.0"/>
    <numFmt numFmtId="179" formatCode="#,##0.0;[Red]\-#,##0.0"/>
    <numFmt numFmtId="180" formatCode="[$-FC19]d\ mmmm\ yyyy\ &quot;г.&quot;"/>
    <numFmt numFmtId="181" formatCode="#,##0.0"/>
    <numFmt numFmtId="182" formatCode="0.0"/>
    <numFmt numFmtId="183" formatCode="00\.00\.00"/>
    <numFmt numFmtId="184" formatCode="0\.00"/>
    <numFmt numFmtId="185" formatCode="_-* #,##0.0_р_._-;\-* #,##0.0_р_._-;_-* &quot;-&quot;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\-#,##0;\-"/>
    <numFmt numFmtId="191" formatCode="#,##0.00;[Red]\-#,##0.00;\-"/>
    <numFmt numFmtId="192" formatCode="0.000"/>
    <numFmt numFmtId="193" formatCode="0.0000"/>
    <numFmt numFmtId="194" formatCode="0.00000"/>
    <numFmt numFmtId="195" formatCode="#,##0.0_ ;\-#,##0.0\ "/>
    <numFmt numFmtId="196" formatCode="000\.00\.000\.0"/>
    <numFmt numFmtId="197" formatCode="000.0"/>
    <numFmt numFmtId="198" formatCode="0000000"/>
    <numFmt numFmtId="199" formatCode="#,##0.00;[Red]\-#,##0.00"/>
    <numFmt numFmtId="200" formatCode="#,##0;[Red]\-#,##0"/>
    <numFmt numFmtId="201" formatCode="#,##0.000;[Red]\-#,##0.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i/>
      <sz val="14"/>
      <name val="Times New Roman"/>
      <family val="1"/>
    </font>
    <font>
      <b/>
      <sz val="14"/>
      <color indexed="48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8"/>
      <name val="Times New Roman"/>
      <family val="0"/>
    </font>
    <font>
      <sz val="8"/>
      <name val="Arial"/>
      <family val="0"/>
    </font>
    <font>
      <b/>
      <sz val="8"/>
      <name val="Times New Roman"/>
      <family val="0"/>
    </font>
    <font>
      <b/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0"/>
    </font>
    <font>
      <sz val="9"/>
      <name val="Times New Roman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181" fontId="5" fillId="2" borderId="0" xfId="0" applyNumberFormat="1" applyFont="1" applyFill="1" applyAlignment="1">
      <alignment horizontal="left" wrapText="1"/>
    </xf>
    <xf numFmtId="181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81" fontId="5" fillId="2" borderId="0" xfId="0" applyNumberFormat="1" applyFont="1" applyFill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right"/>
    </xf>
    <xf numFmtId="181" fontId="10" fillId="0" borderId="2" xfId="0" applyNumberFormat="1" applyFont="1" applyBorder="1" applyAlignment="1">
      <alignment horizontal="right" wrapText="1"/>
    </xf>
    <xf numFmtId="181" fontId="10" fillId="0" borderId="2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justify" wrapText="1"/>
    </xf>
    <xf numFmtId="0" fontId="5" fillId="0" borderId="2" xfId="0" applyFont="1" applyFill="1" applyBorder="1" applyAlignment="1">
      <alignment horizontal="right"/>
    </xf>
    <xf numFmtId="181" fontId="5" fillId="0" borderId="2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right"/>
    </xf>
    <xf numFmtId="181" fontId="5" fillId="0" borderId="2" xfId="0" applyNumberFormat="1" applyFont="1" applyBorder="1" applyAlignment="1">
      <alignment wrapText="1"/>
    </xf>
    <xf numFmtId="181" fontId="3" fillId="0" borderId="2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2" fontId="5" fillId="0" borderId="1" xfId="0" applyNumberFormat="1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181" fontId="3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181" fontId="12" fillId="0" borderId="2" xfId="0" applyNumberFormat="1" applyFont="1" applyBorder="1" applyAlignment="1">
      <alignment wrapText="1"/>
    </xf>
    <xf numFmtId="0" fontId="1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justify" wrapText="1"/>
    </xf>
    <xf numFmtId="0" fontId="5" fillId="0" borderId="5" xfId="0" applyFont="1" applyFill="1" applyBorder="1" applyAlignment="1">
      <alignment horizontal="right"/>
    </xf>
    <xf numFmtId="181" fontId="10" fillId="0" borderId="5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81" fontId="10" fillId="0" borderId="0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 wrapText="1" shrinkToFit="1"/>
    </xf>
    <xf numFmtId="0" fontId="14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justify" vertical="top" wrapText="1"/>
    </xf>
    <xf numFmtId="49" fontId="5" fillId="0" borderId="9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justify" vertical="top" wrapText="1"/>
    </xf>
    <xf numFmtId="49" fontId="5" fillId="0" borderId="8" xfId="0" applyNumberFormat="1" applyFont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 shrinkToFit="1"/>
    </xf>
    <xf numFmtId="0" fontId="0" fillId="0" borderId="0" xfId="0" applyFill="1" applyBorder="1" applyAlignment="1">
      <alignment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 shrinkToFit="1"/>
    </xf>
    <xf numFmtId="49" fontId="5" fillId="0" borderId="13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wrapText="1"/>
    </xf>
    <xf numFmtId="0" fontId="17" fillId="0" borderId="0" xfId="0" applyFont="1" applyBorder="1" applyAlignment="1">
      <alignment/>
    </xf>
    <xf numFmtId="0" fontId="5" fillId="0" borderId="2" xfId="0" applyFont="1" applyBorder="1" applyAlignment="1">
      <alignment wrapText="1"/>
    </xf>
    <xf numFmtId="0" fontId="18" fillId="0" borderId="0" xfId="0" applyFont="1" applyBorder="1" applyAlignment="1">
      <alignment/>
    </xf>
    <xf numFmtId="0" fontId="5" fillId="2" borderId="7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vertical="top"/>
    </xf>
    <xf numFmtId="49" fontId="5" fillId="2" borderId="2" xfId="0" applyNumberFormat="1" applyFont="1" applyFill="1" applyBorder="1" applyAlignment="1">
      <alignment horizontal="center" vertical="top"/>
    </xf>
    <xf numFmtId="49" fontId="5" fillId="2" borderId="9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5" fillId="0" borderId="2" xfId="0" applyFont="1" applyFill="1" applyBorder="1" applyAlignment="1">
      <alignment horizontal="justify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justify" vertical="top" wrapText="1"/>
    </xf>
    <xf numFmtId="49" fontId="5" fillId="0" borderId="8" xfId="0" applyNumberFormat="1" applyFont="1" applyFill="1" applyBorder="1" applyAlignment="1">
      <alignment horizontal="center" vertical="top" wrapText="1" shrinkToFit="1"/>
    </xf>
    <xf numFmtId="0" fontId="5" fillId="2" borderId="8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top" wrapText="1" shrinkToFit="1"/>
    </xf>
    <xf numFmtId="49" fontId="5" fillId="0" borderId="7" xfId="0" applyNumberFormat="1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vertical="top" wrapText="1" shrinkToFit="1"/>
    </xf>
    <xf numFmtId="0" fontId="18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wrapText="1"/>
    </xf>
    <xf numFmtId="181" fontId="10" fillId="0" borderId="19" xfId="0" applyNumberFormat="1" applyFont="1" applyBorder="1" applyAlignment="1">
      <alignment horizontal="right" wrapText="1"/>
    </xf>
    <xf numFmtId="181" fontId="10" fillId="0" borderId="19" xfId="0" applyNumberFormat="1" applyFont="1" applyFill="1" applyBorder="1" applyAlignment="1">
      <alignment wrapText="1"/>
    </xf>
    <xf numFmtId="181" fontId="5" fillId="0" borderId="19" xfId="0" applyNumberFormat="1" applyFont="1" applyFill="1" applyBorder="1" applyAlignment="1">
      <alignment wrapText="1"/>
    </xf>
    <xf numFmtId="181" fontId="5" fillId="0" borderId="19" xfId="0" applyNumberFormat="1" applyFont="1" applyBorder="1" applyAlignment="1">
      <alignment wrapText="1"/>
    </xf>
    <xf numFmtId="181" fontId="3" fillId="0" borderId="19" xfId="0" applyNumberFormat="1" applyFont="1" applyFill="1" applyBorder="1" applyAlignment="1">
      <alignment wrapText="1"/>
    </xf>
    <xf numFmtId="181" fontId="3" fillId="0" borderId="19" xfId="0" applyNumberFormat="1" applyFont="1" applyBorder="1" applyAlignment="1">
      <alignment wrapText="1"/>
    </xf>
    <xf numFmtId="181" fontId="12" fillId="0" borderId="19" xfId="0" applyNumberFormat="1" applyFont="1" applyBorder="1" applyAlignment="1">
      <alignment wrapText="1"/>
    </xf>
    <xf numFmtId="181" fontId="10" fillId="0" borderId="17" xfId="0" applyNumberFormat="1" applyFont="1" applyFill="1" applyBorder="1" applyAlignment="1">
      <alignment wrapText="1"/>
    </xf>
    <xf numFmtId="0" fontId="20" fillId="0" borderId="0" xfId="19" applyFont="1" applyFill="1" applyProtection="1">
      <alignment/>
      <protection hidden="1"/>
    </xf>
    <xf numFmtId="0" fontId="21" fillId="0" borderId="0" xfId="19" applyFont="1" applyProtection="1">
      <alignment/>
      <protection hidden="1"/>
    </xf>
    <xf numFmtId="0" fontId="21" fillId="0" borderId="0" xfId="19" applyFont="1">
      <alignment/>
      <protection/>
    </xf>
    <xf numFmtId="0" fontId="20" fillId="0" borderId="0" xfId="19" applyNumberFormat="1" applyFont="1" applyFill="1" applyAlignment="1" applyProtection="1">
      <alignment/>
      <protection hidden="1"/>
    </xf>
    <xf numFmtId="0" fontId="22" fillId="0" borderId="0" xfId="19" applyNumberFormat="1" applyFont="1" applyFill="1" applyAlignment="1" applyProtection="1">
      <alignment horizontal="center" vertical="center" wrapText="1"/>
      <protection hidden="1"/>
    </xf>
    <xf numFmtId="0" fontId="23" fillId="0" borderId="0" xfId="19" applyNumberFormat="1" applyFont="1" applyFill="1" applyAlignment="1" applyProtection="1">
      <alignment horizontal="center" vertical="center" wrapText="1"/>
      <protection hidden="1"/>
    </xf>
    <xf numFmtId="0" fontId="22" fillId="0" borderId="0" xfId="19" applyNumberFormat="1" applyFont="1" applyFill="1" applyAlignment="1" applyProtection="1">
      <alignment/>
      <protection hidden="1"/>
    </xf>
    <xf numFmtId="0" fontId="22" fillId="0" borderId="20" xfId="19" applyNumberFormat="1" applyFont="1" applyFill="1" applyBorder="1" applyAlignment="1" applyProtection="1">
      <alignment horizontal="centerContinuous"/>
      <protection hidden="1"/>
    </xf>
    <xf numFmtId="0" fontId="22" fillId="0" borderId="20" xfId="19" applyNumberFormat="1" applyFont="1" applyFill="1" applyBorder="1" applyAlignment="1" applyProtection="1">
      <alignment/>
      <protection hidden="1"/>
    </xf>
    <xf numFmtId="0" fontId="22" fillId="0" borderId="21" xfId="19" applyNumberFormat="1" applyFont="1" applyFill="1" applyBorder="1" applyAlignment="1" applyProtection="1">
      <alignment/>
      <protection hidden="1"/>
    </xf>
    <xf numFmtId="0" fontId="23" fillId="0" borderId="0" xfId="19" applyNumberFormat="1" applyFont="1" applyFill="1" applyAlignment="1" applyProtection="1">
      <alignment/>
      <protection hidden="1"/>
    </xf>
    <xf numFmtId="0" fontId="22" fillId="0" borderId="22" xfId="19" applyNumberFormat="1" applyFont="1" applyFill="1" applyBorder="1" applyAlignment="1" applyProtection="1">
      <alignment horizontal="centerContinuous"/>
      <protection hidden="1"/>
    </xf>
    <xf numFmtId="0" fontId="22" fillId="0" borderId="22" xfId="19" applyNumberFormat="1" applyFont="1" applyFill="1" applyBorder="1" applyAlignment="1" applyProtection="1">
      <alignment horizontal="center" wrapText="1"/>
      <protection hidden="1"/>
    </xf>
    <xf numFmtId="0" fontId="22" fillId="0" borderId="23" xfId="19" applyNumberFormat="1" applyFont="1" applyFill="1" applyBorder="1" applyAlignment="1" applyProtection="1">
      <alignment horizontal="center" wrapText="1"/>
      <protection hidden="1"/>
    </xf>
    <xf numFmtId="0" fontId="22" fillId="0" borderId="24" xfId="19" applyNumberFormat="1" applyFont="1" applyFill="1" applyBorder="1" applyAlignment="1" applyProtection="1">
      <alignment horizontal="centerContinuous" vertical="top"/>
      <protection hidden="1"/>
    </xf>
    <xf numFmtId="0" fontId="22" fillId="0" borderId="17" xfId="19" applyNumberFormat="1" applyFont="1" applyFill="1" applyBorder="1" applyAlignment="1" applyProtection="1">
      <alignment horizontal="center" vertical="center" wrapText="1"/>
      <protection hidden="1"/>
    </xf>
    <xf numFmtId="0" fontId="22" fillId="0" borderId="24" xfId="19" applyNumberFormat="1" applyFont="1" applyFill="1" applyBorder="1" applyAlignment="1" applyProtection="1">
      <alignment horizontal="center" vertical="top" wrapText="1"/>
      <protection hidden="1"/>
    </xf>
    <xf numFmtId="0" fontId="22" fillId="0" borderId="23" xfId="19" applyNumberFormat="1" applyFont="1" applyFill="1" applyBorder="1" applyAlignment="1" applyProtection="1">
      <alignment horizontal="center" vertical="top" wrapText="1"/>
      <protection hidden="1"/>
    </xf>
    <xf numFmtId="0" fontId="22" fillId="0" borderId="25" xfId="19" applyNumberFormat="1" applyFont="1" applyFill="1" applyBorder="1" applyAlignment="1" applyProtection="1">
      <alignment horizontal="centerContinuous"/>
      <protection hidden="1"/>
    </xf>
    <xf numFmtId="0" fontId="22" fillId="0" borderId="26" xfId="19" applyNumberFormat="1" applyFont="1" applyFill="1" applyBorder="1" applyAlignment="1" applyProtection="1">
      <alignment horizontal="center"/>
      <protection hidden="1"/>
    </xf>
    <xf numFmtId="0" fontId="22" fillId="0" borderId="27" xfId="19" applyNumberFormat="1" applyFont="1" applyFill="1" applyBorder="1" applyAlignment="1" applyProtection="1">
      <alignment horizontal="center"/>
      <protection hidden="1"/>
    </xf>
    <xf numFmtId="0" fontId="22" fillId="0" borderId="28" xfId="19" applyNumberFormat="1" applyFont="1" applyFill="1" applyBorder="1" applyAlignment="1" applyProtection="1">
      <alignment horizontal="center"/>
      <protection hidden="1"/>
    </xf>
    <xf numFmtId="0" fontId="20" fillId="0" borderId="29" xfId="19" applyNumberFormat="1" applyFont="1" applyFill="1" applyBorder="1" applyAlignment="1" applyProtection="1">
      <alignment/>
      <protection hidden="1"/>
    </xf>
    <xf numFmtId="172" fontId="22" fillId="2" borderId="30" xfId="19" applyNumberFormat="1" applyFont="1" applyFill="1" applyBorder="1" applyAlignment="1" applyProtection="1">
      <alignment wrapText="1"/>
      <protection hidden="1"/>
    </xf>
    <xf numFmtId="173" fontId="22" fillId="2" borderId="31" xfId="19" applyNumberFormat="1" applyFont="1" applyFill="1" applyBorder="1" applyAlignment="1" applyProtection="1">
      <alignment horizontal="center"/>
      <protection hidden="1"/>
    </xf>
    <xf numFmtId="173" fontId="22" fillId="2" borderId="32" xfId="19" applyNumberFormat="1" applyFont="1" applyFill="1" applyBorder="1" applyAlignment="1" applyProtection="1">
      <alignment horizontal="center"/>
      <protection hidden="1"/>
    </xf>
    <xf numFmtId="178" fontId="22" fillId="2" borderId="31" xfId="19" applyNumberFormat="1" applyFont="1" applyFill="1" applyBorder="1" applyAlignment="1" applyProtection="1">
      <alignment wrapText="1"/>
      <protection hidden="1"/>
    </xf>
    <xf numFmtId="178" fontId="22" fillId="2" borderId="33" xfId="19" applyNumberFormat="1" applyFont="1" applyFill="1" applyBorder="1" applyAlignment="1" applyProtection="1">
      <alignment wrapText="1"/>
      <protection hidden="1"/>
    </xf>
    <xf numFmtId="0" fontId="21" fillId="0" borderId="34" xfId="19" applyNumberFormat="1" applyFont="1" applyFill="1" applyBorder="1" applyAlignment="1" applyProtection="1">
      <alignment/>
      <protection hidden="1"/>
    </xf>
    <xf numFmtId="172" fontId="20" fillId="2" borderId="1" xfId="19" applyNumberFormat="1" applyFont="1" applyFill="1" applyBorder="1" applyAlignment="1" applyProtection="1">
      <alignment wrapText="1"/>
      <protection hidden="1"/>
    </xf>
    <xf numFmtId="173" fontId="20" fillId="2" borderId="8" xfId="19" applyNumberFormat="1" applyFont="1" applyFill="1" applyBorder="1" applyAlignment="1" applyProtection="1">
      <alignment horizontal="center"/>
      <protection hidden="1"/>
    </xf>
    <xf numFmtId="173" fontId="20" fillId="2" borderId="2" xfId="19" applyNumberFormat="1" applyFont="1" applyFill="1" applyBorder="1" applyAlignment="1" applyProtection="1">
      <alignment horizontal="center"/>
      <protection hidden="1"/>
    </xf>
    <xf numFmtId="178" fontId="20" fillId="2" borderId="8" xfId="19" applyNumberFormat="1" applyFont="1" applyFill="1" applyBorder="1" applyAlignment="1" applyProtection="1">
      <alignment wrapText="1"/>
      <protection hidden="1"/>
    </xf>
    <xf numFmtId="178" fontId="20" fillId="2" borderId="19" xfId="19" applyNumberFormat="1" applyFont="1" applyFill="1" applyBorder="1" applyAlignment="1" applyProtection="1">
      <alignment wrapText="1"/>
      <protection hidden="1"/>
    </xf>
    <xf numFmtId="172" fontId="22" fillId="2" borderId="1" xfId="19" applyNumberFormat="1" applyFont="1" applyFill="1" applyBorder="1" applyAlignment="1" applyProtection="1">
      <alignment wrapText="1"/>
      <protection hidden="1"/>
    </xf>
    <xf numFmtId="173" fontId="22" fillId="2" borderId="8" xfId="19" applyNumberFormat="1" applyFont="1" applyFill="1" applyBorder="1" applyAlignment="1" applyProtection="1">
      <alignment horizontal="center"/>
      <protection hidden="1"/>
    </xf>
    <xf numFmtId="173" fontId="22" fillId="2" borderId="2" xfId="19" applyNumberFormat="1" applyFont="1" applyFill="1" applyBorder="1" applyAlignment="1" applyProtection="1">
      <alignment horizontal="center"/>
      <protection hidden="1"/>
    </xf>
    <xf numFmtId="178" fontId="22" fillId="2" borderId="8" xfId="19" applyNumberFormat="1" applyFont="1" applyFill="1" applyBorder="1" applyAlignment="1" applyProtection="1">
      <alignment wrapText="1"/>
      <protection hidden="1"/>
    </xf>
    <xf numFmtId="178" fontId="22" fillId="2" borderId="19" xfId="19" applyNumberFormat="1" applyFont="1" applyFill="1" applyBorder="1" applyAlignment="1" applyProtection="1">
      <alignment wrapText="1"/>
      <protection hidden="1"/>
    </xf>
    <xf numFmtId="172" fontId="20" fillId="2" borderId="4" xfId="19" applyNumberFormat="1" applyFont="1" applyFill="1" applyBorder="1" applyAlignment="1" applyProtection="1">
      <alignment wrapText="1"/>
      <protection hidden="1"/>
    </xf>
    <xf numFmtId="173" fontId="20" fillId="2" borderId="35" xfId="19" applyNumberFormat="1" applyFont="1" applyFill="1" applyBorder="1" applyAlignment="1" applyProtection="1">
      <alignment horizontal="center"/>
      <protection hidden="1"/>
    </xf>
    <xf numFmtId="173" fontId="20" fillId="2" borderId="5" xfId="19" applyNumberFormat="1" applyFont="1" applyFill="1" applyBorder="1" applyAlignment="1" applyProtection="1">
      <alignment horizontal="center"/>
      <protection hidden="1"/>
    </xf>
    <xf numFmtId="178" fontId="20" fillId="2" borderId="35" xfId="19" applyNumberFormat="1" applyFont="1" applyFill="1" applyBorder="1" applyAlignment="1" applyProtection="1">
      <alignment wrapText="1"/>
      <protection hidden="1"/>
    </xf>
    <xf numFmtId="178" fontId="20" fillId="2" borderId="17" xfId="19" applyNumberFormat="1" applyFont="1" applyFill="1" applyBorder="1" applyAlignment="1" applyProtection="1">
      <alignment wrapText="1"/>
      <protection hidden="1"/>
    </xf>
    <xf numFmtId="0" fontId="22" fillId="0" borderId="36" xfId="19" applyNumberFormat="1" applyFont="1" applyFill="1" applyBorder="1" applyAlignment="1" applyProtection="1">
      <alignment/>
      <protection hidden="1"/>
    </xf>
    <xf numFmtId="0" fontId="20" fillId="0" borderId="37" xfId="19" applyNumberFormat="1" applyFont="1" applyFill="1" applyBorder="1" applyAlignment="1" applyProtection="1">
      <alignment/>
      <protection hidden="1"/>
    </xf>
    <xf numFmtId="179" fontId="22" fillId="0" borderId="38" xfId="19" applyNumberFormat="1" applyFont="1" applyFill="1" applyBorder="1" applyAlignment="1" applyProtection="1">
      <alignment/>
      <protection hidden="1"/>
    </xf>
    <xf numFmtId="179" fontId="22" fillId="0" borderId="17" xfId="19" applyNumberFormat="1" applyFont="1" applyFill="1" applyBorder="1" applyAlignment="1" applyProtection="1">
      <alignment/>
      <protection hidden="1"/>
    </xf>
    <xf numFmtId="0" fontId="21" fillId="0" borderId="0" xfId="19" applyNumberFormat="1" applyFont="1" applyFill="1" applyAlignment="1" applyProtection="1">
      <alignment/>
      <protection hidden="1"/>
    </xf>
    <xf numFmtId="0" fontId="16" fillId="0" borderId="0" xfId="0" applyFont="1" applyAlignment="1">
      <alignment horizontal="right"/>
    </xf>
    <xf numFmtId="0" fontId="0" fillId="0" borderId="0" xfId="0" applyAlignment="1">
      <alignment/>
    </xf>
    <xf numFmtId="0" fontId="16" fillId="0" borderId="0" xfId="19" applyNumberFormat="1" applyFont="1" applyFill="1" applyAlignment="1" applyProtection="1">
      <alignment horizontal="right"/>
      <protection hidden="1"/>
    </xf>
    <xf numFmtId="0" fontId="24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30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/>
    </xf>
    <xf numFmtId="0" fontId="24" fillId="0" borderId="2" xfId="0" applyFont="1" applyBorder="1" applyAlignment="1">
      <alignment vertical="top" wrapText="1"/>
    </xf>
    <xf numFmtId="181" fontId="24" fillId="0" borderId="19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vertical="top" wrapText="1"/>
    </xf>
    <xf numFmtId="49" fontId="16" fillId="0" borderId="1" xfId="0" applyNumberFormat="1" applyFont="1" applyBorder="1" applyAlignment="1">
      <alignment/>
    </xf>
    <xf numFmtId="0" fontId="13" fillId="0" borderId="2" xfId="0" applyFont="1" applyBorder="1" applyAlignment="1">
      <alignment vertical="top" wrapText="1"/>
    </xf>
    <xf numFmtId="181" fontId="15" fillId="0" borderId="19" xfId="0" applyNumberFormat="1" applyFont="1" applyBorder="1" applyAlignment="1">
      <alignment horizontal="right" vertical="center" wrapText="1"/>
    </xf>
    <xf numFmtId="181" fontId="0" fillId="0" borderId="0" xfId="0" applyNumberFormat="1" applyAlignment="1">
      <alignment/>
    </xf>
    <xf numFmtId="0" fontId="26" fillId="0" borderId="0" xfId="0" applyFont="1" applyAlignment="1">
      <alignment/>
    </xf>
    <xf numFmtId="49" fontId="25" fillId="0" borderId="4" xfId="0" applyNumberFormat="1" applyFont="1" applyBorder="1" applyAlignment="1">
      <alignment/>
    </xf>
    <xf numFmtId="0" fontId="24" fillId="0" borderId="5" xfId="0" applyFont="1" applyBorder="1" applyAlignment="1">
      <alignment wrapText="1"/>
    </xf>
    <xf numFmtId="181" fontId="24" fillId="0" borderId="17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0" xfId="19" applyNumberFormat="1" applyFont="1" applyFill="1" applyProtection="1">
      <alignment/>
      <protection hidden="1"/>
    </xf>
    <xf numFmtId="0" fontId="22" fillId="0" borderId="39" xfId="19" applyNumberFormat="1" applyFont="1" applyFill="1" applyBorder="1" applyAlignment="1" applyProtection="1">
      <alignment horizontal="centerContinuous"/>
      <protection hidden="1"/>
    </xf>
    <xf numFmtId="0" fontId="22" fillId="0" borderId="34" xfId="19" applyNumberFormat="1" applyFont="1" applyFill="1" applyBorder="1" applyAlignment="1" applyProtection="1">
      <alignment horizontal="centerContinuous"/>
      <protection hidden="1"/>
    </xf>
    <xf numFmtId="0" fontId="22" fillId="0" borderId="9" xfId="19" applyNumberFormat="1" applyFont="1" applyFill="1" applyBorder="1" applyAlignment="1" applyProtection="1">
      <alignment/>
      <protection hidden="1"/>
    </xf>
    <xf numFmtId="0" fontId="22" fillId="0" borderId="6" xfId="19" applyNumberFormat="1" applyFont="1" applyFill="1" applyBorder="1" applyAlignment="1" applyProtection="1">
      <alignment/>
      <protection hidden="1"/>
    </xf>
    <xf numFmtId="0" fontId="22" fillId="0" borderId="40" xfId="19" applyNumberFormat="1" applyFont="1" applyFill="1" applyBorder="1" applyAlignment="1" applyProtection="1">
      <alignment/>
      <protection hidden="1"/>
    </xf>
    <xf numFmtId="0" fontId="22" fillId="0" borderId="11" xfId="19" applyNumberFormat="1" applyFont="1" applyFill="1" applyBorder="1" applyAlignment="1" applyProtection="1">
      <alignment/>
      <protection hidden="1"/>
    </xf>
    <xf numFmtId="0" fontId="22" fillId="0" borderId="0" xfId="19" applyNumberFormat="1" applyFont="1" applyFill="1" applyAlignment="1" applyProtection="1">
      <alignment horizontal="centerContinuous" vertical="top"/>
      <protection hidden="1"/>
    </xf>
    <xf numFmtId="0" fontId="22" fillId="0" borderId="27" xfId="19" applyNumberFormat="1" applyFont="1" applyFill="1" applyBorder="1" applyAlignment="1" applyProtection="1">
      <alignment horizontal="center" vertical="center" wrapText="1"/>
      <protection hidden="1"/>
    </xf>
    <xf numFmtId="0" fontId="22" fillId="0" borderId="41" xfId="19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19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19" applyNumberFormat="1" applyFont="1" applyFill="1" applyAlignment="1" applyProtection="1">
      <alignment horizontal="center" wrapText="1"/>
      <protection hidden="1"/>
    </xf>
    <xf numFmtId="0" fontId="22" fillId="0" borderId="11" xfId="19" applyNumberFormat="1" applyFont="1" applyFill="1" applyBorder="1" applyAlignment="1" applyProtection="1">
      <alignment horizontal="center" vertical="top" wrapText="1"/>
      <protection hidden="1"/>
    </xf>
    <xf numFmtId="0" fontId="22" fillId="0" borderId="41" xfId="19" applyNumberFormat="1" applyFont="1" applyFill="1" applyBorder="1" applyAlignment="1" applyProtection="1">
      <alignment horizontal="centerContinuous"/>
      <protection hidden="1"/>
    </xf>
    <xf numFmtId="0" fontId="22" fillId="0" borderId="42" xfId="19" applyNumberFormat="1" applyFont="1" applyFill="1" applyBorder="1" applyAlignment="1" applyProtection="1">
      <alignment horizontal="center"/>
      <protection hidden="1"/>
    </xf>
    <xf numFmtId="0" fontId="22" fillId="0" borderId="43" xfId="19" applyNumberFormat="1" applyFont="1" applyFill="1" applyBorder="1" applyAlignment="1" applyProtection="1">
      <alignment horizontal="center"/>
      <protection hidden="1"/>
    </xf>
    <xf numFmtId="0" fontId="22" fillId="0" borderId="44" xfId="19" applyNumberFormat="1" applyFont="1" applyFill="1" applyBorder="1" applyAlignment="1" applyProtection="1">
      <alignment horizontal="center"/>
      <protection hidden="1"/>
    </xf>
    <xf numFmtId="174" fontId="22" fillId="2" borderId="30" xfId="19" applyNumberFormat="1" applyFont="1" applyFill="1" applyBorder="1" applyAlignment="1" applyProtection="1">
      <alignment wrapText="1"/>
      <protection hidden="1"/>
    </xf>
    <xf numFmtId="174" fontId="22" fillId="2" borderId="31" xfId="19" applyNumberFormat="1" applyFont="1" applyFill="1" applyBorder="1" applyAlignment="1" applyProtection="1">
      <alignment horizontal="center" wrapText="1"/>
      <protection hidden="1"/>
    </xf>
    <xf numFmtId="175" fontId="22" fillId="2" borderId="31" xfId="19" applyNumberFormat="1" applyFont="1" applyFill="1" applyBorder="1" applyAlignment="1" applyProtection="1">
      <alignment horizontal="center"/>
      <protection hidden="1"/>
    </xf>
    <xf numFmtId="174" fontId="22" fillId="2" borderId="32" xfId="19" applyNumberFormat="1" applyFont="1" applyFill="1" applyBorder="1" applyAlignment="1" applyProtection="1">
      <alignment horizontal="center"/>
      <protection hidden="1"/>
    </xf>
    <xf numFmtId="178" fontId="22" fillId="2" borderId="32" xfId="19" applyNumberFormat="1" applyFont="1" applyFill="1" applyBorder="1" applyAlignment="1" applyProtection="1">
      <alignment wrapText="1"/>
      <protection hidden="1"/>
    </xf>
    <xf numFmtId="178" fontId="22" fillId="2" borderId="33" xfId="19" applyNumberFormat="1" applyFont="1" applyFill="1" applyBorder="1" applyAlignment="1" applyProtection="1">
      <alignment/>
      <protection hidden="1"/>
    </xf>
    <xf numFmtId="174" fontId="20" fillId="2" borderId="1" xfId="19" applyNumberFormat="1" applyFont="1" applyFill="1" applyBorder="1" applyAlignment="1" applyProtection="1">
      <alignment wrapText="1"/>
      <protection hidden="1"/>
    </xf>
    <xf numFmtId="174" fontId="20" fillId="2" borderId="8" xfId="19" applyNumberFormat="1" applyFont="1" applyFill="1" applyBorder="1" applyAlignment="1" applyProtection="1">
      <alignment horizontal="center" wrapText="1"/>
      <protection hidden="1"/>
    </xf>
    <xf numFmtId="175" fontId="20" fillId="2" borderId="8" xfId="19" applyNumberFormat="1" applyFont="1" applyFill="1" applyBorder="1" applyAlignment="1" applyProtection="1">
      <alignment horizontal="center"/>
      <protection hidden="1"/>
    </xf>
    <xf numFmtId="174" fontId="20" fillId="2" borderId="2" xfId="19" applyNumberFormat="1" applyFont="1" applyFill="1" applyBorder="1" applyAlignment="1" applyProtection="1">
      <alignment horizontal="center"/>
      <protection hidden="1"/>
    </xf>
    <xf numFmtId="178" fontId="20" fillId="2" borderId="2" xfId="19" applyNumberFormat="1" applyFont="1" applyFill="1" applyBorder="1" applyAlignment="1" applyProtection="1">
      <alignment wrapText="1"/>
      <protection hidden="1"/>
    </xf>
    <xf numFmtId="178" fontId="20" fillId="2" borderId="19" xfId="19" applyNumberFormat="1" applyFont="1" applyFill="1" applyBorder="1" applyAlignment="1" applyProtection="1">
      <alignment/>
      <protection hidden="1"/>
    </xf>
    <xf numFmtId="174" fontId="22" fillId="2" borderId="1" xfId="19" applyNumberFormat="1" applyFont="1" applyFill="1" applyBorder="1" applyAlignment="1" applyProtection="1">
      <alignment wrapText="1"/>
      <protection hidden="1"/>
    </xf>
    <xf numFmtId="174" fontId="22" fillId="2" borderId="8" xfId="19" applyNumberFormat="1" applyFont="1" applyFill="1" applyBorder="1" applyAlignment="1" applyProtection="1">
      <alignment horizontal="center" wrapText="1"/>
      <protection hidden="1"/>
    </xf>
    <xf numFmtId="175" fontId="22" fillId="2" borderId="8" xfId="19" applyNumberFormat="1" applyFont="1" applyFill="1" applyBorder="1" applyAlignment="1" applyProtection="1">
      <alignment horizontal="center"/>
      <protection hidden="1"/>
    </xf>
    <xf numFmtId="174" fontId="22" fillId="2" borderId="2" xfId="19" applyNumberFormat="1" applyFont="1" applyFill="1" applyBorder="1" applyAlignment="1" applyProtection="1">
      <alignment horizontal="center"/>
      <protection hidden="1"/>
    </xf>
    <xf numFmtId="178" fontId="22" fillId="2" borderId="2" xfId="19" applyNumberFormat="1" applyFont="1" applyFill="1" applyBorder="1" applyAlignment="1" applyProtection="1">
      <alignment wrapText="1"/>
      <protection hidden="1"/>
    </xf>
    <xf numFmtId="178" fontId="22" fillId="2" borderId="19" xfId="19" applyNumberFormat="1" applyFont="1" applyFill="1" applyBorder="1" applyAlignment="1" applyProtection="1">
      <alignment/>
      <protection hidden="1"/>
    </xf>
    <xf numFmtId="0" fontId="22" fillId="0" borderId="36" xfId="19" applyNumberFormat="1" applyFont="1" applyFill="1" applyBorder="1" applyAlignment="1" applyProtection="1">
      <alignment horizontal="center"/>
      <protection hidden="1"/>
    </xf>
    <xf numFmtId="0" fontId="20" fillId="0" borderId="5" xfId="19" applyNumberFormat="1" applyFont="1" applyFill="1" applyBorder="1" applyAlignment="1" applyProtection="1">
      <alignment/>
      <protection hidden="1"/>
    </xf>
    <xf numFmtId="0" fontId="4" fillId="0" borderId="0" xfId="19">
      <alignment/>
      <protection/>
    </xf>
    <xf numFmtId="0" fontId="16" fillId="0" borderId="0" xfId="19" applyFont="1" applyFill="1" applyProtection="1">
      <alignment/>
      <protection hidden="1"/>
    </xf>
    <xf numFmtId="0" fontId="16" fillId="0" borderId="0" xfId="19" applyNumberFormat="1" applyFont="1" applyFill="1" applyAlignment="1" applyProtection="1">
      <alignment/>
      <protection hidden="1"/>
    </xf>
    <xf numFmtId="0" fontId="24" fillId="0" borderId="0" xfId="19" applyNumberFormat="1" applyFont="1" applyFill="1" applyAlignment="1" applyProtection="1">
      <alignment horizontal="center" vertical="center" wrapText="1"/>
      <protection hidden="1"/>
    </xf>
    <xf numFmtId="0" fontId="3" fillId="0" borderId="0" xfId="19" applyNumberFormat="1" applyFont="1" applyFill="1" applyAlignment="1" applyProtection="1">
      <alignment horizontal="center" vertical="center" wrapText="1"/>
      <protection hidden="1"/>
    </xf>
    <xf numFmtId="0" fontId="22" fillId="0" borderId="45" xfId="19" applyNumberFormat="1" applyFont="1" applyFill="1" applyBorder="1" applyAlignment="1" applyProtection="1">
      <alignment horizontal="centerContinuous"/>
      <protection hidden="1"/>
    </xf>
    <xf numFmtId="0" fontId="22" fillId="0" borderId="46" xfId="19" applyNumberFormat="1" applyFont="1" applyFill="1" applyBorder="1" applyAlignment="1" applyProtection="1">
      <alignment/>
      <protection hidden="1"/>
    </xf>
    <xf numFmtId="0" fontId="22" fillId="0" borderId="34" xfId="19" applyNumberFormat="1" applyFont="1" applyFill="1" applyBorder="1" applyAlignment="1" applyProtection="1">
      <alignment horizontal="centerContinuous" vertical="top"/>
      <protection hidden="1"/>
    </xf>
    <xf numFmtId="0" fontId="22" fillId="0" borderId="47" xfId="19" applyNumberFormat="1" applyFont="1" applyFill="1" applyBorder="1" applyAlignment="1" applyProtection="1">
      <alignment horizontal="center" vertical="center" wrapText="1"/>
      <protection hidden="1"/>
    </xf>
    <xf numFmtId="0" fontId="22" fillId="0" borderId="41" xfId="19" applyNumberFormat="1" applyFont="1" applyFill="1" applyBorder="1" applyAlignment="1" applyProtection="1">
      <alignment horizontal="center" vertical="top" wrapText="1"/>
      <protection hidden="1"/>
    </xf>
    <xf numFmtId="0" fontId="22" fillId="0" borderId="47" xfId="19" applyNumberFormat="1" applyFont="1" applyFill="1" applyBorder="1" applyAlignment="1" applyProtection="1">
      <alignment horizontal="center"/>
      <protection hidden="1"/>
    </xf>
    <xf numFmtId="0" fontId="22" fillId="0" borderId="41" xfId="19" applyNumberFormat="1" applyFont="1" applyFill="1" applyBorder="1" applyAlignment="1" applyProtection="1">
      <alignment horizontal="center"/>
      <protection hidden="1"/>
    </xf>
    <xf numFmtId="174" fontId="24" fillId="2" borderId="31" xfId="19" applyNumberFormat="1" applyFont="1" applyFill="1" applyBorder="1" applyAlignment="1" applyProtection="1">
      <alignment/>
      <protection hidden="1"/>
    </xf>
    <xf numFmtId="173" fontId="24" fillId="2" borderId="31" xfId="19" applyNumberFormat="1" applyFont="1" applyFill="1" applyBorder="1" applyAlignment="1" applyProtection="1">
      <alignment/>
      <protection hidden="1"/>
    </xf>
    <xf numFmtId="178" fontId="24" fillId="2" borderId="33" xfId="19" applyNumberFormat="1" applyFont="1" applyFill="1" applyBorder="1" applyAlignment="1" applyProtection="1">
      <alignment/>
      <protection hidden="1"/>
    </xf>
    <xf numFmtId="174" fontId="25" fillId="2" borderId="8" xfId="19" applyNumberFormat="1" applyFont="1" applyFill="1" applyBorder="1" applyAlignment="1" applyProtection="1">
      <alignment/>
      <protection hidden="1"/>
    </xf>
    <xf numFmtId="173" fontId="25" fillId="2" borderId="8" xfId="19" applyNumberFormat="1" applyFont="1" applyFill="1" applyBorder="1" applyAlignment="1" applyProtection="1">
      <alignment/>
      <protection hidden="1"/>
    </xf>
    <xf numFmtId="178" fontId="25" fillId="2" borderId="19" xfId="19" applyNumberFormat="1" applyFont="1" applyFill="1" applyBorder="1" applyAlignment="1" applyProtection="1">
      <alignment/>
      <protection hidden="1"/>
    </xf>
    <xf numFmtId="174" fontId="28" fillId="2" borderId="1" xfId="19" applyNumberFormat="1" applyFont="1" applyFill="1" applyBorder="1" applyAlignment="1" applyProtection="1">
      <alignment wrapText="1"/>
      <protection hidden="1"/>
    </xf>
    <xf numFmtId="174" fontId="28" fillId="2" borderId="8" xfId="19" applyNumberFormat="1" applyFont="1" applyFill="1" applyBorder="1" applyAlignment="1" applyProtection="1">
      <alignment/>
      <protection hidden="1"/>
    </xf>
    <xf numFmtId="173" fontId="28" fillId="2" borderId="8" xfId="19" applyNumberFormat="1" applyFont="1" applyFill="1" applyBorder="1" applyAlignment="1" applyProtection="1">
      <alignment/>
      <protection hidden="1"/>
    </xf>
    <xf numFmtId="178" fontId="28" fillId="2" borderId="19" xfId="19" applyNumberFormat="1" applyFont="1" applyFill="1" applyBorder="1" applyAlignment="1" applyProtection="1">
      <alignment/>
      <protection hidden="1"/>
    </xf>
    <xf numFmtId="0" fontId="16" fillId="0" borderId="37" xfId="19" applyNumberFormat="1" applyFont="1" applyFill="1" applyBorder="1" applyAlignment="1" applyProtection="1">
      <alignment/>
      <protection hidden="1"/>
    </xf>
    <xf numFmtId="0" fontId="16" fillId="0" borderId="36" xfId="19" applyNumberFormat="1" applyFont="1" applyFill="1" applyBorder="1" applyAlignment="1" applyProtection="1">
      <alignment/>
      <protection hidden="1"/>
    </xf>
    <xf numFmtId="0" fontId="29" fillId="0" borderId="25" xfId="19" applyFont="1" applyBorder="1">
      <alignment/>
      <protection/>
    </xf>
    <xf numFmtId="0" fontId="16" fillId="0" borderId="43" xfId="19" applyNumberFormat="1" applyFont="1" applyFill="1" applyBorder="1" applyAlignment="1" applyProtection="1">
      <alignment/>
      <protection hidden="1"/>
    </xf>
    <xf numFmtId="178" fontId="29" fillId="0" borderId="48" xfId="19" applyNumberFormat="1" applyFont="1" applyBorder="1">
      <alignment/>
      <protection/>
    </xf>
    <xf numFmtId="0" fontId="16" fillId="0" borderId="0" xfId="19" applyFont="1" applyFill="1" applyProtection="1">
      <alignment/>
      <protection hidden="1"/>
    </xf>
    <xf numFmtId="0" fontId="30" fillId="0" borderId="0" xfId="19" applyNumberFormat="1" applyFont="1" applyFill="1" applyAlignment="1" applyProtection="1">
      <alignment horizontal="right"/>
      <protection hidden="1"/>
    </xf>
    <xf numFmtId="0" fontId="16" fillId="0" borderId="0" xfId="19" applyNumberFormat="1" applyFont="1" applyFill="1" applyAlignment="1" applyProtection="1">
      <alignment/>
      <protection hidden="1"/>
    </xf>
    <xf numFmtId="0" fontId="24" fillId="0" borderId="0" xfId="19" applyNumberFormat="1" applyFont="1" applyFill="1" applyAlignment="1" applyProtection="1">
      <alignment horizontal="center" vertical="center" wrapText="1"/>
      <protection hidden="1"/>
    </xf>
    <xf numFmtId="0" fontId="16" fillId="0" borderId="0" xfId="19" applyNumberFormat="1" applyFont="1" applyFill="1" applyAlignment="1" applyProtection="1">
      <alignment horizontal="left" vertical="center" wrapText="1"/>
      <protection hidden="1"/>
    </xf>
    <xf numFmtId="0" fontId="30" fillId="0" borderId="0" xfId="19" applyNumberFormat="1" applyFont="1" applyFill="1" applyAlignment="1" applyProtection="1">
      <alignment horizontal="right" vertical="center" wrapText="1"/>
      <protection hidden="1"/>
    </xf>
    <xf numFmtId="0" fontId="22" fillId="0" borderId="0" xfId="19" applyNumberFormat="1" applyFont="1" applyFill="1" applyAlignment="1" applyProtection="1">
      <alignment/>
      <protection hidden="1"/>
    </xf>
    <xf numFmtId="0" fontId="25" fillId="0" borderId="25" xfId="19" applyNumberFormat="1" applyFont="1" applyFill="1" applyBorder="1" applyAlignment="1" applyProtection="1">
      <alignment horizontal="center" vertical="center"/>
      <protection hidden="1"/>
    </xf>
    <xf numFmtId="0" fontId="25" fillId="0" borderId="48" xfId="19" applyNumberFormat="1" applyFont="1" applyFill="1" applyBorder="1" applyAlignment="1" applyProtection="1">
      <alignment horizontal="center" vertical="center" wrapText="1"/>
      <protection hidden="1"/>
    </xf>
    <xf numFmtId="0" fontId="25" fillId="0" borderId="49" xfId="19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19" applyNumberFormat="1" applyFont="1" applyFill="1" applyBorder="1" applyAlignment="1" applyProtection="1">
      <alignment horizontal="center" vertical="center" wrapText="1"/>
      <protection hidden="1"/>
    </xf>
    <xf numFmtId="0" fontId="25" fillId="0" borderId="50" xfId="19" applyNumberFormat="1" applyFont="1" applyFill="1" applyBorder="1" applyAlignment="1" applyProtection="1">
      <alignment horizontal="centerContinuous"/>
      <protection hidden="1"/>
    </xf>
    <xf numFmtId="0" fontId="25" fillId="0" borderId="24" xfId="19" applyNumberFormat="1" applyFont="1" applyFill="1" applyBorder="1" applyAlignment="1" applyProtection="1">
      <alignment horizontal="center"/>
      <protection hidden="1"/>
    </xf>
    <xf numFmtId="0" fontId="25" fillId="0" borderId="48" xfId="19" applyNumberFormat="1" applyFont="1" applyFill="1" applyBorder="1" applyAlignment="1" applyProtection="1">
      <alignment horizontal="center"/>
      <protection hidden="1"/>
    </xf>
    <xf numFmtId="0" fontId="25" fillId="0" borderId="48" xfId="19" applyNumberFormat="1" applyFont="1" applyFill="1" applyBorder="1" applyAlignment="1" applyProtection="1">
      <alignment horizontal="centerContinuous"/>
      <protection hidden="1"/>
    </xf>
    <xf numFmtId="0" fontId="20" fillId="0" borderId="0" xfId="19" applyNumberFormat="1" applyFont="1" applyFill="1" applyBorder="1" applyAlignment="1" applyProtection="1">
      <alignment/>
      <protection hidden="1"/>
    </xf>
    <xf numFmtId="183" fontId="32" fillId="0" borderId="30" xfId="19" applyNumberFormat="1" applyFont="1" applyFill="1" applyBorder="1" applyAlignment="1" applyProtection="1">
      <alignment vertical="center" wrapText="1"/>
      <protection hidden="1"/>
    </xf>
    <xf numFmtId="198" fontId="32" fillId="0" borderId="31" xfId="19" applyNumberFormat="1" applyFont="1" applyFill="1" applyBorder="1" applyAlignment="1" applyProtection="1">
      <alignment vertical="center" wrapText="1"/>
      <protection hidden="1"/>
    </xf>
    <xf numFmtId="173" fontId="32" fillId="0" borderId="31" xfId="19" applyNumberFormat="1" applyFont="1" applyFill="1" applyBorder="1" applyAlignment="1" applyProtection="1">
      <alignment vertical="center"/>
      <protection hidden="1"/>
    </xf>
    <xf numFmtId="173" fontId="32" fillId="0" borderId="32" xfId="19" applyNumberFormat="1" applyFont="1" applyFill="1" applyBorder="1" applyAlignment="1" applyProtection="1">
      <alignment vertical="center"/>
      <protection hidden="1"/>
    </xf>
    <xf numFmtId="174" fontId="32" fillId="0" borderId="31" xfId="19" applyNumberFormat="1" applyFont="1" applyFill="1" applyBorder="1" applyAlignment="1" applyProtection="1">
      <alignment vertical="center"/>
      <protection hidden="1"/>
    </xf>
    <xf numFmtId="174" fontId="32" fillId="0" borderId="31" xfId="19" applyNumberFormat="1" applyFont="1" applyFill="1" applyBorder="1" applyAlignment="1" applyProtection="1">
      <alignment vertical="center" wrapText="1"/>
      <protection hidden="1"/>
    </xf>
    <xf numFmtId="178" fontId="32" fillId="0" borderId="33" xfId="19" applyNumberFormat="1" applyFont="1" applyFill="1" applyBorder="1" applyAlignment="1" applyProtection="1">
      <alignment vertical="center"/>
      <protection hidden="1"/>
    </xf>
    <xf numFmtId="183" fontId="27" fillId="2" borderId="1" xfId="19" applyNumberFormat="1" applyFont="1" applyFill="1" applyBorder="1" applyAlignment="1" applyProtection="1">
      <alignment vertical="center" wrapText="1"/>
      <protection hidden="1"/>
    </xf>
    <xf numFmtId="198" fontId="27" fillId="2" borderId="8" xfId="19" applyNumberFormat="1" applyFont="1" applyFill="1" applyBorder="1" applyAlignment="1" applyProtection="1">
      <alignment vertical="center" wrapText="1"/>
      <protection hidden="1"/>
    </xf>
    <xf numFmtId="173" fontId="27" fillId="2" borderId="8" xfId="19" applyNumberFormat="1" applyFont="1" applyFill="1" applyBorder="1" applyAlignment="1" applyProtection="1">
      <alignment vertical="center"/>
      <protection hidden="1"/>
    </xf>
    <xf numFmtId="173" fontId="27" fillId="2" borderId="2" xfId="19" applyNumberFormat="1" applyFont="1" applyFill="1" applyBorder="1" applyAlignment="1" applyProtection="1">
      <alignment vertical="center"/>
      <protection hidden="1"/>
    </xf>
    <xf numFmtId="174" fontId="27" fillId="2" borderId="8" xfId="19" applyNumberFormat="1" applyFont="1" applyFill="1" applyBorder="1" applyAlignment="1" applyProtection="1">
      <alignment vertical="center"/>
      <protection hidden="1"/>
    </xf>
    <xf numFmtId="174" fontId="27" fillId="2" borderId="8" xfId="19" applyNumberFormat="1" applyFont="1" applyFill="1" applyBorder="1" applyAlignment="1" applyProtection="1">
      <alignment vertical="center" wrapText="1"/>
      <protection hidden="1"/>
    </xf>
    <xf numFmtId="178" fontId="27" fillId="2" borderId="19" xfId="19" applyNumberFormat="1" applyFont="1" applyFill="1" applyBorder="1" applyAlignment="1" applyProtection="1">
      <alignment vertical="center"/>
      <protection hidden="1"/>
    </xf>
    <xf numFmtId="183" fontId="22" fillId="2" borderId="1" xfId="19" applyNumberFormat="1" applyFont="1" applyFill="1" applyBorder="1" applyAlignment="1" applyProtection="1">
      <alignment vertical="center" wrapText="1"/>
      <protection hidden="1"/>
    </xf>
    <xf numFmtId="198" fontId="22" fillId="2" borderId="8" xfId="19" applyNumberFormat="1" applyFont="1" applyFill="1" applyBorder="1" applyAlignment="1" applyProtection="1">
      <alignment vertical="center" wrapText="1"/>
      <protection hidden="1"/>
    </xf>
    <xf numFmtId="173" fontId="22" fillId="2" borderId="8" xfId="19" applyNumberFormat="1" applyFont="1" applyFill="1" applyBorder="1" applyAlignment="1" applyProtection="1">
      <alignment vertical="center"/>
      <protection hidden="1"/>
    </xf>
    <xf numFmtId="173" fontId="22" fillId="2" borderId="2" xfId="19" applyNumberFormat="1" applyFont="1" applyFill="1" applyBorder="1" applyAlignment="1" applyProtection="1">
      <alignment vertical="center"/>
      <protection hidden="1"/>
    </xf>
    <xf numFmtId="174" fontId="22" fillId="2" borderId="8" xfId="19" applyNumberFormat="1" applyFont="1" applyFill="1" applyBorder="1" applyAlignment="1" applyProtection="1">
      <alignment vertical="center"/>
      <protection hidden="1"/>
    </xf>
    <xf numFmtId="174" fontId="22" fillId="2" borderId="8" xfId="19" applyNumberFormat="1" applyFont="1" applyFill="1" applyBorder="1" applyAlignment="1" applyProtection="1">
      <alignment vertical="center" wrapText="1"/>
      <protection hidden="1"/>
    </xf>
    <xf numFmtId="178" fontId="22" fillId="2" borderId="19" xfId="19" applyNumberFormat="1" applyFont="1" applyFill="1" applyBorder="1" applyAlignment="1" applyProtection="1">
      <alignment vertical="center"/>
      <protection hidden="1"/>
    </xf>
    <xf numFmtId="183" fontId="20" fillId="2" borderId="1" xfId="19" applyNumberFormat="1" applyFont="1" applyFill="1" applyBorder="1" applyAlignment="1" applyProtection="1">
      <alignment vertical="center" wrapText="1"/>
      <protection hidden="1"/>
    </xf>
    <xf numFmtId="198" fontId="20" fillId="2" borderId="8" xfId="19" applyNumberFormat="1" applyFont="1" applyFill="1" applyBorder="1" applyAlignment="1" applyProtection="1">
      <alignment vertical="center" wrapText="1"/>
      <protection hidden="1"/>
    </xf>
    <xf numFmtId="173" fontId="20" fillId="2" borderId="8" xfId="19" applyNumberFormat="1" applyFont="1" applyFill="1" applyBorder="1" applyAlignment="1" applyProtection="1">
      <alignment vertical="center"/>
      <protection hidden="1"/>
    </xf>
    <xf numFmtId="173" fontId="20" fillId="2" borderId="2" xfId="19" applyNumberFormat="1" applyFont="1" applyFill="1" applyBorder="1" applyAlignment="1" applyProtection="1">
      <alignment vertical="center"/>
      <protection hidden="1"/>
    </xf>
    <xf numFmtId="174" fontId="20" fillId="2" borderId="8" xfId="19" applyNumberFormat="1" applyFont="1" applyFill="1" applyBorder="1" applyAlignment="1" applyProtection="1">
      <alignment vertical="center"/>
      <protection hidden="1"/>
    </xf>
    <xf numFmtId="174" fontId="20" fillId="2" borderId="8" xfId="19" applyNumberFormat="1" applyFont="1" applyFill="1" applyBorder="1" applyAlignment="1" applyProtection="1">
      <alignment vertical="center" wrapText="1"/>
      <protection hidden="1"/>
    </xf>
    <xf numFmtId="178" fontId="20" fillId="2" borderId="19" xfId="19" applyNumberFormat="1" applyFont="1" applyFill="1" applyBorder="1" applyAlignment="1" applyProtection="1">
      <alignment vertical="center"/>
      <protection hidden="1"/>
    </xf>
    <xf numFmtId="183" fontId="33" fillId="2" borderId="1" xfId="19" applyNumberFormat="1" applyFont="1" applyFill="1" applyBorder="1" applyAlignment="1" applyProtection="1">
      <alignment vertical="center" wrapText="1"/>
      <protection hidden="1"/>
    </xf>
    <xf numFmtId="198" fontId="33" fillId="2" borderId="8" xfId="19" applyNumberFormat="1" applyFont="1" applyFill="1" applyBorder="1" applyAlignment="1" applyProtection="1">
      <alignment vertical="center" wrapText="1"/>
      <protection hidden="1"/>
    </xf>
    <xf numFmtId="173" fontId="33" fillId="2" borderId="8" xfId="19" applyNumberFormat="1" applyFont="1" applyFill="1" applyBorder="1" applyAlignment="1" applyProtection="1">
      <alignment vertical="center"/>
      <protection hidden="1"/>
    </xf>
    <xf numFmtId="173" fontId="33" fillId="2" borderId="2" xfId="19" applyNumberFormat="1" applyFont="1" applyFill="1" applyBorder="1" applyAlignment="1" applyProtection="1">
      <alignment vertical="center"/>
      <protection hidden="1"/>
    </xf>
    <xf numFmtId="174" fontId="33" fillId="2" borderId="8" xfId="19" applyNumberFormat="1" applyFont="1" applyFill="1" applyBorder="1" applyAlignment="1" applyProtection="1">
      <alignment vertical="center"/>
      <protection hidden="1"/>
    </xf>
    <xf numFmtId="174" fontId="33" fillId="2" borderId="8" xfId="19" applyNumberFormat="1" applyFont="1" applyFill="1" applyBorder="1" applyAlignment="1" applyProtection="1">
      <alignment vertical="center" wrapText="1"/>
      <protection hidden="1"/>
    </xf>
    <xf numFmtId="178" fontId="33" fillId="2" borderId="19" xfId="19" applyNumberFormat="1" applyFont="1" applyFill="1" applyBorder="1" applyAlignment="1" applyProtection="1">
      <alignment vertical="center"/>
      <protection hidden="1"/>
    </xf>
    <xf numFmtId="183" fontId="32" fillId="0" borderId="1" xfId="19" applyNumberFormat="1" applyFont="1" applyFill="1" applyBorder="1" applyAlignment="1" applyProtection="1">
      <alignment vertical="center" wrapText="1"/>
      <protection hidden="1"/>
    </xf>
    <xf numFmtId="198" fontId="32" fillId="0" borderId="8" xfId="19" applyNumberFormat="1" applyFont="1" applyFill="1" applyBorder="1" applyAlignment="1" applyProtection="1">
      <alignment vertical="center" wrapText="1"/>
      <protection hidden="1"/>
    </xf>
    <xf numFmtId="173" fontId="32" fillId="0" borderId="8" xfId="19" applyNumberFormat="1" applyFont="1" applyFill="1" applyBorder="1" applyAlignment="1" applyProtection="1">
      <alignment vertical="center"/>
      <protection hidden="1"/>
    </xf>
    <xf numFmtId="173" fontId="32" fillId="0" borderId="2" xfId="19" applyNumberFormat="1" applyFont="1" applyFill="1" applyBorder="1" applyAlignment="1" applyProtection="1">
      <alignment vertical="center"/>
      <protection hidden="1"/>
    </xf>
    <xf numFmtId="174" fontId="32" fillId="0" borderId="8" xfId="19" applyNumberFormat="1" applyFont="1" applyFill="1" applyBorder="1" applyAlignment="1" applyProtection="1">
      <alignment vertical="center"/>
      <protection hidden="1"/>
    </xf>
    <xf numFmtId="174" fontId="32" fillId="0" borderId="8" xfId="19" applyNumberFormat="1" applyFont="1" applyFill="1" applyBorder="1" applyAlignment="1" applyProtection="1">
      <alignment vertical="center" wrapText="1"/>
      <protection hidden="1"/>
    </xf>
    <xf numFmtId="178" fontId="32" fillId="0" borderId="19" xfId="19" applyNumberFormat="1" applyFont="1" applyFill="1" applyBorder="1" applyAlignment="1" applyProtection="1">
      <alignment vertical="center"/>
      <protection hidden="1"/>
    </xf>
    <xf numFmtId="183" fontId="33" fillId="2" borderId="4" xfId="19" applyNumberFormat="1" applyFont="1" applyFill="1" applyBorder="1" applyAlignment="1" applyProtection="1">
      <alignment vertical="center" wrapText="1"/>
      <protection hidden="1"/>
    </xf>
    <xf numFmtId="198" fontId="33" fillId="2" borderId="35" xfId="19" applyNumberFormat="1" applyFont="1" applyFill="1" applyBorder="1" applyAlignment="1" applyProtection="1">
      <alignment vertical="center" wrapText="1"/>
      <protection hidden="1"/>
    </xf>
    <xf numFmtId="173" fontId="33" fillId="2" borderId="35" xfId="19" applyNumberFormat="1" applyFont="1" applyFill="1" applyBorder="1" applyAlignment="1" applyProtection="1">
      <alignment vertical="center"/>
      <protection hidden="1"/>
    </xf>
    <xf numFmtId="173" fontId="33" fillId="2" borderId="5" xfId="19" applyNumberFormat="1" applyFont="1" applyFill="1" applyBorder="1" applyAlignment="1" applyProtection="1">
      <alignment vertical="center"/>
      <protection hidden="1"/>
    </xf>
    <xf numFmtId="174" fontId="33" fillId="2" borderId="35" xfId="19" applyNumberFormat="1" applyFont="1" applyFill="1" applyBorder="1" applyAlignment="1" applyProtection="1">
      <alignment vertical="center"/>
      <protection hidden="1"/>
    </xf>
    <xf numFmtId="174" fontId="33" fillId="2" borderId="35" xfId="19" applyNumberFormat="1" applyFont="1" applyFill="1" applyBorder="1" applyAlignment="1" applyProtection="1">
      <alignment vertical="center" wrapText="1"/>
      <protection hidden="1"/>
    </xf>
    <xf numFmtId="178" fontId="33" fillId="2" borderId="17" xfId="19" applyNumberFormat="1" applyFont="1" applyFill="1" applyBorder="1" applyAlignment="1" applyProtection="1">
      <alignment vertical="center"/>
      <protection hidden="1"/>
    </xf>
    <xf numFmtId="0" fontId="32" fillId="0" borderId="25" xfId="19" applyNumberFormat="1" applyFont="1" applyFill="1" applyBorder="1" applyAlignment="1" applyProtection="1">
      <alignment horizontal="center"/>
      <protection hidden="1"/>
    </xf>
    <xf numFmtId="0" fontId="16" fillId="0" borderId="48" xfId="19" applyNumberFormat="1" applyFont="1" applyFill="1" applyBorder="1" applyAlignment="1" applyProtection="1">
      <alignment/>
      <protection hidden="1"/>
    </xf>
    <xf numFmtId="179" fontId="32" fillId="0" borderId="48" xfId="19" applyNumberFormat="1" applyFont="1" applyFill="1" applyBorder="1" applyAlignment="1" applyProtection="1">
      <alignment/>
      <protection hidden="1"/>
    </xf>
    <xf numFmtId="182" fontId="4" fillId="0" borderId="0" xfId="19" applyNumberFormat="1">
      <alignment/>
      <protection/>
    </xf>
    <xf numFmtId="0" fontId="3" fillId="0" borderId="0" xfId="19" applyNumberFormat="1" applyFont="1" applyFill="1" applyAlignment="1" applyProtection="1">
      <alignment horizontal="center" vertical="center"/>
      <protection hidden="1"/>
    </xf>
    <xf numFmtId="0" fontId="16" fillId="0" borderId="0" xfId="19" applyFont="1">
      <alignment/>
      <protection/>
    </xf>
    <xf numFmtId="0" fontId="25" fillId="0" borderId="48" xfId="19" applyFont="1" applyBorder="1" applyAlignment="1">
      <alignment horizontal="center"/>
      <protection/>
    </xf>
    <xf numFmtId="178" fontId="32" fillId="0" borderId="31" xfId="19" applyNumberFormat="1" applyFont="1" applyFill="1" applyBorder="1" applyAlignment="1" applyProtection="1">
      <alignment vertical="center"/>
      <protection hidden="1"/>
    </xf>
    <xf numFmtId="0" fontId="16" fillId="0" borderId="18" xfId="19" applyFont="1" applyBorder="1">
      <alignment/>
      <protection/>
    </xf>
    <xf numFmtId="178" fontId="27" fillId="2" borderId="8" xfId="19" applyNumberFormat="1" applyFont="1" applyFill="1" applyBorder="1" applyAlignment="1" applyProtection="1">
      <alignment vertical="center"/>
      <protection hidden="1"/>
    </xf>
    <xf numFmtId="0" fontId="16" fillId="0" borderId="19" xfId="19" applyFont="1" applyBorder="1">
      <alignment/>
      <protection/>
    </xf>
    <xf numFmtId="178" fontId="22" fillId="2" borderId="8" xfId="19" applyNumberFormat="1" applyFont="1" applyFill="1" applyBorder="1" applyAlignment="1" applyProtection="1">
      <alignment vertical="center"/>
      <protection hidden="1"/>
    </xf>
    <xf numFmtId="178" fontId="20" fillId="2" borderId="8" xfId="19" applyNumberFormat="1" applyFont="1" applyFill="1" applyBorder="1" applyAlignment="1" applyProtection="1">
      <alignment vertical="center"/>
      <protection hidden="1"/>
    </xf>
    <xf numFmtId="178" fontId="33" fillId="2" borderId="8" xfId="19" applyNumberFormat="1" applyFont="1" applyFill="1" applyBorder="1" applyAlignment="1" applyProtection="1">
      <alignment vertical="center"/>
      <protection hidden="1"/>
    </xf>
    <xf numFmtId="178" fontId="32" fillId="0" borderId="8" xfId="19" applyNumberFormat="1" applyFont="1" applyFill="1" applyBorder="1" applyAlignment="1" applyProtection="1">
      <alignment vertical="center"/>
      <protection hidden="1"/>
    </xf>
    <xf numFmtId="179" fontId="32" fillId="0" borderId="25" xfId="19" applyNumberFormat="1" applyFont="1" applyFill="1" applyBorder="1" applyAlignment="1" applyProtection="1">
      <alignment/>
      <protection hidden="1"/>
    </xf>
    <xf numFmtId="0" fontId="32" fillId="0" borderId="48" xfId="19" applyFont="1" applyBorder="1">
      <alignment/>
      <protection/>
    </xf>
    <xf numFmtId="0" fontId="30" fillId="0" borderId="0" xfId="19" applyNumberFormat="1" applyFont="1" applyFill="1" applyAlignment="1" applyProtection="1">
      <alignment/>
      <protection hidden="1"/>
    </xf>
    <xf numFmtId="0" fontId="16" fillId="0" borderId="0" xfId="19" applyNumberFormat="1" applyFont="1" applyFill="1" applyAlignment="1" applyProtection="1">
      <alignment horizontal="right"/>
      <protection hidden="1"/>
    </xf>
    <xf numFmtId="0" fontId="25" fillId="0" borderId="51" xfId="19" applyNumberFormat="1" applyFont="1" applyFill="1" applyBorder="1" applyAlignment="1" applyProtection="1">
      <alignment horizontal="center" vertical="center" wrapText="1"/>
      <protection hidden="1"/>
    </xf>
    <xf numFmtId="0" fontId="25" fillId="0" borderId="25" xfId="19" applyNumberFormat="1" applyFont="1" applyFill="1" applyBorder="1" applyAlignment="1" applyProtection="1">
      <alignment horizontal="center" vertical="center" wrapText="1"/>
      <protection hidden="1"/>
    </xf>
    <xf numFmtId="0" fontId="25" fillId="0" borderId="25" xfId="19" applyNumberFormat="1" applyFont="1" applyFill="1" applyBorder="1" applyAlignment="1" applyProtection="1">
      <alignment horizontal="centerContinuous"/>
      <protection hidden="1"/>
    </xf>
    <xf numFmtId="0" fontId="25" fillId="0" borderId="25" xfId="19" applyNumberFormat="1" applyFont="1" applyFill="1" applyBorder="1" applyAlignment="1" applyProtection="1">
      <alignment horizontal="center"/>
      <protection hidden="1"/>
    </xf>
    <xf numFmtId="178" fontId="32" fillId="0" borderId="18" xfId="19" applyNumberFormat="1" applyFont="1" applyFill="1" applyBorder="1" applyAlignment="1" applyProtection="1">
      <alignment vertical="center"/>
      <protection hidden="1"/>
    </xf>
    <xf numFmtId="183" fontId="32" fillId="0" borderId="16" xfId="19" applyNumberFormat="1" applyFont="1" applyFill="1" applyBorder="1" applyAlignment="1" applyProtection="1">
      <alignment vertical="center" wrapText="1"/>
      <protection hidden="1"/>
    </xf>
    <xf numFmtId="198" fontId="32" fillId="0" borderId="10" xfId="19" applyNumberFormat="1" applyFont="1" applyFill="1" applyBorder="1" applyAlignment="1" applyProtection="1">
      <alignment vertical="center" wrapText="1"/>
      <protection hidden="1"/>
    </xf>
    <xf numFmtId="173" fontId="32" fillId="0" borderId="10" xfId="19" applyNumberFormat="1" applyFont="1" applyFill="1" applyBorder="1" applyAlignment="1" applyProtection="1">
      <alignment vertical="center"/>
      <protection hidden="1"/>
    </xf>
    <xf numFmtId="174" fontId="32" fillId="0" borderId="10" xfId="19" applyNumberFormat="1" applyFont="1" applyFill="1" applyBorder="1" applyAlignment="1" applyProtection="1">
      <alignment vertical="center"/>
      <protection hidden="1"/>
    </xf>
    <xf numFmtId="174" fontId="32" fillId="0" borderId="10" xfId="19" applyNumberFormat="1" applyFont="1" applyFill="1" applyBorder="1" applyAlignment="1" applyProtection="1">
      <alignment vertical="center" wrapText="1"/>
      <protection hidden="1"/>
    </xf>
    <xf numFmtId="178" fontId="32" fillId="0" borderId="10" xfId="19" applyNumberFormat="1" applyFont="1" applyFill="1" applyBorder="1" applyAlignment="1" applyProtection="1">
      <alignment vertical="center"/>
      <protection hidden="1"/>
    </xf>
    <xf numFmtId="198" fontId="27" fillId="2" borderId="2" xfId="19" applyNumberFormat="1" applyFont="1" applyFill="1" applyBorder="1" applyAlignment="1" applyProtection="1">
      <alignment vertical="center" wrapText="1"/>
      <protection hidden="1"/>
    </xf>
    <xf numFmtId="174" fontId="27" fillId="2" borderId="2" xfId="19" applyNumberFormat="1" applyFont="1" applyFill="1" applyBorder="1" applyAlignment="1" applyProtection="1">
      <alignment vertical="center"/>
      <protection hidden="1"/>
    </xf>
    <xf numFmtId="174" fontId="27" fillId="2" borderId="2" xfId="19" applyNumberFormat="1" applyFont="1" applyFill="1" applyBorder="1" applyAlignment="1" applyProtection="1">
      <alignment vertical="center" wrapText="1"/>
      <protection hidden="1"/>
    </xf>
    <xf numFmtId="178" fontId="27" fillId="2" borderId="2" xfId="19" applyNumberFormat="1" applyFont="1" applyFill="1" applyBorder="1" applyAlignment="1" applyProtection="1">
      <alignment vertical="center"/>
      <protection hidden="1"/>
    </xf>
    <xf numFmtId="198" fontId="22" fillId="2" borderId="2" xfId="19" applyNumberFormat="1" applyFont="1" applyFill="1" applyBorder="1" applyAlignment="1" applyProtection="1">
      <alignment vertical="center" wrapText="1"/>
      <protection hidden="1"/>
    </xf>
    <xf numFmtId="174" fontId="22" fillId="2" borderId="2" xfId="19" applyNumberFormat="1" applyFont="1" applyFill="1" applyBorder="1" applyAlignment="1" applyProtection="1">
      <alignment vertical="center"/>
      <protection hidden="1"/>
    </xf>
    <xf numFmtId="174" fontId="22" fillId="2" borderId="2" xfId="19" applyNumberFormat="1" applyFont="1" applyFill="1" applyBorder="1" applyAlignment="1" applyProtection="1">
      <alignment vertical="center" wrapText="1"/>
      <protection hidden="1"/>
    </xf>
    <xf numFmtId="178" fontId="22" fillId="2" borderId="2" xfId="19" applyNumberFormat="1" applyFont="1" applyFill="1" applyBorder="1" applyAlignment="1" applyProtection="1">
      <alignment vertical="center"/>
      <protection hidden="1"/>
    </xf>
    <xf numFmtId="198" fontId="20" fillId="2" borderId="2" xfId="19" applyNumberFormat="1" applyFont="1" applyFill="1" applyBorder="1" applyAlignment="1" applyProtection="1">
      <alignment vertical="center" wrapText="1"/>
      <protection hidden="1"/>
    </xf>
    <xf numFmtId="174" fontId="20" fillId="2" borderId="2" xfId="19" applyNumberFormat="1" applyFont="1" applyFill="1" applyBorder="1" applyAlignment="1" applyProtection="1">
      <alignment vertical="center"/>
      <protection hidden="1"/>
    </xf>
    <xf numFmtId="174" fontId="20" fillId="2" borderId="2" xfId="19" applyNumberFormat="1" applyFont="1" applyFill="1" applyBorder="1" applyAlignment="1" applyProtection="1">
      <alignment vertical="center" wrapText="1"/>
      <protection hidden="1"/>
    </xf>
    <xf numFmtId="178" fontId="20" fillId="2" borderId="2" xfId="19" applyNumberFormat="1" applyFont="1" applyFill="1" applyBorder="1" applyAlignment="1" applyProtection="1">
      <alignment vertical="center"/>
      <protection hidden="1"/>
    </xf>
    <xf numFmtId="198" fontId="33" fillId="2" borderId="2" xfId="19" applyNumberFormat="1" applyFont="1" applyFill="1" applyBorder="1" applyAlignment="1" applyProtection="1">
      <alignment vertical="center" wrapText="1"/>
      <protection hidden="1"/>
    </xf>
    <xf numFmtId="174" fontId="33" fillId="2" borderId="2" xfId="19" applyNumberFormat="1" applyFont="1" applyFill="1" applyBorder="1" applyAlignment="1" applyProtection="1">
      <alignment vertical="center"/>
      <protection hidden="1"/>
    </xf>
    <xf numFmtId="174" fontId="33" fillId="2" borderId="2" xfId="19" applyNumberFormat="1" applyFont="1" applyFill="1" applyBorder="1" applyAlignment="1" applyProtection="1">
      <alignment vertical="center" wrapText="1"/>
      <protection hidden="1"/>
    </xf>
    <xf numFmtId="178" fontId="33" fillId="2" borderId="2" xfId="19" applyNumberFormat="1" applyFont="1" applyFill="1" applyBorder="1" applyAlignment="1" applyProtection="1">
      <alignment vertical="center"/>
      <protection hidden="1"/>
    </xf>
    <xf numFmtId="178" fontId="34" fillId="2" borderId="10" xfId="19" applyNumberFormat="1" applyFont="1" applyFill="1" applyBorder="1" applyAlignment="1" applyProtection="1">
      <alignment vertical="center"/>
      <protection hidden="1"/>
    </xf>
    <xf numFmtId="178" fontId="34" fillId="2" borderId="18" xfId="19" applyNumberFormat="1" applyFont="1" applyFill="1" applyBorder="1" applyAlignment="1" applyProtection="1">
      <alignment vertical="center"/>
      <protection hidden="1"/>
    </xf>
    <xf numFmtId="178" fontId="35" fillId="2" borderId="2" xfId="19" applyNumberFormat="1" applyFont="1" applyFill="1" applyBorder="1" applyAlignment="1" applyProtection="1">
      <alignment vertical="center"/>
      <protection hidden="1"/>
    </xf>
    <xf numFmtId="178" fontId="35" fillId="2" borderId="19" xfId="19" applyNumberFormat="1" applyFont="1" applyFill="1" applyBorder="1" applyAlignment="1" applyProtection="1">
      <alignment vertical="center"/>
      <protection hidden="1"/>
    </xf>
    <xf numFmtId="178" fontId="32" fillId="0" borderId="2" xfId="19" applyNumberFormat="1" applyFont="1" applyFill="1" applyBorder="1" applyAlignment="1" applyProtection="1">
      <alignment vertical="center"/>
      <protection hidden="1"/>
    </xf>
    <xf numFmtId="176" fontId="33" fillId="2" borderId="19" xfId="19" applyNumberFormat="1" applyFont="1" applyFill="1" applyBorder="1" applyAlignment="1" applyProtection="1">
      <alignment vertical="center"/>
      <protection hidden="1"/>
    </xf>
    <xf numFmtId="178" fontId="32" fillId="2" borderId="19" xfId="19" applyNumberFormat="1" applyFont="1" applyFill="1" applyBorder="1" applyAlignment="1" applyProtection="1">
      <alignment vertical="center"/>
      <protection hidden="1"/>
    </xf>
    <xf numFmtId="178" fontId="20" fillId="0" borderId="19" xfId="19" applyNumberFormat="1" applyFont="1" applyFill="1" applyBorder="1" applyAlignment="1" applyProtection="1">
      <alignment vertical="center"/>
      <protection hidden="1"/>
    </xf>
    <xf numFmtId="178" fontId="25" fillId="0" borderId="19" xfId="19" applyNumberFormat="1" applyFont="1" applyFill="1" applyBorder="1" applyAlignment="1" applyProtection="1">
      <alignment/>
      <protection hidden="1"/>
    </xf>
    <xf numFmtId="178" fontId="33" fillId="2" borderId="35" xfId="19" applyNumberFormat="1" applyFont="1" applyFill="1" applyBorder="1" applyAlignment="1" applyProtection="1">
      <alignment vertical="center"/>
      <protection hidden="1"/>
    </xf>
    <xf numFmtId="0" fontId="16" fillId="0" borderId="17" xfId="19" applyFont="1" applyBorder="1">
      <alignment/>
      <protection/>
    </xf>
    <xf numFmtId="183" fontId="32" fillId="2" borderId="1" xfId="19" applyNumberFormat="1" applyFont="1" applyFill="1" applyBorder="1" applyAlignment="1" applyProtection="1">
      <alignment vertical="center" wrapText="1"/>
      <protection hidden="1"/>
    </xf>
    <xf numFmtId="178" fontId="33" fillId="0" borderId="19" xfId="19" applyNumberFormat="1" applyFont="1" applyFill="1" applyBorder="1" applyAlignment="1" applyProtection="1">
      <alignment vertical="center"/>
      <protection hidden="1"/>
    </xf>
    <xf numFmtId="0" fontId="16" fillId="0" borderId="0" xfId="0" applyFont="1" applyAlignment="1">
      <alignment/>
    </xf>
    <xf numFmtId="0" fontId="30" fillId="0" borderId="0" xfId="19" applyNumberFormat="1" applyFont="1" applyFill="1" applyAlignment="1" applyProtection="1">
      <alignment horizontal="right"/>
      <protection hidden="1"/>
    </xf>
    <xf numFmtId="0" fontId="3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1" fillId="0" borderId="0" xfId="19" applyNumberFormat="1" applyFont="1" applyFill="1" applyAlignment="1" applyProtection="1">
      <alignment horizontal="center" vertical="center" wrapText="1"/>
      <protection hidden="1"/>
    </xf>
    <xf numFmtId="0" fontId="16" fillId="0" borderId="0" xfId="19" applyNumberFormat="1" applyFont="1" applyFill="1" applyAlignment="1" applyProtection="1">
      <alignment horizontal="right"/>
      <protection hidden="1"/>
    </xf>
    <xf numFmtId="0" fontId="16" fillId="0" borderId="0" xfId="19" applyNumberFormat="1" applyFont="1" applyFill="1" applyAlignment="1" applyProtection="1">
      <alignment horizontal="right" vertical="center" wrapText="1"/>
      <protection hidden="1"/>
    </xf>
    <xf numFmtId="0" fontId="5" fillId="0" borderId="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 shrinkToFit="1"/>
    </xf>
    <xf numFmtId="49" fontId="15" fillId="0" borderId="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181" fontId="5" fillId="2" borderId="0" xfId="0" applyNumberFormat="1" applyFont="1" applyFill="1" applyAlignment="1">
      <alignment horizontal="right" wrapText="1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2" fillId="0" borderId="52" xfId="19" applyNumberFormat="1" applyFont="1" applyFill="1" applyBorder="1" applyAlignment="1" applyProtection="1">
      <alignment horizontal="center" vertical="top" wrapText="1"/>
      <protection hidden="1"/>
    </xf>
    <xf numFmtId="0" fontId="22" fillId="0" borderId="53" xfId="19" applyNumberFormat="1" applyFont="1" applyFill="1" applyBorder="1" applyAlignment="1" applyProtection="1">
      <alignment horizontal="center" vertical="top" wrapText="1"/>
      <protection hidden="1"/>
    </xf>
    <xf numFmtId="0" fontId="22" fillId="0" borderId="39" xfId="19" applyNumberFormat="1" applyFont="1" applyFill="1" applyBorder="1" applyAlignment="1" applyProtection="1">
      <alignment horizontal="center" vertical="top" wrapText="1"/>
      <protection hidden="1"/>
    </xf>
    <xf numFmtId="0" fontId="22" fillId="0" borderId="0" xfId="19" applyNumberFormat="1" applyFont="1" applyFill="1" applyAlignment="1" applyProtection="1">
      <alignment horizontal="center" vertical="center" wrapText="1"/>
      <protection hidden="1"/>
    </xf>
    <xf numFmtId="0" fontId="20" fillId="0" borderId="0" xfId="19" applyFont="1" applyFill="1" applyAlignment="1" applyProtection="1">
      <alignment horizontal="right"/>
      <protection hidden="1"/>
    </xf>
    <xf numFmtId="0" fontId="20" fillId="0" borderId="0" xfId="19" applyNumberFormat="1" applyFont="1" applyFill="1" applyAlignment="1" applyProtection="1">
      <alignment horizontal="right"/>
      <protection hidden="1"/>
    </xf>
    <xf numFmtId="0" fontId="22" fillId="0" borderId="42" xfId="19" applyNumberFormat="1" applyFont="1" applyFill="1" applyBorder="1" applyAlignment="1" applyProtection="1">
      <alignment horizontal="center" vertical="center" wrapText="1"/>
      <protection hidden="1"/>
    </xf>
    <xf numFmtId="0" fontId="22" fillId="0" borderId="5" xfId="19" applyNumberFormat="1" applyFont="1" applyFill="1" applyBorder="1" applyAlignment="1" applyProtection="1">
      <alignment horizontal="center" vertical="center" wrapText="1"/>
      <protection hidden="1"/>
    </xf>
    <xf numFmtId="0" fontId="22" fillId="0" borderId="44" xfId="19" applyNumberFormat="1" applyFont="1" applyFill="1" applyBorder="1" applyAlignment="1" applyProtection="1">
      <alignment horizontal="center" vertical="center" wrapText="1"/>
      <protection hidden="1"/>
    </xf>
    <xf numFmtId="0" fontId="22" fillId="0" borderId="32" xfId="19" applyNumberFormat="1" applyFont="1" applyFill="1" applyBorder="1" applyAlignment="1" applyProtection="1">
      <alignment horizontal="center" vertical="center"/>
      <protection hidden="1"/>
    </xf>
    <xf numFmtId="0" fontId="22" fillId="0" borderId="33" xfId="19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19" applyNumberFormat="1" applyFont="1" applyFill="1" applyAlignment="1" applyProtection="1">
      <alignment horizontal="center" vertical="center" wrapText="1"/>
      <protection hidden="1"/>
    </xf>
    <xf numFmtId="0" fontId="16" fillId="0" borderId="0" xfId="19" applyFont="1" applyFill="1" applyAlignment="1" applyProtection="1">
      <alignment horizontal="right"/>
      <protection hidden="1"/>
    </xf>
    <xf numFmtId="0" fontId="16" fillId="0" borderId="0" xfId="19" applyNumberFormat="1" applyFont="1" applyFill="1" applyAlignment="1" applyProtection="1">
      <alignment horizontal="right"/>
      <protection hidden="1"/>
    </xf>
    <xf numFmtId="174" fontId="28" fillId="2" borderId="1" xfId="19" applyNumberFormat="1" applyFont="1" applyFill="1" applyBorder="1" applyAlignment="1" applyProtection="1">
      <alignment wrapText="1"/>
      <protection hidden="1"/>
    </xf>
    <xf numFmtId="174" fontId="25" fillId="2" borderId="1" xfId="19" applyNumberFormat="1" applyFont="1" applyFill="1" applyBorder="1" applyAlignment="1" applyProtection="1">
      <alignment wrapText="1"/>
      <protection hidden="1"/>
    </xf>
    <xf numFmtId="0" fontId="27" fillId="0" borderId="32" xfId="19" applyNumberFormat="1" applyFont="1" applyFill="1" applyBorder="1" applyAlignment="1" applyProtection="1">
      <alignment horizontal="center" vertical="top"/>
      <protection hidden="1"/>
    </xf>
    <xf numFmtId="0" fontId="24" fillId="0" borderId="0" xfId="19" applyNumberFormat="1" applyFont="1" applyFill="1" applyAlignment="1" applyProtection="1">
      <alignment horizontal="center" vertical="center"/>
      <protection hidden="1"/>
    </xf>
    <xf numFmtId="0" fontId="24" fillId="0" borderId="0" xfId="19" applyNumberFormat="1" applyFont="1" applyFill="1" applyAlignment="1" applyProtection="1">
      <alignment horizontal="center" vertical="top" wrapText="1"/>
      <protection hidden="1"/>
    </xf>
    <xf numFmtId="174" fontId="24" fillId="2" borderId="30" xfId="19" applyNumberFormat="1" applyFont="1" applyFill="1" applyBorder="1" applyAlignment="1" applyProtection="1">
      <alignment wrapText="1"/>
      <protection hidden="1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tmp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B1">
      <selection activeCell="C8" sqref="C8"/>
    </sheetView>
  </sheetViews>
  <sheetFormatPr defaultColWidth="9.00390625" defaultRowHeight="12.75"/>
  <cols>
    <col min="1" max="1" width="14.375" style="0" customWidth="1"/>
    <col min="2" max="2" width="29.875" style="0" customWidth="1"/>
    <col min="3" max="3" width="71.625" style="0" customWidth="1"/>
  </cols>
  <sheetData>
    <row r="1" spans="1:3" ht="18" customHeight="1">
      <c r="A1" s="46"/>
      <c r="B1" s="47"/>
      <c r="C1" s="48"/>
    </row>
    <row r="2" spans="1:3" ht="18.75">
      <c r="A2" s="49"/>
      <c r="B2" s="49"/>
      <c r="C2" s="50" t="s">
        <v>840</v>
      </c>
    </row>
    <row r="3" spans="1:3" ht="18.75">
      <c r="A3" s="49"/>
      <c r="B3" s="49"/>
      <c r="C3" s="50" t="s">
        <v>422</v>
      </c>
    </row>
    <row r="4" spans="1:3" ht="18.75">
      <c r="A4" s="49"/>
      <c r="B4" s="49"/>
      <c r="C4" s="50" t="s">
        <v>199</v>
      </c>
    </row>
    <row r="5" spans="1:3" ht="18.75">
      <c r="A5" s="49"/>
      <c r="B5" s="49"/>
      <c r="C5" s="50"/>
    </row>
    <row r="6" spans="1:3" ht="62.25" customHeight="1">
      <c r="A6" s="420" t="s">
        <v>423</v>
      </c>
      <c r="B6" s="420"/>
      <c r="C6" s="420"/>
    </row>
    <row r="7" spans="1:3" s="52" customFormat="1" ht="18.75">
      <c r="A7" s="51"/>
      <c r="B7" s="51"/>
      <c r="C7" s="51"/>
    </row>
    <row r="8" spans="1:3" s="54" customFormat="1" ht="46.5" customHeight="1">
      <c r="A8" s="421" t="s">
        <v>424</v>
      </c>
      <c r="B8" s="421"/>
      <c r="C8" s="53" t="s">
        <v>343</v>
      </c>
    </row>
    <row r="9" spans="1:3" s="54" customFormat="1" ht="71.25" customHeight="1">
      <c r="A9" s="55" t="s">
        <v>425</v>
      </c>
      <c r="B9" s="56" t="s">
        <v>426</v>
      </c>
      <c r="C9" s="57" t="s">
        <v>427</v>
      </c>
    </row>
    <row r="10" spans="1:3" s="54" customFormat="1" ht="12.75" customHeight="1">
      <c r="A10" s="58" t="s">
        <v>428</v>
      </c>
      <c r="B10" s="58" t="s">
        <v>429</v>
      </c>
      <c r="C10" s="59">
        <v>3</v>
      </c>
    </row>
    <row r="11" spans="1:3" s="54" customFormat="1" ht="35.25" customHeight="1">
      <c r="A11" s="60" t="s">
        <v>430</v>
      </c>
      <c r="B11" s="61"/>
      <c r="C11" s="62" t="s">
        <v>431</v>
      </c>
    </row>
    <row r="12" spans="1:3" s="54" customFormat="1" ht="94.5" customHeight="1">
      <c r="A12" s="63" t="s">
        <v>430</v>
      </c>
      <c r="B12" s="64" t="s">
        <v>432</v>
      </c>
      <c r="C12" s="65" t="s">
        <v>433</v>
      </c>
    </row>
    <row r="13" spans="1:3" s="54" customFormat="1" ht="94.5" customHeight="1">
      <c r="A13" s="63" t="s">
        <v>430</v>
      </c>
      <c r="B13" s="64" t="s">
        <v>434</v>
      </c>
      <c r="C13" s="65" t="s">
        <v>433</v>
      </c>
    </row>
    <row r="14" spans="1:3" s="54" customFormat="1" ht="94.5" customHeight="1">
      <c r="A14" s="63" t="s">
        <v>430</v>
      </c>
      <c r="B14" s="64" t="s">
        <v>435</v>
      </c>
      <c r="C14" s="65" t="s">
        <v>433</v>
      </c>
    </row>
    <row r="15" spans="1:3" s="54" customFormat="1" ht="42" customHeight="1">
      <c r="A15" s="63" t="s">
        <v>430</v>
      </c>
      <c r="B15" s="66" t="s">
        <v>436</v>
      </c>
      <c r="C15" s="67" t="s">
        <v>437</v>
      </c>
    </row>
    <row r="16" spans="1:3" s="54" customFormat="1" ht="42" customHeight="1">
      <c r="A16" s="63" t="s">
        <v>430</v>
      </c>
      <c r="B16" s="66" t="s">
        <v>438</v>
      </c>
      <c r="C16" s="67" t="s">
        <v>437</v>
      </c>
    </row>
    <row r="17" spans="1:3" s="54" customFormat="1" ht="42" customHeight="1">
      <c r="A17" s="63" t="s">
        <v>430</v>
      </c>
      <c r="B17" s="66" t="s">
        <v>439</v>
      </c>
      <c r="C17" s="67" t="s">
        <v>437</v>
      </c>
    </row>
    <row r="18" spans="1:3" s="54" customFormat="1" ht="56.25" customHeight="1">
      <c r="A18" s="69" t="s">
        <v>430</v>
      </c>
      <c r="B18" s="70" t="s">
        <v>442</v>
      </c>
      <c r="C18" s="71" t="s">
        <v>443</v>
      </c>
    </row>
    <row r="19" spans="1:3" s="54" customFormat="1" ht="42.75" customHeight="1">
      <c r="A19" s="75" t="s">
        <v>430</v>
      </c>
      <c r="B19" s="76" t="s">
        <v>445</v>
      </c>
      <c r="C19" s="77" t="s">
        <v>446</v>
      </c>
    </row>
    <row r="20" spans="1:3" s="54" customFormat="1" ht="59.25" customHeight="1">
      <c r="A20" s="75" t="s">
        <v>430</v>
      </c>
      <c r="B20" s="78" t="s">
        <v>447</v>
      </c>
      <c r="C20" s="71" t="s">
        <v>448</v>
      </c>
    </row>
    <row r="21" spans="1:3" s="54" customFormat="1" ht="59.25" customHeight="1">
      <c r="A21" s="75" t="s">
        <v>430</v>
      </c>
      <c r="B21" s="78" t="s">
        <v>449</v>
      </c>
      <c r="C21" s="71" t="s">
        <v>450</v>
      </c>
    </row>
    <row r="22" spans="1:3" s="54" customFormat="1" ht="98.25" customHeight="1">
      <c r="A22" s="75" t="s">
        <v>430</v>
      </c>
      <c r="B22" s="78" t="s">
        <v>451</v>
      </c>
      <c r="C22" s="71" t="s">
        <v>452</v>
      </c>
    </row>
    <row r="23" spans="1:3" s="54" customFormat="1" ht="92.25" customHeight="1">
      <c r="A23" s="75" t="s">
        <v>430</v>
      </c>
      <c r="B23" s="78" t="s">
        <v>453</v>
      </c>
      <c r="C23" s="71" t="s">
        <v>44</v>
      </c>
    </row>
    <row r="24" spans="1:3" s="54" customFormat="1" ht="61.5" customHeight="1">
      <c r="A24" s="75" t="s">
        <v>430</v>
      </c>
      <c r="B24" s="78" t="s">
        <v>45</v>
      </c>
      <c r="C24" s="71" t="s">
        <v>46</v>
      </c>
    </row>
    <row r="25" spans="1:3" s="54" customFormat="1" ht="42" customHeight="1">
      <c r="A25" s="60" t="s">
        <v>47</v>
      </c>
      <c r="B25" s="79"/>
      <c r="C25" s="62" t="s">
        <v>48</v>
      </c>
    </row>
    <row r="26" spans="1:3" s="54" customFormat="1" ht="56.25">
      <c r="A26" s="69" t="s">
        <v>47</v>
      </c>
      <c r="B26" s="70" t="s">
        <v>442</v>
      </c>
      <c r="C26" s="71" t="s">
        <v>443</v>
      </c>
    </row>
    <row r="27" spans="1:3" s="54" customFormat="1" ht="56.25">
      <c r="A27" s="75" t="s">
        <v>47</v>
      </c>
      <c r="B27" s="78" t="s">
        <v>449</v>
      </c>
      <c r="C27" s="71" t="s">
        <v>450</v>
      </c>
    </row>
    <row r="28" spans="1:3" s="54" customFormat="1" ht="56.25">
      <c r="A28" s="75" t="s">
        <v>47</v>
      </c>
      <c r="B28" s="78" t="s">
        <v>45</v>
      </c>
      <c r="C28" s="71" t="s">
        <v>46</v>
      </c>
    </row>
    <row r="29" spans="1:3" s="54" customFormat="1" ht="41.25" customHeight="1">
      <c r="A29" s="60" t="s">
        <v>49</v>
      </c>
      <c r="B29" s="61"/>
      <c r="C29" s="62" t="s">
        <v>50</v>
      </c>
    </row>
    <row r="30" spans="1:3" s="54" customFormat="1" ht="56.25">
      <c r="A30" s="69" t="s">
        <v>49</v>
      </c>
      <c r="B30" s="70" t="s">
        <v>442</v>
      </c>
      <c r="C30" s="71" t="s">
        <v>443</v>
      </c>
    </row>
    <row r="31" spans="1:3" s="54" customFormat="1" ht="56.25">
      <c r="A31" s="75" t="s">
        <v>49</v>
      </c>
      <c r="B31" s="78" t="s">
        <v>449</v>
      </c>
      <c r="C31" s="71" t="s">
        <v>450</v>
      </c>
    </row>
    <row r="32" spans="1:3" s="54" customFormat="1" ht="56.25">
      <c r="A32" s="75" t="s">
        <v>49</v>
      </c>
      <c r="B32" s="78" t="s">
        <v>45</v>
      </c>
      <c r="C32" s="71" t="s">
        <v>46</v>
      </c>
    </row>
    <row r="33" spans="1:3" s="54" customFormat="1" ht="43.5" customHeight="1">
      <c r="A33" s="60" t="s">
        <v>51</v>
      </c>
      <c r="B33" s="61"/>
      <c r="C33" s="62" t="s">
        <v>52</v>
      </c>
    </row>
    <row r="34" spans="1:3" s="54" customFormat="1" ht="56.25">
      <c r="A34" s="69" t="s">
        <v>51</v>
      </c>
      <c r="B34" s="70" t="s">
        <v>442</v>
      </c>
      <c r="C34" s="71" t="s">
        <v>443</v>
      </c>
    </row>
    <row r="35" spans="1:3" s="54" customFormat="1" ht="56.25">
      <c r="A35" s="75" t="s">
        <v>51</v>
      </c>
      <c r="B35" s="78" t="s">
        <v>449</v>
      </c>
      <c r="C35" s="71" t="s">
        <v>450</v>
      </c>
    </row>
    <row r="36" spans="1:3" s="54" customFormat="1" ht="56.25">
      <c r="A36" s="75" t="s">
        <v>51</v>
      </c>
      <c r="B36" s="78" t="s">
        <v>45</v>
      </c>
      <c r="C36" s="71" t="s">
        <v>46</v>
      </c>
    </row>
    <row r="37" spans="1:3" s="54" customFormat="1" ht="49.5" customHeight="1">
      <c r="A37" s="60" t="s">
        <v>53</v>
      </c>
      <c r="B37" s="80"/>
      <c r="C37" s="62" t="s">
        <v>55</v>
      </c>
    </row>
    <row r="38" spans="1:3" s="54" customFormat="1" ht="75">
      <c r="A38" s="69" t="s">
        <v>53</v>
      </c>
      <c r="B38" s="81" t="s">
        <v>56</v>
      </c>
      <c r="C38" s="82" t="s">
        <v>57</v>
      </c>
    </row>
    <row r="39" spans="1:3" s="54" customFormat="1" ht="63" customHeight="1">
      <c r="A39" s="69" t="s">
        <v>53</v>
      </c>
      <c r="B39" s="78" t="s">
        <v>58</v>
      </c>
      <c r="C39" s="83" t="s">
        <v>59</v>
      </c>
    </row>
    <row r="40" spans="1:5" s="54" customFormat="1" ht="56.25">
      <c r="A40" s="69" t="s">
        <v>53</v>
      </c>
      <c r="B40" s="76" t="s">
        <v>60</v>
      </c>
      <c r="C40" s="77" t="s">
        <v>65</v>
      </c>
      <c r="E40" s="84"/>
    </row>
    <row r="41" spans="1:3" s="54" customFormat="1" ht="97.5" customHeight="1">
      <c r="A41" s="69" t="s">
        <v>53</v>
      </c>
      <c r="B41" s="85" t="s">
        <v>66</v>
      </c>
      <c r="C41" s="86" t="s">
        <v>67</v>
      </c>
    </row>
    <row r="42" spans="1:3" s="54" customFormat="1" ht="96.75" customHeight="1">
      <c r="A42" s="69" t="s">
        <v>53</v>
      </c>
      <c r="B42" s="78" t="s">
        <v>68</v>
      </c>
      <c r="C42" s="68" t="s">
        <v>69</v>
      </c>
    </row>
    <row r="43" spans="1:3" s="54" customFormat="1" ht="98.25" customHeight="1">
      <c r="A43" s="69" t="s">
        <v>53</v>
      </c>
      <c r="B43" s="78" t="s">
        <v>70</v>
      </c>
      <c r="C43" s="68" t="s">
        <v>71</v>
      </c>
    </row>
    <row r="44" spans="1:3" s="54" customFormat="1" ht="75">
      <c r="A44" s="69" t="s">
        <v>53</v>
      </c>
      <c r="B44" s="81" t="s">
        <v>72</v>
      </c>
      <c r="C44" s="83" t="s">
        <v>73</v>
      </c>
    </row>
    <row r="45" spans="1:3" s="54" customFormat="1" ht="115.5" customHeight="1">
      <c r="A45" s="69" t="s">
        <v>53</v>
      </c>
      <c r="B45" s="70" t="s">
        <v>74</v>
      </c>
      <c r="C45" s="68" t="s">
        <v>75</v>
      </c>
    </row>
    <row r="46" spans="1:3" s="54" customFormat="1" ht="56.25">
      <c r="A46" s="69" t="s">
        <v>53</v>
      </c>
      <c r="B46" s="70" t="s">
        <v>76</v>
      </c>
      <c r="C46" s="87" t="s">
        <v>77</v>
      </c>
    </row>
    <row r="47" spans="1:3" s="54" customFormat="1" ht="116.25" customHeight="1">
      <c r="A47" s="69" t="s">
        <v>53</v>
      </c>
      <c r="B47" s="70" t="s">
        <v>440</v>
      </c>
      <c r="C47" s="68" t="s">
        <v>441</v>
      </c>
    </row>
    <row r="48" spans="1:3" s="54" customFormat="1" ht="56.25">
      <c r="A48" s="69" t="s">
        <v>53</v>
      </c>
      <c r="B48" s="70" t="s">
        <v>78</v>
      </c>
      <c r="C48" s="71" t="s">
        <v>443</v>
      </c>
    </row>
    <row r="49" spans="1:3" s="54" customFormat="1" ht="111.75" customHeight="1">
      <c r="A49" s="69" t="s">
        <v>53</v>
      </c>
      <c r="B49" s="85" t="s">
        <v>79</v>
      </c>
      <c r="C49" s="65" t="s">
        <v>80</v>
      </c>
    </row>
    <row r="50" spans="1:3" s="54" customFormat="1" ht="112.5">
      <c r="A50" s="69" t="s">
        <v>53</v>
      </c>
      <c r="B50" s="85" t="s">
        <v>81</v>
      </c>
      <c r="C50" s="65" t="s">
        <v>705</v>
      </c>
    </row>
    <row r="51" spans="1:3" s="54" customFormat="1" ht="44.25" customHeight="1">
      <c r="A51" s="72" t="s">
        <v>53</v>
      </c>
      <c r="B51" s="73" t="s">
        <v>904</v>
      </c>
      <c r="C51" s="74" t="s">
        <v>444</v>
      </c>
    </row>
    <row r="52" spans="1:3" s="54" customFormat="1" ht="114.75" customHeight="1">
      <c r="A52" s="69" t="s">
        <v>53</v>
      </c>
      <c r="B52" s="85" t="s">
        <v>706</v>
      </c>
      <c r="C52" s="65" t="s">
        <v>707</v>
      </c>
    </row>
    <row r="53" spans="1:3" s="54" customFormat="1" ht="116.25" customHeight="1">
      <c r="A53" s="69" t="s">
        <v>53</v>
      </c>
      <c r="B53" s="85" t="s">
        <v>708</v>
      </c>
      <c r="C53" s="65" t="s">
        <v>709</v>
      </c>
    </row>
    <row r="54" spans="1:3" s="54" customFormat="1" ht="40.5" customHeight="1">
      <c r="A54" s="69" t="s">
        <v>53</v>
      </c>
      <c r="B54" s="78" t="s">
        <v>710</v>
      </c>
      <c r="C54" s="71" t="s">
        <v>711</v>
      </c>
    </row>
    <row r="55" spans="1:3" s="54" customFormat="1" ht="57.75" customHeight="1">
      <c r="A55" s="69" t="s">
        <v>53</v>
      </c>
      <c r="B55" s="70" t="s">
        <v>712</v>
      </c>
      <c r="C55" s="71" t="s">
        <v>713</v>
      </c>
    </row>
    <row r="56" spans="1:3" s="54" customFormat="1" ht="77.25" customHeight="1">
      <c r="A56" s="69" t="s">
        <v>53</v>
      </c>
      <c r="B56" s="70" t="s">
        <v>714</v>
      </c>
      <c r="C56" s="71" t="s">
        <v>715</v>
      </c>
    </row>
    <row r="57" spans="1:3" s="54" customFormat="1" ht="78.75" customHeight="1">
      <c r="A57" s="69" t="s">
        <v>53</v>
      </c>
      <c r="B57" s="70" t="s">
        <v>716</v>
      </c>
      <c r="C57" s="71" t="s">
        <v>717</v>
      </c>
    </row>
    <row r="58" spans="1:3" s="54" customFormat="1" ht="58.5" customHeight="1">
      <c r="A58" s="69" t="s">
        <v>53</v>
      </c>
      <c r="B58" s="78" t="s">
        <v>447</v>
      </c>
      <c r="C58" s="71" t="s">
        <v>448</v>
      </c>
    </row>
    <row r="59" spans="1:3" s="54" customFormat="1" ht="51.75" customHeight="1">
      <c r="A59" s="60" t="s">
        <v>718</v>
      </c>
      <c r="B59" s="61"/>
      <c r="C59" s="62" t="s">
        <v>719</v>
      </c>
    </row>
    <row r="60" spans="1:3" s="54" customFormat="1" ht="43.5" customHeight="1">
      <c r="A60" s="88" t="s">
        <v>718</v>
      </c>
      <c r="B60" s="76" t="s">
        <v>720</v>
      </c>
      <c r="C60" s="89" t="s">
        <v>721</v>
      </c>
    </row>
    <row r="61" spans="1:3" s="54" customFormat="1" ht="57.75" customHeight="1">
      <c r="A61" s="88" t="s">
        <v>718</v>
      </c>
      <c r="B61" s="76" t="s">
        <v>60</v>
      </c>
      <c r="C61" s="77" t="s">
        <v>65</v>
      </c>
    </row>
    <row r="62" spans="1:3" s="54" customFormat="1" ht="57.75" customHeight="1">
      <c r="A62" s="88" t="s">
        <v>718</v>
      </c>
      <c r="B62" s="76" t="s">
        <v>442</v>
      </c>
      <c r="C62" s="74" t="s">
        <v>443</v>
      </c>
    </row>
    <row r="63" spans="1:3" s="54" customFormat="1" ht="75.75" customHeight="1">
      <c r="A63" s="88" t="s">
        <v>718</v>
      </c>
      <c r="B63" s="70" t="s">
        <v>716</v>
      </c>
      <c r="C63" s="71" t="s">
        <v>717</v>
      </c>
    </row>
    <row r="64" spans="1:3" s="54" customFormat="1" ht="39" customHeight="1">
      <c r="A64" s="88" t="s">
        <v>718</v>
      </c>
      <c r="B64" s="76" t="s">
        <v>722</v>
      </c>
      <c r="C64" s="89" t="s">
        <v>723</v>
      </c>
    </row>
    <row r="65" spans="1:3" s="54" customFormat="1" ht="26.25" customHeight="1">
      <c r="A65" s="88" t="s">
        <v>718</v>
      </c>
      <c r="B65" s="76" t="s">
        <v>724</v>
      </c>
      <c r="C65" s="77" t="s">
        <v>725</v>
      </c>
    </row>
    <row r="66" spans="1:3" s="54" customFormat="1" ht="41.25" customHeight="1">
      <c r="A66" s="88" t="s">
        <v>718</v>
      </c>
      <c r="B66" s="90" t="s">
        <v>726</v>
      </c>
      <c r="C66" s="83" t="s">
        <v>727</v>
      </c>
    </row>
    <row r="67" spans="1:3" s="54" customFormat="1" ht="39" customHeight="1">
      <c r="A67" s="88" t="s">
        <v>718</v>
      </c>
      <c r="B67" s="70" t="s">
        <v>728</v>
      </c>
      <c r="C67" s="83" t="s">
        <v>729</v>
      </c>
    </row>
    <row r="68" spans="1:3" s="54" customFormat="1" ht="39" customHeight="1">
      <c r="A68" s="88" t="s">
        <v>718</v>
      </c>
      <c r="B68" s="70" t="s">
        <v>907</v>
      </c>
      <c r="C68" s="83" t="s">
        <v>908</v>
      </c>
    </row>
    <row r="69" spans="1:3" s="54" customFormat="1" ht="26.25" customHeight="1">
      <c r="A69" s="88" t="s">
        <v>718</v>
      </c>
      <c r="B69" s="70" t="s">
        <v>730</v>
      </c>
      <c r="C69" s="82" t="s">
        <v>362</v>
      </c>
    </row>
    <row r="70" spans="1:3" s="54" customFormat="1" ht="41.25" customHeight="1">
      <c r="A70" s="88" t="s">
        <v>718</v>
      </c>
      <c r="B70" s="70" t="s">
        <v>731</v>
      </c>
      <c r="C70" s="82" t="s">
        <v>732</v>
      </c>
    </row>
    <row r="71" spans="1:3" s="54" customFormat="1" ht="39" customHeight="1">
      <c r="A71" s="88" t="s">
        <v>718</v>
      </c>
      <c r="B71" s="70" t="s">
        <v>733</v>
      </c>
      <c r="C71" s="82" t="s">
        <v>734</v>
      </c>
    </row>
    <row r="72" spans="1:3" s="54" customFormat="1" ht="57" customHeight="1">
      <c r="A72" s="88" t="s">
        <v>718</v>
      </c>
      <c r="B72" s="70" t="s">
        <v>735</v>
      </c>
      <c r="C72" s="82" t="s">
        <v>736</v>
      </c>
    </row>
    <row r="73" spans="1:3" s="54" customFormat="1" ht="73.5" customHeight="1">
      <c r="A73" s="88" t="s">
        <v>718</v>
      </c>
      <c r="B73" s="70" t="s">
        <v>737</v>
      </c>
      <c r="C73" s="82" t="s">
        <v>738</v>
      </c>
    </row>
    <row r="74" spans="1:3" s="54" customFormat="1" ht="75.75" customHeight="1">
      <c r="A74" s="88" t="s">
        <v>718</v>
      </c>
      <c r="B74" s="66" t="s">
        <v>739</v>
      </c>
      <c r="C74" s="68" t="s">
        <v>740</v>
      </c>
    </row>
    <row r="75" spans="1:3" s="54" customFormat="1" ht="75" customHeight="1">
      <c r="A75" s="88" t="s">
        <v>718</v>
      </c>
      <c r="B75" s="70" t="s">
        <v>741</v>
      </c>
      <c r="C75" s="82" t="s">
        <v>742</v>
      </c>
    </row>
    <row r="76" spans="1:3" s="54" customFormat="1" ht="57.75" customHeight="1">
      <c r="A76" s="88" t="s">
        <v>718</v>
      </c>
      <c r="B76" s="70" t="s">
        <v>743</v>
      </c>
      <c r="C76" s="82" t="s">
        <v>744</v>
      </c>
    </row>
    <row r="77" spans="1:3" s="54" customFormat="1" ht="38.25" customHeight="1">
      <c r="A77" s="88" t="s">
        <v>718</v>
      </c>
      <c r="B77" s="70" t="s">
        <v>745</v>
      </c>
      <c r="C77" s="82" t="s">
        <v>746</v>
      </c>
    </row>
    <row r="78" spans="1:3" s="54" customFormat="1" ht="114" customHeight="1">
      <c r="A78" s="88" t="s">
        <v>718</v>
      </c>
      <c r="B78" s="70" t="s">
        <v>747</v>
      </c>
      <c r="C78" s="82" t="s">
        <v>748</v>
      </c>
    </row>
    <row r="79" spans="1:3" s="54" customFormat="1" ht="39.75" customHeight="1">
      <c r="A79" s="88" t="s">
        <v>718</v>
      </c>
      <c r="B79" s="70" t="s">
        <v>749</v>
      </c>
      <c r="C79" s="82" t="s">
        <v>750</v>
      </c>
    </row>
    <row r="80" spans="1:3" s="54" customFormat="1" ht="56.25" customHeight="1">
      <c r="A80" s="88" t="s">
        <v>718</v>
      </c>
      <c r="B80" s="70" t="s">
        <v>751</v>
      </c>
      <c r="C80" s="71" t="s">
        <v>752</v>
      </c>
    </row>
    <row r="81" spans="1:3" s="54" customFormat="1" ht="39" customHeight="1">
      <c r="A81" s="88" t="s">
        <v>718</v>
      </c>
      <c r="B81" s="70" t="s">
        <v>753</v>
      </c>
      <c r="C81" s="71" t="s">
        <v>754</v>
      </c>
    </row>
    <row r="82" spans="1:3" s="54" customFormat="1" ht="57" customHeight="1">
      <c r="A82" s="88" t="s">
        <v>718</v>
      </c>
      <c r="B82" s="70" t="s">
        <v>755</v>
      </c>
      <c r="C82" s="82" t="s">
        <v>756</v>
      </c>
    </row>
    <row r="83" spans="1:3" s="54" customFormat="1" ht="60" customHeight="1">
      <c r="A83" s="88" t="s">
        <v>718</v>
      </c>
      <c r="B83" s="70" t="s">
        <v>757</v>
      </c>
      <c r="C83" s="82" t="s">
        <v>758</v>
      </c>
    </row>
    <row r="84" spans="1:3" s="54" customFormat="1" ht="59.25" customHeight="1">
      <c r="A84" s="88" t="s">
        <v>718</v>
      </c>
      <c r="B84" s="70" t="s">
        <v>759</v>
      </c>
      <c r="C84" s="82" t="s">
        <v>760</v>
      </c>
    </row>
    <row r="85" spans="1:3" s="54" customFormat="1" ht="73.5" customHeight="1">
      <c r="A85" s="88" t="s">
        <v>718</v>
      </c>
      <c r="B85" s="66" t="s">
        <v>761</v>
      </c>
      <c r="C85" s="68" t="s">
        <v>762</v>
      </c>
    </row>
    <row r="86" spans="1:3" s="54" customFormat="1" ht="55.5" customHeight="1">
      <c r="A86" s="88" t="s">
        <v>718</v>
      </c>
      <c r="B86" s="70" t="s">
        <v>763</v>
      </c>
      <c r="C86" s="82" t="s">
        <v>764</v>
      </c>
    </row>
    <row r="87" spans="1:3" s="54" customFormat="1" ht="59.25" customHeight="1">
      <c r="A87" s="88" t="s">
        <v>718</v>
      </c>
      <c r="B87" s="70" t="s">
        <v>765</v>
      </c>
      <c r="C87" s="82" t="s">
        <v>766</v>
      </c>
    </row>
    <row r="88" spans="1:3" s="54" customFormat="1" ht="93" customHeight="1">
      <c r="A88" s="88" t="s">
        <v>718</v>
      </c>
      <c r="B88" s="70" t="s">
        <v>767</v>
      </c>
      <c r="C88" s="82" t="s">
        <v>768</v>
      </c>
    </row>
    <row r="89" spans="1:3" s="54" customFormat="1" ht="94.5" customHeight="1">
      <c r="A89" s="88" t="s">
        <v>718</v>
      </c>
      <c r="B89" s="70" t="s">
        <v>769</v>
      </c>
      <c r="C89" s="82" t="s">
        <v>770</v>
      </c>
    </row>
    <row r="90" spans="1:3" s="54" customFormat="1" ht="132.75" customHeight="1">
      <c r="A90" s="88" t="s">
        <v>718</v>
      </c>
      <c r="B90" s="66" t="s">
        <v>771</v>
      </c>
      <c r="C90" s="91" t="s">
        <v>772</v>
      </c>
    </row>
    <row r="91" spans="1:3" s="93" customFormat="1" ht="54" customHeight="1">
      <c r="A91" s="88" t="s">
        <v>718</v>
      </c>
      <c r="B91" s="70" t="s">
        <v>773</v>
      </c>
      <c r="C91" s="92" t="s">
        <v>774</v>
      </c>
    </row>
    <row r="92" spans="1:3" s="54" customFormat="1" ht="56.25" customHeight="1">
      <c r="A92" s="88" t="s">
        <v>718</v>
      </c>
      <c r="B92" s="70" t="s">
        <v>775</v>
      </c>
      <c r="C92" s="82" t="s">
        <v>776</v>
      </c>
    </row>
    <row r="93" spans="1:3" s="54" customFormat="1" ht="92.25" customHeight="1">
      <c r="A93" s="88" t="s">
        <v>718</v>
      </c>
      <c r="B93" s="66" t="s">
        <v>777</v>
      </c>
      <c r="C93" s="68" t="s">
        <v>778</v>
      </c>
    </row>
    <row r="94" spans="1:3" s="54" customFormat="1" ht="158.25" customHeight="1">
      <c r="A94" s="88" t="s">
        <v>718</v>
      </c>
      <c r="B94" s="66" t="s">
        <v>779</v>
      </c>
      <c r="C94" s="68" t="s">
        <v>780</v>
      </c>
    </row>
    <row r="95" spans="1:3" s="54" customFormat="1" ht="56.25" customHeight="1">
      <c r="A95" s="88" t="s">
        <v>718</v>
      </c>
      <c r="B95" s="66" t="s">
        <v>781</v>
      </c>
      <c r="C95" s="68" t="s">
        <v>782</v>
      </c>
    </row>
    <row r="96" spans="1:3" s="54" customFormat="1" ht="42" customHeight="1">
      <c r="A96" s="88" t="s">
        <v>718</v>
      </c>
      <c r="B96" s="66" t="s">
        <v>783</v>
      </c>
      <c r="C96" s="68" t="s">
        <v>784</v>
      </c>
    </row>
    <row r="97" spans="1:3" s="54" customFormat="1" ht="42" customHeight="1">
      <c r="A97" s="88" t="s">
        <v>718</v>
      </c>
      <c r="B97" s="66" t="s">
        <v>785</v>
      </c>
      <c r="C97" s="68" t="s">
        <v>786</v>
      </c>
    </row>
    <row r="98" spans="1:3" s="54" customFormat="1" ht="57.75" customHeight="1">
      <c r="A98" s="88" t="s">
        <v>718</v>
      </c>
      <c r="B98" s="66" t="s">
        <v>787</v>
      </c>
      <c r="C98" s="68" t="s">
        <v>788</v>
      </c>
    </row>
    <row r="99" spans="1:3" s="54" customFormat="1" ht="44.25" customHeight="1">
      <c r="A99" s="88" t="s">
        <v>718</v>
      </c>
      <c r="B99" s="66" t="s">
        <v>789</v>
      </c>
      <c r="C99" s="68" t="s">
        <v>790</v>
      </c>
    </row>
    <row r="100" spans="1:3" s="54" customFormat="1" ht="44.25" customHeight="1">
      <c r="A100" s="88" t="s">
        <v>718</v>
      </c>
      <c r="B100" s="66" t="s">
        <v>791</v>
      </c>
      <c r="C100" s="68" t="s">
        <v>792</v>
      </c>
    </row>
    <row r="101" spans="1:3" s="54" customFormat="1" ht="44.25" customHeight="1">
      <c r="A101" s="88" t="s">
        <v>718</v>
      </c>
      <c r="B101" s="70" t="s">
        <v>826</v>
      </c>
      <c r="C101" s="68" t="s">
        <v>827</v>
      </c>
    </row>
    <row r="102" spans="1:3" s="54" customFormat="1" ht="24" customHeight="1">
      <c r="A102" s="88" t="s">
        <v>718</v>
      </c>
      <c r="B102" s="70" t="s">
        <v>793</v>
      </c>
      <c r="C102" s="82" t="s">
        <v>794</v>
      </c>
    </row>
    <row r="103" spans="1:3" s="54" customFormat="1" ht="38.25" customHeight="1">
      <c r="A103" s="88" t="s">
        <v>718</v>
      </c>
      <c r="B103" s="70" t="s">
        <v>795</v>
      </c>
      <c r="C103" s="82" t="s">
        <v>796</v>
      </c>
    </row>
    <row r="104" spans="1:3" s="54" customFormat="1" ht="59.25" customHeight="1">
      <c r="A104" s="88" t="s">
        <v>718</v>
      </c>
      <c r="B104" s="70" t="s">
        <v>797</v>
      </c>
      <c r="C104" s="82" t="s">
        <v>798</v>
      </c>
    </row>
    <row r="105" spans="1:3" s="54" customFormat="1" ht="42" customHeight="1">
      <c r="A105" s="88" t="s">
        <v>718</v>
      </c>
      <c r="B105" s="70" t="s">
        <v>799</v>
      </c>
      <c r="C105" s="82" t="s">
        <v>800</v>
      </c>
    </row>
    <row r="106" spans="1:3" s="54" customFormat="1" ht="57" customHeight="1">
      <c r="A106" s="88" t="s">
        <v>718</v>
      </c>
      <c r="B106" s="70" t="s">
        <v>801</v>
      </c>
      <c r="C106" s="82" t="s">
        <v>802</v>
      </c>
    </row>
    <row r="107" spans="1:3" s="54" customFormat="1" ht="40.5" customHeight="1">
      <c r="A107" s="88" t="s">
        <v>718</v>
      </c>
      <c r="B107" s="70" t="s">
        <v>803</v>
      </c>
      <c r="C107" s="82" t="s">
        <v>804</v>
      </c>
    </row>
    <row r="108" spans="1:3" s="54" customFormat="1" ht="55.5" customHeight="1">
      <c r="A108" s="88" t="s">
        <v>718</v>
      </c>
      <c r="B108" s="70" t="s">
        <v>805</v>
      </c>
      <c r="C108" s="82" t="s">
        <v>806</v>
      </c>
    </row>
    <row r="109" spans="1:3" s="54" customFormat="1" ht="75" customHeight="1">
      <c r="A109" s="88" t="s">
        <v>718</v>
      </c>
      <c r="B109" s="70" t="s">
        <v>807</v>
      </c>
      <c r="C109" s="82" t="s">
        <v>808</v>
      </c>
    </row>
    <row r="110" spans="1:3" s="54" customFormat="1" ht="72.75" customHeight="1">
      <c r="A110" s="88" t="s">
        <v>718</v>
      </c>
      <c r="B110" s="70" t="s">
        <v>809</v>
      </c>
      <c r="C110" s="82" t="s">
        <v>810</v>
      </c>
    </row>
    <row r="111" spans="1:3" s="54" customFormat="1" ht="72.75" customHeight="1">
      <c r="A111" s="88" t="s">
        <v>718</v>
      </c>
      <c r="B111" s="70" t="s">
        <v>811</v>
      </c>
      <c r="C111" s="82" t="s">
        <v>812</v>
      </c>
    </row>
    <row r="112" spans="1:3" s="93" customFormat="1" ht="75.75" customHeight="1">
      <c r="A112" s="88" t="s">
        <v>718</v>
      </c>
      <c r="B112" s="70" t="s">
        <v>813</v>
      </c>
      <c r="C112" s="94" t="s">
        <v>814</v>
      </c>
    </row>
    <row r="113" spans="1:3" s="54" customFormat="1" ht="55.5" customHeight="1">
      <c r="A113" s="88" t="s">
        <v>718</v>
      </c>
      <c r="B113" s="70" t="s">
        <v>815</v>
      </c>
      <c r="C113" s="82" t="s">
        <v>816</v>
      </c>
    </row>
    <row r="114" spans="1:3" s="54" customFormat="1" ht="39.75" customHeight="1">
      <c r="A114" s="88" t="s">
        <v>718</v>
      </c>
      <c r="B114" s="70" t="s">
        <v>817</v>
      </c>
      <c r="C114" s="82" t="s">
        <v>818</v>
      </c>
    </row>
    <row r="115" spans="1:3" s="54" customFormat="1" ht="37.5" customHeight="1">
      <c r="A115" s="88" t="s">
        <v>718</v>
      </c>
      <c r="B115" s="70" t="s">
        <v>819</v>
      </c>
      <c r="C115" s="82" t="s">
        <v>822</v>
      </c>
    </row>
    <row r="116" spans="1:3" s="54" customFormat="1" ht="44.25" customHeight="1">
      <c r="A116" s="88" t="s">
        <v>718</v>
      </c>
      <c r="B116" s="70" t="s">
        <v>823</v>
      </c>
      <c r="C116" s="82" t="s">
        <v>824</v>
      </c>
    </row>
    <row r="117" spans="1:3" s="54" customFormat="1" ht="59.25" customHeight="1">
      <c r="A117" s="88" t="s">
        <v>718</v>
      </c>
      <c r="B117" s="70" t="s">
        <v>825</v>
      </c>
      <c r="C117" s="82" t="s">
        <v>832</v>
      </c>
    </row>
    <row r="118" spans="1:3" s="54" customFormat="1" ht="39.75" customHeight="1">
      <c r="A118" s="88" t="s">
        <v>718</v>
      </c>
      <c r="B118" s="70" t="s">
        <v>833</v>
      </c>
      <c r="C118" s="82" t="s">
        <v>834</v>
      </c>
    </row>
    <row r="119" spans="1:3" s="54" customFormat="1" ht="55.5" customHeight="1">
      <c r="A119" s="88" t="s">
        <v>718</v>
      </c>
      <c r="B119" s="70" t="s">
        <v>835</v>
      </c>
      <c r="C119" s="82" t="s">
        <v>836</v>
      </c>
    </row>
    <row r="120" spans="1:3" s="54" customFormat="1" ht="57.75" customHeight="1">
      <c r="A120" s="88" t="s">
        <v>718</v>
      </c>
      <c r="B120" s="70" t="s">
        <v>837</v>
      </c>
      <c r="C120" s="82" t="s">
        <v>838</v>
      </c>
    </row>
    <row r="121" spans="1:3" s="95" customFormat="1" ht="74.25" customHeight="1">
      <c r="A121" s="88" t="s">
        <v>718</v>
      </c>
      <c r="B121" s="70" t="s">
        <v>839</v>
      </c>
      <c r="C121" s="82" t="s">
        <v>83</v>
      </c>
    </row>
    <row r="122" spans="1:3" s="54" customFormat="1" ht="93" customHeight="1">
      <c r="A122" s="88" t="s">
        <v>718</v>
      </c>
      <c r="B122" s="70" t="s">
        <v>84</v>
      </c>
      <c r="C122" s="82" t="s">
        <v>85</v>
      </c>
    </row>
    <row r="123" spans="1:3" s="54" customFormat="1" ht="56.25" customHeight="1">
      <c r="A123" s="88" t="s">
        <v>718</v>
      </c>
      <c r="B123" s="70" t="s">
        <v>86</v>
      </c>
      <c r="C123" s="82" t="s">
        <v>87</v>
      </c>
    </row>
    <row r="124" spans="1:3" s="54" customFormat="1" ht="100.5" customHeight="1">
      <c r="A124" s="88" t="s">
        <v>718</v>
      </c>
      <c r="B124" s="70" t="s">
        <v>88</v>
      </c>
      <c r="C124" s="82" t="s">
        <v>89</v>
      </c>
    </row>
    <row r="125" spans="1:3" s="54" customFormat="1" ht="211.5" customHeight="1">
      <c r="A125" s="88" t="s">
        <v>718</v>
      </c>
      <c r="B125" s="70" t="s">
        <v>90</v>
      </c>
      <c r="C125" s="82" t="s">
        <v>91</v>
      </c>
    </row>
    <row r="126" spans="1:3" s="54" customFormat="1" ht="40.5" customHeight="1">
      <c r="A126" s="88" t="s">
        <v>718</v>
      </c>
      <c r="B126" s="70" t="s">
        <v>92</v>
      </c>
      <c r="C126" s="82" t="s">
        <v>93</v>
      </c>
    </row>
    <row r="127" spans="1:3" s="54" customFormat="1" ht="39.75" customHeight="1">
      <c r="A127" s="88" t="s">
        <v>718</v>
      </c>
      <c r="B127" s="66" t="s">
        <v>94</v>
      </c>
      <c r="C127" s="96" t="s">
        <v>95</v>
      </c>
    </row>
    <row r="128" spans="1:3" s="54" customFormat="1" ht="57" customHeight="1">
      <c r="A128" s="88" t="s">
        <v>718</v>
      </c>
      <c r="B128" s="70" t="s">
        <v>96</v>
      </c>
      <c r="C128" s="82" t="s">
        <v>97</v>
      </c>
    </row>
    <row r="129" spans="1:3" s="93" customFormat="1" ht="36.75" customHeight="1">
      <c r="A129" s="88" t="s">
        <v>718</v>
      </c>
      <c r="B129" s="70" t="s">
        <v>98</v>
      </c>
      <c r="C129" s="82" t="s">
        <v>99</v>
      </c>
    </row>
    <row r="130" spans="1:3" s="93" customFormat="1" ht="99" customHeight="1">
      <c r="A130" s="88" t="s">
        <v>718</v>
      </c>
      <c r="B130" s="66" t="s">
        <v>100</v>
      </c>
      <c r="C130" s="68" t="s">
        <v>101</v>
      </c>
    </row>
    <row r="131" spans="1:3" s="93" customFormat="1" ht="74.25" customHeight="1">
      <c r="A131" s="88" t="s">
        <v>718</v>
      </c>
      <c r="B131" s="70" t="s">
        <v>102</v>
      </c>
      <c r="C131" s="82" t="s">
        <v>103</v>
      </c>
    </row>
    <row r="132" spans="1:3" s="93" customFormat="1" ht="57.75" customHeight="1">
      <c r="A132" s="88" t="s">
        <v>718</v>
      </c>
      <c r="B132" s="66" t="s">
        <v>104</v>
      </c>
      <c r="C132" s="68" t="s">
        <v>105</v>
      </c>
    </row>
    <row r="133" spans="1:3" s="93" customFormat="1" ht="112.5" customHeight="1">
      <c r="A133" s="88" t="s">
        <v>718</v>
      </c>
      <c r="B133" s="66" t="s">
        <v>106</v>
      </c>
      <c r="C133" s="68" t="s">
        <v>107</v>
      </c>
    </row>
    <row r="134" spans="1:3" s="93" customFormat="1" ht="74.25" customHeight="1">
      <c r="A134" s="88" t="s">
        <v>718</v>
      </c>
      <c r="B134" s="66" t="s">
        <v>108</v>
      </c>
      <c r="C134" s="68" t="s">
        <v>109</v>
      </c>
    </row>
    <row r="135" spans="1:3" s="93" customFormat="1" ht="41.25" customHeight="1">
      <c r="A135" s="88" t="s">
        <v>718</v>
      </c>
      <c r="B135" s="66" t="s">
        <v>110</v>
      </c>
      <c r="C135" s="68" t="s">
        <v>111</v>
      </c>
    </row>
    <row r="136" spans="1:3" s="93" customFormat="1" ht="115.5" customHeight="1">
      <c r="A136" s="88" t="s">
        <v>718</v>
      </c>
      <c r="B136" s="66" t="s">
        <v>112</v>
      </c>
      <c r="C136" s="68" t="s">
        <v>113</v>
      </c>
    </row>
    <row r="137" spans="1:3" s="93" customFormat="1" ht="135" customHeight="1">
      <c r="A137" s="88" t="s">
        <v>718</v>
      </c>
      <c r="B137" s="66" t="s">
        <v>114</v>
      </c>
      <c r="C137" s="68" t="s">
        <v>115</v>
      </c>
    </row>
    <row r="138" spans="1:3" s="93" customFormat="1" ht="98.25" customHeight="1">
      <c r="A138" s="88" t="s">
        <v>718</v>
      </c>
      <c r="B138" s="66" t="s">
        <v>116</v>
      </c>
      <c r="C138" s="68" t="s">
        <v>117</v>
      </c>
    </row>
    <row r="139" spans="1:3" s="93" customFormat="1" ht="41.25" customHeight="1">
      <c r="A139" s="88" t="s">
        <v>718</v>
      </c>
      <c r="B139" s="66" t="s">
        <v>118</v>
      </c>
      <c r="C139" s="68" t="s">
        <v>119</v>
      </c>
    </row>
    <row r="140" spans="1:3" s="93" customFormat="1" ht="77.25" customHeight="1">
      <c r="A140" s="88" t="s">
        <v>718</v>
      </c>
      <c r="B140" s="66" t="s">
        <v>120</v>
      </c>
      <c r="C140" s="97" t="s">
        <v>121</v>
      </c>
    </row>
    <row r="141" spans="1:3" s="93" customFormat="1" ht="98.25" customHeight="1">
      <c r="A141" s="98" t="s">
        <v>718</v>
      </c>
      <c r="B141" s="66" t="s">
        <v>122</v>
      </c>
      <c r="C141" s="97" t="s">
        <v>831</v>
      </c>
    </row>
    <row r="142" spans="1:3" s="93" customFormat="1" ht="62.25" customHeight="1">
      <c r="A142" s="88" t="s">
        <v>718</v>
      </c>
      <c r="B142" s="70" t="s">
        <v>828</v>
      </c>
      <c r="C142" s="97" t="s">
        <v>916</v>
      </c>
    </row>
    <row r="143" spans="1:3" s="54" customFormat="1" ht="26.25" customHeight="1">
      <c r="A143" s="88" t="s">
        <v>718</v>
      </c>
      <c r="B143" s="70" t="s">
        <v>123</v>
      </c>
      <c r="C143" s="82" t="s">
        <v>124</v>
      </c>
    </row>
    <row r="144" spans="1:3" s="54" customFormat="1" ht="119.25" customHeight="1">
      <c r="A144" s="88" t="s">
        <v>718</v>
      </c>
      <c r="B144" s="70" t="s">
        <v>125</v>
      </c>
      <c r="C144" s="71" t="s">
        <v>126</v>
      </c>
    </row>
    <row r="145" spans="1:3" s="54" customFormat="1" ht="81" customHeight="1">
      <c r="A145" s="88" t="s">
        <v>718</v>
      </c>
      <c r="B145" s="70" t="s">
        <v>127</v>
      </c>
      <c r="C145" s="71" t="s">
        <v>128</v>
      </c>
    </row>
    <row r="146" spans="1:3" s="54" customFormat="1" ht="83.25" customHeight="1">
      <c r="A146" s="88" t="s">
        <v>718</v>
      </c>
      <c r="B146" s="70" t="s">
        <v>129</v>
      </c>
      <c r="C146" s="71" t="s">
        <v>130</v>
      </c>
    </row>
    <row r="147" spans="1:3" s="54" customFormat="1" ht="64.5" customHeight="1">
      <c r="A147" s="88" t="s">
        <v>718</v>
      </c>
      <c r="B147" s="70" t="s">
        <v>131</v>
      </c>
      <c r="C147" s="71" t="s">
        <v>132</v>
      </c>
    </row>
    <row r="148" spans="1:3" s="54" customFormat="1" ht="84.75" customHeight="1">
      <c r="A148" s="88" t="s">
        <v>718</v>
      </c>
      <c r="B148" s="66" t="s">
        <v>133</v>
      </c>
      <c r="C148" s="68" t="s">
        <v>134</v>
      </c>
    </row>
    <row r="149" spans="1:3" s="54" customFormat="1" ht="63.75" customHeight="1">
      <c r="A149" s="88" t="s">
        <v>718</v>
      </c>
      <c r="B149" s="66" t="s">
        <v>135</v>
      </c>
      <c r="C149" s="68" t="s">
        <v>136</v>
      </c>
    </row>
    <row r="150" spans="1:3" s="54" customFormat="1" ht="61.5" customHeight="1">
      <c r="A150" s="88" t="s">
        <v>718</v>
      </c>
      <c r="B150" s="66" t="s">
        <v>137</v>
      </c>
      <c r="C150" s="68" t="s">
        <v>138</v>
      </c>
    </row>
    <row r="151" spans="1:3" s="54" customFormat="1" ht="85.5" customHeight="1">
      <c r="A151" s="88" t="s">
        <v>718</v>
      </c>
      <c r="B151" s="66" t="s">
        <v>139</v>
      </c>
      <c r="C151" s="68" t="s">
        <v>140</v>
      </c>
    </row>
    <row r="152" spans="1:3" s="54" customFormat="1" ht="97.5" customHeight="1">
      <c r="A152" s="88" t="s">
        <v>718</v>
      </c>
      <c r="B152" s="66" t="s">
        <v>141</v>
      </c>
      <c r="C152" s="68" t="s">
        <v>142</v>
      </c>
    </row>
    <row r="153" spans="1:3" s="54" customFormat="1" ht="114.75" customHeight="1">
      <c r="A153" s="88" t="s">
        <v>718</v>
      </c>
      <c r="B153" s="66" t="s">
        <v>829</v>
      </c>
      <c r="C153" s="68" t="s">
        <v>830</v>
      </c>
    </row>
    <row r="154" spans="1:3" s="54" customFormat="1" ht="45" customHeight="1">
      <c r="A154" s="88" t="s">
        <v>718</v>
      </c>
      <c r="B154" s="70" t="s">
        <v>143</v>
      </c>
      <c r="C154" s="82" t="s">
        <v>144</v>
      </c>
    </row>
    <row r="155" spans="1:3" s="54" customFormat="1" ht="47.25" customHeight="1">
      <c r="A155" s="88" t="s">
        <v>718</v>
      </c>
      <c r="B155" s="70" t="s">
        <v>145</v>
      </c>
      <c r="C155" s="82" t="s">
        <v>146</v>
      </c>
    </row>
    <row r="156" spans="1:3" s="54" customFormat="1" ht="120" customHeight="1">
      <c r="A156" s="88" t="s">
        <v>718</v>
      </c>
      <c r="B156" s="66" t="s">
        <v>147</v>
      </c>
      <c r="C156" s="68" t="s">
        <v>148</v>
      </c>
    </row>
    <row r="157" spans="1:3" s="54" customFormat="1" ht="60.75" customHeight="1">
      <c r="A157" s="88" t="s">
        <v>718</v>
      </c>
      <c r="B157" s="99" t="s">
        <v>149</v>
      </c>
      <c r="C157" s="97" t="s">
        <v>150</v>
      </c>
    </row>
    <row r="158" spans="1:3" s="54" customFormat="1" ht="78.75" customHeight="1">
      <c r="A158" s="88" t="s">
        <v>718</v>
      </c>
      <c r="B158" s="100" t="s">
        <v>151</v>
      </c>
      <c r="C158" s="97" t="s">
        <v>152</v>
      </c>
    </row>
    <row r="159" spans="1:3" s="54" customFormat="1" ht="61.5" customHeight="1">
      <c r="A159" s="69" t="s">
        <v>718</v>
      </c>
      <c r="B159" s="99" t="s">
        <v>153</v>
      </c>
      <c r="C159" s="97" t="s">
        <v>154</v>
      </c>
    </row>
    <row r="160" spans="1:3" s="54" customFormat="1" ht="102.75" customHeight="1">
      <c r="A160" s="422" t="s">
        <v>155</v>
      </c>
      <c r="B160" s="422"/>
      <c r="C160" s="422"/>
    </row>
    <row r="161" spans="1:3" s="54" customFormat="1" ht="65.25" customHeight="1">
      <c r="A161" s="60">
        <v>182</v>
      </c>
      <c r="B161" s="61"/>
      <c r="C161" s="62" t="s">
        <v>912</v>
      </c>
    </row>
    <row r="162" spans="1:3" s="54" customFormat="1" ht="84" customHeight="1">
      <c r="A162" s="75">
        <v>182</v>
      </c>
      <c r="B162" s="78" t="s">
        <v>913</v>
      </c>
      <c r="C162" s="82" t="s">
        <v>914</v>
      </c>
    </row>
    <row r="163" spans="1:3" s="95" customFormat="1" ht="81.75" customHeight="1">
      <c r="A163" s="75">
        <v>182</v>
      </c>
      <c r="B163" s="78" t="s">
        <v>915</v>
      </c>
      <c r="C163" s="82" t="s">
        <v>917</v>
      </c>
    </row>
    <row r="164" spans="1:3" s="54" customFormat="1" ht="140.25" customHeight="1">
      <c r="A164" s="75">
        <v>182</v>
      </c>
      <c r="B164" s="78" t="s">
        <v>918</v>
      </c>
      <c r="C164" s="82" t="s">
        <v>919</v>
      </c>
    </row>
    <row r="165" spans="1:3" s="54" customFormat="1" ht="119.25" customHeight="1">
      <c r="A165" s="75">
        <v>182</v>
      </c>
      <c r="B165" s="78" t="s">
        <v>920</v>
      </c>
      <c r="C165" s="82" t="s">
        <v>921</v>
      </c>
    </row>
    <row r="166" spans="1:3" s="54" customFormat="1" ht="66" customHeight="1">
      <c r="A166" s="75">
        <v>182</v>
      </c>
      <c r="B166" s="78" t="s">
        <v>922</v>
      </c>
      <c r="C166" s="82" t="s">
        <v>923</v>
      </c>
    </row>
    <row r="167" spans="1:3" s="54" customFormat="1" ht="123" customHeight="1">
      <c r="A167" s="69">
        <v>182</v>
      </c>
      <c r="B167" s="78" t="s">
        <v>924</v>
      </c>
      <c r="C167" s="82" t="s">
        <v>925</v>
      </c>
    </row>
    <row r="168" spans="1:3" s="54" customFormat="1" ht="139.5" customHeight="1">
      <c r="A168" s="69">
        <v>182</v>
      </c>
      <c r="B168" s="78" t="s">
        <v>926</v>
      </c>
      <c r="C168" s="82" t="s">
        <v>927</v>
      </c>
    </row>
    <row r="169" spans="1:3" s="54" customFormat="1" ht="101.25" customHeight="1">
      <c r="A169" s="69">
        <v>182</v>
      </c>
      <c r="B169" s="78" t="s">
        <v>928</v>
      </c>
      <c r="C169" s="82" t="s">
        <v>929</v>
      </c>
    </row>
    <row r="170" spans="1:3" s="54" customFormat="1" ht="81" customHeight="1">
      <c r="A170" s="101">
        <v>182</v>
      </c>
      <c r="B170" s="66" t="s">
        <v>930</v>
      </c>
      <c r="C170" s="68" t="s">
        <v>931</v>
      </c>
    </row>
    <row r="171" spans="1:3" s="54" customFormat="1" ht="44.25" customHeight="1">
      <c r="A171" s="101">
        <v>182</v>
      </c>
      <c r="B171" s="66" t="s">
        <v>932</v>
      </c>
      <c r="C171" s="67" t="s">
        <v>933</v>
      </c>
    </row>
    <row r="172" spans="1:3" s="54" customFormat="1" ht="57.75" customHeight="1">
      <c r="A172" s="101">
        <v>182</v>
      </c>
      <c r="B172" s="66" t="s">
        <v>934</v>
      </c>
      <c r="C172" s="67" t="s">
        <v>935</v>
      </c>
    </row>
    <row r="173" spans="1:3" s="54" customFormat="1" ht="62.25" customHeight="1">
      <c r="A173" s="102">
        <v>182</v>
      </c>
      <c r="B173" s="66" t="s">
        <v>936</v>
      </c>
      <c r="C173" s="68" t="s">
        <v>937</v>
      </c>
    </row>
    <row r="174" spans="1:3" s="54" customFormat="1" ht="76.5" customHeight="1">
      <c r="A174" s="102">
        <v>182</v>
      </c>
      <c r="B174" s="66" t="s">
        <v>938</v>
      </c>
      <c r="C174" s="68" t="s">
        <v>200</v>
      </c>
    </row>
    <row r="175" spans="1:3" s="103" customFormat="1" ht="41.25" customHeight="1">
      <c r="A175" s="102">
        <v>182</v>
      </c>
      <c r="B175" s="66" t="s">
        <v>201</v>
      </c>
      <c r="C175" s="68" t="s">
        <v>202</v>
      </c>
    </row>
    <row r="176" spans="1:3" s="103" customFormat="1" ht="60.75" customHeight="1">
      <c r="A176" s="102">
        <v>182</v>
      </c>
      <c r="B176" s="66" t="s">
        <v>203</v>
      </c>
      <c r="C176" s="68" t="s">
        <v>204</v>
      </c>
    </row>
    <row r="177" spans="1:3" s="103" customFormat="1" ht="39" customHeight="1">
      <c r="A177" s="102">
        <v>182</v>
      </c>
      <c r="B177" s="66" t="s">
        <v>205</v>
      </c>
      <c r="C177" s="68" t="s">
        <v>206</v>
      </c>
    </row>
    <row r="178" spans="1:3" s="54" customFormat="1" ht="42.75" customHeight="1">
      <c r="A178" s="63">
        <v>182</v>
      </c>
      <c r="B178" s="66" t="s">
        <v>207</v>
      </c>
      <c r="C178" s="68" t="s">
        <v>208</v>
      </c>
    </row>
    <row r="179" spans="1:3" s="54" customFormat="1" ht="60.75" customHeight="1">
      <c r="A179" s="63">
        <v>182</v>
      </c>
      <c r="B179" s="66" t="s">
        <v>209</v>
      </c>
      <c r="C179" s="68" t="s">
        <v>210</v>
      </c>
    </row>
    <row r="180" spans="1:3" s="54" customFormat="1" ht="32.25" customHeight="1">
      <c r="A180" s="63">
        <v>182</v>
      </c>
      <c r="B180" s="66" t="s">
        <v>64</v>
      </c>
      <c r="C180" s="68" t="s">
        <v>61</v>
      </c>
    </row>
    <row r="181" spans="1:3" s="54" customFormat="1" ht="45" customHeight="1">
      <c r="A181" s="63">
        <v>182</v>
      </c>
      <c r="B181" s="66" t="s">
        <v>63</v>
      </c>
      <c r="C181" s="68" t="s">
        <v>62</v>
      </c>
    </row>
    <row r="182" spans="1:3" s="54" customFormat="1" ht="60" customHeight="1">
      <c r="A182" s="75">
        <v>182</v>
      </c>
      <c r="B182" s="78" t="s">
        <v>211</v>
      </c>
      <c r="C182" s="82" t="s">
        <v>212</v>
      </c>
    </row>
    <row r="183" spans="1:3" s="54" customFormat="1" ht="24.75" customHeight="1">
      <c r="A183" s="75">
        <v>182</v>
      </c>
      <c r="B183" s="78" t="s">
        <v>213</v>
      </c>
      <c r="C183" s="82" t="s">
        <v>214</v>
      </c>
    </row>
    <row r="184" spans="1:3" s="54" customFormat="1" ht="24" customHeight="1">
      <c r="A184" s="75">
        <v>182</v>
      </c>
      <c r="B184" s="78" t="s">
        <v>215</v>
      </c>
      <c r="C184" s="82" t="s">
        <v>216</v>
      </c>
    </row>
    <row r="185" spans="1:3" s="54" customFormat="1" ht="101.25" customHeight="1">
      <c r="A185" s="75">
        <v>182</v>
      </c>
      <c r="B185" s="78" t="s">
        <v>217</v>
      </c>
      <c r="C185" s="82" t="s">
        <v>218</v>
      </c>
    </row>
    <row r="186" spans="1:3" s="54" customFormat="1" ht="100.5" customHeight="1">
      <c r="A186" s="75">
        <v>182</v>
      </c>
      <c r="B186" s="78" t="s">
        <v>219</v>
      </c>
      <c r="C186" s="82" t="s">
        <v>220</v>
      </c>
    </row>
    <row r="187" spans="1:3" s="54" customFormat="1" ht="66.75" customHeight="1">
      <c r="A187" s="75">
        <v>182</v>
      </c>
      <c r="B187" s="78" t="s">
        <v>221</v>
      </c>
      <c r="C187" s="82" t="s">
        <v>222</v>
      </c>
    </row>
    <row r="188" spans="1:3" s="54" customFormat="1" ht="28.5" customHeight="1">
      <c r="A188" s="75">
        <v>182</v>
      </c>
      <c r="B188" s="78" t="s">
        <v>223</v>
      </c>
      <c r="C188" s="82" t="s">
        <v>224</v>
      </c>
    </row>
    <row r="189" spans="1:3" s="54" customFormat="1" ht="27" customHeight="1">
      <c r="A189" s="75">
        <v>182</v>
      </c>
      <c r="B189" s="78" t="s">
        <v>225</v>
      </c>
      <c r="C189" s="82" t="s">
        <v>226</v>
      </c>
    </row>
    <row r="190" spans="1:3" s="54" customFormat="1" ht="67.5" customHeight="1">
      <c r="A190" s="75">
        <v>182</v>
      </c>
      <c r="B190" s="85" t="s">
        <v>227</v>
      </c>
      <c r="C190" s="104" t="s">
        <v>228</v>
      </c>
    </row>
    <row r="191" spans="1:3" s="54" customFormat="1" ht="44.25" customHeight="1">
      <c r="A191" s="75">
        <v>182</v>
      </c>
      <c r="B191" s="85" t="s">
        <v>229</v>
      </c>
      <c r="C191" s="104" t="s">
        <v>230</v>
      </c>
    </row>
    <row r="192" spans="1:3" s="54" customFormat="1" ht="81.75" customHeight="1">
      <c r="A192" s="75">
        <v>182</v>
      </c>
      <c r="B192" s="85" t="s">
        <v>231</v>
      </c>
      <c r="C192" s="104" t="s">
        <v>232</v>
      </c>
    </row>
    <row r="193" spans="1:3" s="54" customFormat="1" ht="61.5" customHeight="1">
      <c r="A193" s="75">
        <v>182</v>
      </c>
      <c r="B193" s="85" t="s">
        <v>233</v>
      </c>
      <c r="C193" s="104" t="s">
        <v>234</v>
      </c>
    </row>
    <row r="194" spans="1:3" s="54" customFormat="1" ht="44.25" customHeight="1">
      <c r="A194" s="75">
        <v>182</v>
      </c>
      <c r="B194" s="85" t="s">
        <v>235</v>
      </c>
      <c r="C194" s="104" t="s">
        <v>236</v>
      </c>
    </row>
    <row r="195" spans="1:3" s="54" customFormat="1" ht="137.25" customHeight="1">
      <c r="A195" s="75">
        <v>182</v>
      </c>
      <c r="B195" s="105" t="s">
        <v>237</v>
      </c>
      <c r="C195" s="65" t="s">
        <v>238</v>
      </c>
    </row>
    <row r="196" spans="1:3" s="54" customFormat="1" ht="81" customHeight="1">
      <c r="A196" s="75">
        <v>182</v>
      </c>
      <c r="B196" s="105" t="s">
        <v>239</v>
      </c>
      <c r="C196" s="86" t="s">
        <v>240</v>
      </c>
    </row>
    <row r="197" spans="1:3" s="54" customFormat="1" ht="81.75" customHeight="1">
      <c r="A197" s="75">
        <v>182</v>
      </c>
      <c r="B197" s="105" t="s">
        <v>241</v>
      </c>
      <c r="C197" s="86" t="s">
        <v>242</v>
      </c>
    </row>
    <row r="198" spans="1:3" s="54" customFormat="1" ht="64.5" customHeight="1">
      <c r="A198" s="75">
        <v>182</v>
      </c>
      <c r="B198" s="85" t="s">
        <v>243</v>
      </c>
      <c r="C198" s="104" t="s">
        <v>244</v>
      </c>
    </row>
    <row r="199" spans="1:3" s="54" customFormat="1" ht="69.75" customHeight="1">
      <c r="A199" s="60" t="s">
        <v>245</v>
      </c>
      <c r="B199" s="106"/>
      <c r="C199" s="107" t="s">
        <v>246</v>
      </c>
    </row>
    <row r="200" spans="1:3" s="54" customFormat="1" ht="23.25" customHeight="1">
      <c r="A200" s="88" t="s">
        <v>245</v>
      </c>
      <c r="B200" s="78" t="s">
        <v>247</v>
      </c>
      <c r="C200" s="82" t="s">
        <v>248</v>
      </c>
    </row>
    <row r="201" spans="1:3" s="54" customFormat="1" ht="45.75" customHeight="1">
      <c r="A201" s="88" t="s">
        <v>245</v>
      </c>
      <c r="B201" s="105" t="s">
        <v>249</v>
      </c>
      <c r="C201" s="86" t="s">
        <v>250</v>
      </c>
    </row>
    <row r="202" spans="1:3" s="54" customFormat="1" ht="61.5" customHeight="1">
      <c r="A202" s="88" t="s">
        <v>245</v>
      </c>
      <c r="B202" s="105" t="s">
        <v>251</v>
      </c>
      <c r="C202" s="86" t="s">
        <v>252</v>
      </c>
    </row>
    <row r="203" spans="1:3" s="54" customFormat="1" ht="59.25" customHeight="1">
      <c r="A203" s="88" t="s">
        <v>245</v>
      </c>
      <c r="B203" s="108" t="s">
        <v>253</v>
      </c>
      <c r="C203" s="109" t="s">
        <v>254</v>
      </c>
    </row>
    <row r="204" spans="1:3" s="54" customFormat="1" ht="42" customHeight="1">
      <c r="A204" s="88" t="s">
        <v>245</v>
      </c>
      <c r="B204" s="105" t="s">
        <v>255</v>
      </c>
      <c r="C204" s="86" t="s">
        <v>256</v>
      </c>
    </row>
    <row r="205" spans="1:3" s="54" customFormat="1" ht="42.75" customHeight="1">
      <c r="A205" s="88" t="s">
        <v>245</v>
      </c>
      <c r="B205" s="105" t="s">
        <v>257</v>
      </c>
      <c r="C205" s="86" t="s">
        <v>258</v>
      </c>
    </row>
    <row r="206" spans="1:3" s="54" customFormat="1" ht="42.75" customHeight="1">
      <c r="A206" s="88" t="s">
        <v>245</v>
      </c>
      <c r="B206" s="105" t="s">
        <v>259</v>
      </c>
      <c r="C206" s="86" t="s">
        <v>260</v>
      </c>
    </row>
    <row r="207" spans="1:3" s="54" customFormat="1" ht="61.5" customHeight="1">
      <c r="A207" s="88" t="s">
        <v>245</v>
      </c>
      <c r="B207" s="110" t="s">
        <v>261</v>
      </c>
      <c r="C207" s="104" t="s">
        <v>883</v>
      </c>
    </row>
    <row r="208" spans="1:3" s="54" customFormat="1" ht="66.75" customHeight="1">
      <c r="A208" s="88" t="s">
        <v>245</v>
      </c>
      <c r="B208" s="110" t="s">
        <v>884</v>
      </c>
      <c r="C208" s="86" t="s">
        <v>885</v>
      </c>
    </row>
    <row r="209" spans="1:3" s="54" customFormat="1" ht="61.5" customHeight="1">
      <c r="A209" s="98" t="s">
        <v>245</v>
      </c>
      <c r="B209" s="111" t="s">
        <v>886</v>
      </c>
      <c r="C209" s="65" t="s">
        <v>887</v>
      </c>
    </row>
    <row r="210" spans="1:3" s="54" customFormat="1" ht="65.25" customHeight="1">
      <c r="A210" s="88" t="s">
        <v>245</v>
      </c>
      <c r="B210" s="70" t="s">
        <v>243</v>
      </c>
      <c r="C210" s="71" t="s">
        <v>244</v>
      </c>
    </row>
    <row r="211" spans="1:3" s="54" customFormat="1" ht="78" customHeight="1">
      <c r="A211" s="60" t="s">
        <v>888</v>
      </c>
      <c r="B211" s="61"/>
      <c r="C211" s="62" t="s">
        <v>889</v>
      </c>
    </row>
    <row r="212" spans="1:3" s="54" customFormat="1" ht="59.25" customHeight="1">
      <c r="A212" s="112" t="s">
        <v>888</v>
      </c>
      <c r="B212" s="108" t="s">
        <v>253</v>
      </c>
      <c r="C212" s="109" t="s">
        <v>254</v>
      </c>
    </row>
    <row r="213" spans="1:3" s="54" customFormat="1" ht="45.75" customHeight="1">
      <c r="A213" s="112" t="s">
        <v>888</v>
      </c>
      <c r="B213" s="108" t="s">
        <v>259</v>
      </c>
      <c r="C213" s="109" t="s">
        <v>260</v>
      </c>
    </row>
    <row r="214" spans="1:3" s="54" customFormat="1" ht="69" customHeight="1">
      <c r="A214" s="112" t="s">
        <v>888</v>
      </c>
      <c r="B214" s="85" t="s">
        <v>243</v>
      </c>
      <c r="C214" s="104" t="s">
        <v>244</v>
      </c>
    </row>
    <row r="215" spans="1:3" s="54" customFormat="1" ht="93.75" customHeight="1">
      <c r="A215" s="60" t="s">
        <v>890</v>
      </c>
      <c r="B215" s="61"/>
      <c r="C215" s="62" t="s">
        <v>891</v>
      </c>
    </row>
    <row r="216" spans="1:3" s="54" customFormat="1" ht="65.25" customHeight="1">
      <c r="A216" s="112" t="s">
        <v>890</v>
      </c>
      <c r="B216" s="108" t="s">
        <v>447</v>
      </c>
      <c r="C216" s="71" t="s">
        <v>244</v>
      </c>
    </row>
    <row r="217" spans="1:3" s="54" customFormat="1" ht="100.5" customHeight="1">
      <c r="A217" s="60" t="s">
        <v>892</v>
      </c>
      <c r="B217" s="113"/>
      <c r="C217" s="107" t="s">
        <v>893</v>
      </c>
    </row>
    <row r="218" spans="1:3" s="54" customFormat="1" ht="43.5" customHeight="1">
      <c r="A218" s="69" t="s">
        <v>892</v>
      </c>
      <c r="B218" s="70" t="s">
        <v>894</v>
      </c>
      <c r="C218" s="89" t="s">
        <v>895</v>
      </c>
    </row>
    <row r="219" spans="1:3" s="54" customFormat="1" ht="47.25" customHeight="1">
      <c r="A219" s="69" t="s">
        <v>892</v>
      </c>
      <c r="B219" s="70" t="s">
        <v>896</v>
      </c>
      <c r="C219" s="89" t="s">
        <v>897</v>
      </c>
    </row>
    <row r="220" spans="1:3" s="54" customFormat="1" ht="61.5" customHeight="1">
      <c r="A220" s="114" t="s">
        <v>892</v>
      </c>
      <c r="B220" s="81" t="s">
        <v>447</v>
      </c>
      <c r="C220" s="89" t="s">
        <v>448</v>
      </c>
    </row>
    <row r="221" spans="1:3" s="54" customFormat="1" ht="68.25" customHeight="1">
      <c r="A221" s="60">
        <v>141</v>
      </c>
      <c r="B221" s="61"/>
      <c r="C221" s="107" t="s">
        <v>898</v>
      </c>
    </row>
    <row r="222" spans="1:3" s="54" customFormat="1" ht="82.5" customHeight="1">
      <c r="A222" s="115" t="s">
        <v>899</v>
      </c>
      <c r="B222" s="105" t="s">
        <v>900</v>
      </c>
      <c r="C222" s="86" t="s">
        <v>901</v>
      </c>
    </row>
    <row r="223" spans="1:3" s="54" customFormat="1" ht="42.75" customHeight="1">
      <c r="A223" s="115" t="s">
        <v>899</v>
      </c>
      <c r="B223" s="78" t="s">
        <v>249</v>
      </c>
      <c r="C223" s="116" t="s">
        <v>250</v>
      </c>
    </row>
    <row r="224" spans="1:3" s="54" customFormat="1" ht="63.75" customHeight="1">
      <c r="A224" s="115" t="s">
        <v>899</v>
      </c>
      <c r="B224" s="78" t="s">
        <v>251</v>
      </c>
      <c r="C224" s="116" t="s">
        <v>252</v>
      </c>
    </row>
    <row r="225" spans="1:3" s="54" customFormat="1" ht="42" customHeight="1">
      <c r="A225" s="115" t="s">
        <v>899</v>
      </c>
      <c r="B225" s="108" t="s">
        <v>257</v>
      </c>
      <c r="C225" s="109" t="s">
        <v>258</v>
      </c>
    </row>
    <row r="226" spans="1:3" s="54" customFormat="1" ht="42.75" customHeight="1">
      <c r="A226" s="115" t="s">
        <v>899</v>
      </c>
      <c r="B226" s="108" t="s">
        <v>259</v>
      </c>
      <c r="C226" s="109" t="s">
        <v>260</v>
      </c>
    </row>
    <row r="227" spans="1:3" s="54" customFormat="1" ht="63" customHeight="1">
      <c r="A227" s="115" t="s">
        <v>899</v>
      </c>
      <c r="B227" s="108" t="s">
        <v>261</v>
      </c>
      <c r="C227" s="109" t="s">
        <v>883</v>
      </c>
    </row>
    <row r="228" spans="1:3" s="54" customFormat="1" ht="61.5" customHeight="1">
      <c r="A228" s="115" t="s">
        <v>899</v>
      </c>
      <c r="B228" s="105" t="s">
        <v>884</v>
      </c>
      <c r="C228" s="86" t="s">
        <v>885</v>
      </c>
    </row>
    <row r="229" spans="1:3" s="54" customFormat="1" ht="79.5" customHeight="1">
      <c r="A229" s="115" t="s">
        <v>899</v>
      </c>
      <c r="B229" s="105" t="s">
        <v>902</v>
      </c>
      <c r="C229" s="86" t="s">
        <v>903</v>
      </c>
    </row>
    <row r="230" spans="1:3" s="54" customFormat="1" ht="62.25" customHeight="1">
      <c r="A230" s="115" t="s">
        <v>899</v>
      </c>
      <c r="B230" s="85" t="s">
        <v>243</v>
      </c>
      <c r="C230" s="104" t="s">
        <v>244</v>
      </c>
    </row>
    <row r="231" spans="1:3" s="54" customFormat="1" ht="93.75" customHeight="1">
      <c r="A231" s="60">
        <v>177</v>
      </c>
      <c r="B231" s="61"/>
      <c r="C231" s="107" t="s">
        <v>909</v>
      </c>
    </row>
    <row r="232" spans="1:3" s="54" customFormat="1" ht="63" customHeight="1">
      <c r="A232" s="117" t="s">
        <v>910</v>
      </c>
      <c r="B232" s="85" t="s">
        <v>243</v>
      </c>
      <c r="C232" s="104" t="s">
        <v>244</v>
      </c>
    </row>
    <row r="233" spans="1:3" s="54" customFormat="1" ht="104.25" customHeight="1">
      <c r="A233" s="60">
        <v>177</v>
      </c>
      <c r="B233" s="106"/>
      <c r="C233" s="62" t="s">
        <v>911</v>
      </c>
    </row>
    <row r="234" spans="1:3" s="54" customFormat="1" ht="63" customHeight="1">
      <c r="A234" s="117" t="s">
        <v>910</v>
      </c>
      <c r="B234" s="85" t="s">
        <v>243</v>
      </c>
      <c r="C234" s="104" t="s">
        <v>244</v>
      </c>
    </row>
    <row r="235" spans="1:3" s="54" customFormat="1" ht="44.25" customHeight="1">
      <c r="A235" s="60">
        <v>188</v>
      </c>
      <c r="B235" s="61"/>
      <c r="C235" s="107" t="s">
        <v>304</v>
      </c>
    </row>
    <row r="236" spans="1:3" s="54" customFormat="1" ht="67.5" customHeight="1">
      <c r="A236" s="118">
        <v>188</v>
      </c>
      <c r="B236" s="119" t="s">
        <v>442</v>
      </c>
      <c r="C236" s="120" t="s">
        <v>443</v>
      </c>
    </row>
    <row r="237" spans="1:3" s="54" customFormat="1" ht="81.75" customHeight="1">
      <c r="A237" s="121">
        <v>188</v>
      </c>
      <c r="B237" s="105" t="s">
        <v>241</v>
      </c>
      <c r="C237" s="86" t="s">
        <v>242</v>
      </c>
    </row>
    <row r="238" spans="1:3" s="54" customFormat="1" ht="79.5" customHeight="1">
      <c r="A238" s="121">
        <v>188</v>
      </c>
      <c r="B238" s="105" t="s">
        <v>900</v>
      </c>
      <c r="C238" s="86" t="s">
        <v>901</v>
      </c>
    </row>
    <row r="239" spans="1:3" s="54" customFormat="1" ht="81" customHeight="1">
      <c r="A239" s="121">
        <v>188</v>
      </c>
      <c r="B239" s="70" t="s">
        <v>305</v>
      </c>
      <c r="C239" s="71" t="s">
        <v>306</v>
      </c>
    </row>
    <row r="240" spans="1:3" s="54" customFormat="1" ht="41.25" customHeight="1">
      <c r="A240" s="121">
        <v>188</v>
      </c>
      <c r="B240" s="108" t="s">
        <v>249</v>
      </c>
      <c r="C240" s="109" t="s">
        <v>250</v>
      </c>
    </row>
    <row r="241" spans="1:3" ht="60.75" customHeight="1">
      <c r="A241" s="121">
        <v>188</v>
      </c>
      <c r="B241" s="108" t="s">
        <v>253</v>
      </c>
      <c r="C241" s="109" t="s">
        <v>254</v>
      </c>
    </row>
    <row r="242" spans="1:3" ht="44.25" customHeight="1">
      <c r="A242" s="121">
        <v>188</v>
      </c>
      <c r="B242" s="108" t="s">
        <v>257</v>
      </c>
      <c r="C242" s="109" t="s">
        <v>258</v>
      </c>
    </row>
    <row r="243" spans="1:3" ht="46.5" customHeight="1">
      <c r="A243" s="121">
        <v>188</v>
      </c>
      <c r="B243" s="108" t="s">
        <v>259</v>
      </c>
      <c r="C243" s="109" t="s">
        <v>260</v>
      </c>
    </row>
    <row r="244" spans="1:3" ht="63" customHeight="1">
      <c r="A244" s="121">
        <v>188</v>
      </c>
      <c r="B244" s="85" t="s">
        <v>307</v>
      </c>
      <c r="C244" s="104" t="s">
        <v>883</v>
      </c>
    </row>
    <row r="245" spans="1:3" ht="62.25" customHeight="1">
      <c r="A245" s="121">
        <v>188</v>
      </c>
      <c r="B245" s="105" t="s">
        <v>884</v>
      </c>
      <c r="C245" s="86" t="s">
        <v>885</v>
      </c>
    </row>
    <row r="246" spans="1:3" ht="79.5" customHeight="1">
      <c r="A246" s="121">
        <v>188</v>
      </c>
      <c r="B246" s="105" t="s">
        <v>902</v>
      </c>
      <c r="C246" s="86" t="s">
        <v>903</v>
      </c>
    </row>
    <row r="247" spans="1:3" ht="60.75" customHeight="1">
      <c r="A247" s="121">
        <v>188</v>
      </c>
      <c r="B247" s="85" t="s">
        <v>243</v>
      </c>
      <c r="C247" s="104" t="s">
        <v>244</v>
      </c>
    </row>
    <row r="248" spans="1:3" ht="63.75" customHeight="1">
      <c r="A248" s="60">
        <v>188</v>
      </c>
      <c r="B248" s="122"/>
      <c r="C248" s="123" t="s">
        <v>308</v>
      </c>
    </row>
    <row r="249" spans="1:3" s="46" customFormat="1" ht="117.75" customHeight="1">
      <c r="A249" s="121">
        <v>188</v>
      </c>
      <c r="B249" s="124" t="s">
        <v>309</v>
      </c>
      <c r="C249" s="125" t="s">
        <v>310</v>
      </c>
    </row>
    <row r="250" spans="1:3" s="46" customFormat="1" ht="63" customHeight="1">
      <c r="A250" s="121">
        <v>188</v>
      </c>
      <c r="B250" s="70" t="s">
        <v>442</v>
      </c>
      <c r="C250" s="125" t="s">
        <v>443</v>
      </c>
    </row>
    <row r="251" spans="1:3" s="126" customFormat="1" ht="42.75" customHeight="1">
      <c r="A251" s="121">
        <v>188</v>
      </c>
      <c r="B251" s="70" t="s">
        <v>896</v>
      </c>
      <c r="C251" s="89" t="s">
        <v>897</v>
      </c>
    </row>
    <row r="252" spans="1:3" ht="62.25" customHeight="1">
      <c r="A252" s="121">
        <v>188</v>
      </c>
      <c r="B252" s="85" t="s">
        <v>243</v>
      </c>
      <c r="C252" s="104" t="s">
        <v>244</v>
      </c>
    </row>
    <row r="253" spans="1:3" ht="37.5" customHeight="1">
      <c r="A253" s="60">
        <v>192</v>
      </c>
      <c r="B253" s="61"/>
      <c r="C253" s="123" t="s">
        <v>311</v>
      </c>
    </row>
    <row r="254" spans="1:3" ht="65.25" customHeight="1">
      <c r="A254" s="127">
        <v>192</v>
      </c>
      <c r="B254" s="70" t="s">
        <v>447</v>
      </c>
      <c r="C254" s="128" t="s">
        <v>448</v>
      </c>
    </row>
    <row r="255" spans="1:3" ht="63" customHeight="1">
      <c r="A255" s="60" t="s">
        <v>312</v>
      </c>
      <c r="B255" s="61"/>
      <c r="C255" s="62" t="s">
        <v>313</v>
      </c>
    </row>
    <row r="256" spans="1:3" ht="45.75" customHeight="1">
      <c r="A256" s="121">
        <v>321</v>
      </c>
      <c r="B256" s="78" t="s">
        <v>259</v>
      </c>
      <c r="C256" s="82" t="s">
        <v>260</v>
      </c>
    </row>
    <row r="257" spans="1:3" ht="61.5" customHeight="1">
      <c r="A257" s="121">
        <v>321</v>
      </c>
      <c r="B257" s="78" t="s">
        <v>243</v>
      </c>
      <c r="C257" s="128" t="s">
        <v>448</v>
      </c>
    </row>
    <row r="258" spans="1:3" ht="57" customHeight="1">
      <c r="A258" s="60">
        <v>322</v>
      </c>
      <c r="B258" s="61"/>
      <c r="C258" s="62" t="s">
        <v>314</v>
      </c>
    </row>
    <row r="259" spans="1:3" ht="75.75" customHeight="1">
      <c r="A259" s="121">
        <v>322</v>
      </c>
      <c r="B259" s="129" t="s">
        <v>305</v>
      </c>
      <c r="C259" s="71" t="s">
        <v>306</v>
      </c>
    </row>
    <row r="260" spans="1:3" ht="53.25" customHeight="1">
      <c r="A260" s="60">
        <v>498</v>
      </c>
      <c r="B260" s="60"/>
      <c r="C260" s="62" t="s">
        <v>315</v>
      </c>
    </row>
    <row r="261" spans="1:3" ht="47.25" customHeight="1">
      <c r="A261" s="127">
        <v>498</v>
      </c>
      <c r="B261" s="105" t="s">
        <v>249</v>
      </c>
      <c r="C261" s="86" t="s">
        <v>250</v>
      </c>
    </row>
    <row r="262" spans="1:3" ht="60" customHeight="1">
      <c r="A262" s="127">
        <v>498</v>
      </c>
      <c r="B262" s="105" t="s">
        <v>251</v>
      </c>
      <c r="C262" s="86" t="s">
        <v>252</v>
      </c>
    </row>
    <row r="263" spans="1:3" ht="43.5" customHeight="1">
      <c r="A263" s="127">
        <v>498</v>
      </c>
      <c r="B263" s="105" t="s">
        <v>259</v>
      </c>
      <c r="C263" s="86" t="s">
        <v>260</v>
      </c>
    </row>
    <row r="264" spans="1:3" ht="60.75" customHeight="1">
      <c r="A264" s="130">
        <v>498</v>
      </c>
      <c r="B264" s="64" t="s">
        <v>884</v>
      </c>
      <c r="C264" s="65" t="s">
        <v>885</v>
      </c>
    </row>
    <row r="265" spans="1:3" ht="60" customHeight="1">
      <c r="A265" s="127">
        <v>498</v>
      </c>
      <c r="B265" s="105" t="s">
        <v>243</v>
      </c>
      <c r="C265" s="104" t="s">
        <v>244</v>
      </c>
    </row>
    <row r="266" spans="1:3" ht="88.5" customHeight="1">
      <c r="A266" s="423" t="s">
        <v>316</v>
      </c>
      <c r="B266" s="424"/>
      <c r="C266" s="425"/>
    </row>
    <row r="267" spans="1:3" ht="48.75" customHeight="1">
      <c r="A267" s="131" t="s">
        <v>317</v>
      </c>
      <c r="B267" s="79"/>
      <c r="C267" s="62" t="s">
        <v>318</v>
      </c>
    </row>
    <row r="268" spans="1:3" ht="63.75" customHeight="1">
      <c r="A268" s="101" t="s">
        <v>317</v>
      </c>
      <c r="B268" s="108" t="s">
        <v>447</v>
      </c>
      <c r="C268" s="71" t="s">
        <v>244</v>
      </c>
    </row>
    <row r="269" spans="1:3" ht="66.75" customHeight="1">
      <c r="A269" s="60">
        <v>170</v>
      </c>
      <c r="B269" s="61"/>
      <c r="C269" s="107" t="s">
        <v>319</v>
      </c>
    </row>
    <row r="270" spans="1:3" ht="117.75" customHeight="1">
      <c r="A270" s="69">
        <v>170</v>
      </c>
      <c r="B270" s="78" t="s">
        <v>320</v>
      </c>
      <c r="C270" s="74" t="s">
        <v>310</v>
      </c>
    </row>
    <row r="271" spans="1:3" ht="60.75" customHeight="1">
      <c r="A271" s="69" t="s">
        <v>321</v>
      </c>
      <c r="B271" s="78" t="s">
        <v>447</v>
      </c>
      <c r="C271" s="128" t="s">
        <v>448</v>
      </c>
    </row>
    <row r="272" spans="1:3" ht="50.25" customHeight="1">
      <c r="A272" s="60" t="s">
        <v>322</v>
      </c>
      <c r="B272" s="61"/>
      <c r="C272" s="107" t="s">
        <v>323</v>
      </c>
    </row>
    <row r="273" spans="1:3" ht="60.75" customHeight="1">
      <c r="A273" s="69" t="s">
        <v>322</v>
      </c>
      <c r="B273" s="78" t="s">
        <v>447</v>
      </c>
      <c r="C273" s="128" t="s">
        <v>448</v>
      </c>
    </row>
    <row r="274" spans="1:3" ht="47.25" customHeight="1">
      <c r="A274" s="60" t="s">
        <v>324</v>
      </c>
      <c r="B274" s="61"/>
      <c r="C274" s="107" t="s">
        <v>325</v>
      </c>
    </row>
    <row r="275" spans="1:3" ht="60.75" customHeight="1">
      <c r="A275" s="69" t="s">
        <v>324</v>
      </c>
      <c r="B275" s="78" t="s">
        <v>447</v>
      </c>
      <c r="C275" s="128" t="s">
        <v>448</v>
      </c>
    </row>
    <row r="276" spans="1:3" ht="82.5" customHeight="1">
      <c r="A276" s="60" t="s">
        <v>326</v>
      </c>
      <c r="B276" s="61"/>
      <c r="C276" s="107" t="s">
        <v>327</v>
      </c>
    </row>
    <row r="277" spans="1:3" ht="64.5" customHeight="1">
      <c r="A277" s="101" t="s">
        <v>326</v>
      </c>
      <c r="B277" s="119" t="s">
        <v>328</v>
      </c>
      <c r="C277" s="132" t="s">
        <v>254</v>
      </c>
    </row>
    <row r="278" spans="1:3" ht="43.5" customHeight="1">
      <c r="A278" s="69" t="s">
        <v>326</v>
      </c>
      <c r="B278" s="76" t="s">
        <v>894</v>
      </c>
      <c r="C278" s="71" t="s">
        <v>258</v>
      </c>
    </row>
    <row r="279" spans="1:3" ht="69" customHeight="1">
      <c r="A279" s="69" t="s">
        <v>326</v>
      </c>
      <c r="B279" s="70" t="s">
        <v>447</v>
      </c>
      <c r="C279" s="128" t="s">
        <v>448</v>
      </c>
    </row>
    <row r="280" spans="1:3" ht="46.5" customHeight="1">
      <c r="A280" s="60" t="s">
        <v>329</v>
      </c>
      <c r="B280" s="61"/>
      <c r="C280" s="62" t="s">
        <v>330</v>
      </c>
    </row>
    <row r="281" spans="1:3" ht="78.75" customHeight="1">
      <c r="A281" s="75" t="s">
        <v>329</v>
      </c>
      <c r="B281" s="78" t="s">
        <v>331</v>
      </c>
      <c r="C281" s="71" t="s">
        <v>332</v>
      </c>
    </row>
    <row r="282" spans="1:3" ht="60.75" customHeight="1">
      <c r="A282" s="75" t="s">
        <v>329</v>
      </c>
      <c r="B282" s="78" t="s">
        <v>447</v>
      </c>
      <c r="C282" s="71" t="s">
        <v>448</v>
      </c>
    </row>
    <row r="283" spans="1:3" ht="60.75" customHeight="1">
      <c r="A283" s="60" t="s">
        <v>333</v>
      </c>
      <c r="B283" s="61"/>
      <c r="C283" s="107" t="s">
        <v>334</v>
      </c>
    </row>
    <row r="284" spans="1:3" ht="60.75" customHeight="1">
      <c r="A284" s="69" t="s">
        <v>333</v>
      </c>
      <c r="B284" s="78" t="s">
        <v>447</v>
      </c>
      <c r="C284" s="128" t="s">
        <v>448</v>
      </c>
    </row>
    <row r="285" spans="1:3" ht="18.75">
      <c r="A285" s="75"/>
      <c r="B285" s="133"/>
      <c r="C285" s="134"/>
    </row>
    <row r="286" spans="1:3" ht="27" customHeight="1">
      <c r="A286" s="417" t="s">
        <v>335</v>
      </c>
      <c r="B286" s="418"/>
      <c r="C286" s="419"/>
    </row>
    <row r="287" spans="1:3" ht="156" customHeight="1">
      <c r="A287" s="417" t="s">
        <v>336</v>
      </c>
      <c r="B287" s="418"/>
      <c r="C287" s="419"/>
    </row>
    <row r="288" spans="1:3" ht="97.5" customHeight="1">
      <c r="A288" s="417" t="s">
        <v>337</v>
      </c>
      <c r="B288" s="418"/>
      <c r="C288" s="419"/>
    </row>
    <row r="291" ht="12.75">
      <c r="C291" t="s">
        <v>338</v>
      </c>
    </row>
  </sheetData>
  <mergeCells count="7">
    <mergeCell ref="A286:C286"/>
    <mergeCell ref="A287:C287"/>
    <mergeCell ref="A288:C288"/>
    <mergeCell ref="A6:C6"/>
    <mergeCell ref="A8:B8"/>
    <mergeCell ref="A160:C160"/>
    <mergeCell ref="A266:C266"/>
  </mergeCells>
  <printOptions/>
  <pageMargins left="0.7874015748031497" right="0.53" top="0.33" bottom="0.18" header="0.17" footer="0.18"/>
  <pageSetup firstPageNumber="3" useFirstPageNumber="1" horizontalDpi="600" verticalDpi="600" orientation="portrait" paperSize="9" scale="71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J12" sqref="J12"/>
    </sheetView>
  </sheetViews>
  <sheetFormatPr defaultColWidth="9.125" defaultRowHeight="12.75"/>
  <cols>
    <col min="1" max="1" width="1.37890625" style="259" customWidth="1"/>
    <col min="2" max="3" width="0" style="259" hidden="1" customWidth="1"/>
    <col min="4" max="4" width="60.125" style="259" customWidth="1"/>
    <col min="5" max="5" width="5.125" style="259" customWidth="1"/>
    <col min="6" max="6" width="6.375" style="259" customWidth="1"/>
    <col min="7" max="7" width="5.125" style="259" customWidth="1"/>
    <col min="8" max="8" width="16.25390625" style="259" customWidth="1"/>
    <col min="9" max="236" width="9.125" style="259" customWidth="1"/>
    <col min="237" max="16384" width="9.125" style="259" customWidth="1"/>
  </cols>
  <sheetData>
    <row r="1" spans="6:8" ht="12.75">
      <c r="F1" s="449" t="s">
        <v>549</v>
      </c>
      <c r="G1" s="449"/>
      <c r="H1" s="449"/>
    </row>
    <row r="2" spans="6:8" ht="12.75">
      <c r="F2" s="450" t="s">
        <v>393</v>
      </c>
      <c r="G2" s="450"/>
      <c r="H2" s="450"/>
    </row>
    <row r="3" spans="6:8" ht="12.75">
      <c r="F3" s="450" t="s">
        <v>199</v>
      </c>
      <c r="G3" s="450"/>
      <c r="H3" s="450"/>
    </row>
    <row r="4" spans="1:8" ht="12.75" customHeight="1">
      <c r="A4" s="260"/>
      <c r="B4" s="260"/>
      <c r="C4" s="260"/>
      <c r="D4" s="260"/>
      <c r="E4" s="260"/>
      <c r="F4" s="260"/>
      <c r="G4" s="260"/>
      <c r="H4" s="260"/>
    </row>
    <row r="5" spans="1:8" ht="12.75" customHeight="1">
      <c r="A5" s="261"/>
      <c r="B5" s="261"/>
      <c r="C5" s="261"/>
      <c r="D5" s="454" t="s">
        <v>262</v>
      </c>
      <c r="E5" s="454"/>
      <c r="F5" s="454"/>
      <c r="G5" s="454"/>
      <c r="H5" s="454"/>
    </row>
    <row r="6" spans="1:8" ht="12.75" customHeight="1">
      <c r="A6" s="261"/>
      <c r="B6" s="261"/>
      <c r="C6" s="261"/>
      <c r="D6" s="455" t="s">
        <v>263</v>
      </c>
      <c r="E6" s="455"/>
      <c r="F6" s="455"/>
      <c r="G6" s="455"/>
      <c r="H6" s="455"/>
    </row>
    <row r="7" spans="1:8" ht="12.75" customHeight="1">
      <c r="A7" s="261"/>
      <c r="B7" s="261"/>
      <c r="C7" s="261"/>
      <c r="D7" s="455"/>
      <c r="E7" s="455"/>
      <c r="F7" s="455"/>
      <c r="G7" s="455"/>
      <c r="H7" s="455"/>
    </row>
    <row r="8" spans="1:8" ht="12.75" customHeight="1">
      <c r="A8" s="261"/>
      <c r="B8" s="262"/>
      <c r="C8" s="262"/>
      <c r="D8" s="455"/>
      <c r="E8" s="455"/>
      <c r="F8" s="455"/>
      <c r="G8" s="455"/>
      <c r="H8" s="455"/>
    </row>
    <row r="9" spans="1:8" ht="10.5" customHeight="1">
      <c r="A9" s="261"/>
      <c r="B9" s="262"/>
      <c r="C9" s="262"/>
      <c r="D9" s="262"/>
      <c r="E9" s="263"/>
      <c r="F9" s="263"/>
      <c r="G9" s="263"/>
      <c r="H9" s="263"/>
    </row>
    <row r="10" spans="1:8" ht="11.25" customHeight="1" thickBot="1">
      <c r="A10" s="155"/>
      <c r="B10" s="155"/>
      <c r="C10" s="155"/>
      <c r="D10" s="155"/>
      <c r="E10" s="155"/>
      <c r="F10" s="155"/>
      <c r="G10" s="260"/>
      <c r="H10" s="260"/>
    </row>
    <row r="11" spans="1:8" ht="18" customHeight="1">
      <c r="A11" s="155"/>
      <c r="B11" s="264"/>
      <c r="C11" s="223"/>
      <c r="D11" s="223"/>
      <c r="E11" s="453" t="s">
        <v>654</v>
      </c>
      <c r="F11" s="453"/>
      <c r="G11" s="453"/>
      <c r="H11" s="265"/>
    </row>
    <row r="12" spans="1:8" ht="45" customHeight="1" thickBot="1">
      <c r="A12" s="155"/>
      <c r="B12" s="229"/>
      <c r="C12" s="266"/>
      <c r="D12" s="266" t="s">
        <v>658</v>
      </c>
      <c r="E12" s="232" t="s">
        <v>655</v>
      </c>
      <c r="F12" s="267" t="s">
        <v>459</v>
      </c>
      <c r="G12" s="267" t="s">
        <v>460</v>
      </c>
      <c r="H12" s="268" t="s">
        <v>264</v>
      </c>
    </row>
    <row r="13" spans="1:8" ht="12.75" customHeight="1" thickBot="1">
      <c r="A13" s="155"/>
      <c r="B13" s="264"/>
      <c r="C13" s="223">
        <v>1</v>
      </c>
      <c r="D13" s="167">
        <v>1</v>
      </c>
      <c r="E13" s="168">
        <v>2</v>
      </c>
      <c r="F13" s="269">
        <v>3</v>
      </c>
      <c r="G13" s="169">
        <v>4</v>
      </c>
      <c r="H13" s="270">
        <v>5</v>
      </c>
    </row>
    <row r="14" spans="1:8" ht="15" customHeight="1">
      <c r="A14" s="171"/>
      <c r="B14" s="456" t="s">
        <v>265</v>
      </c>
      <c r="C14" s="456"/>
      <c r="D14" s="456"/>
      <c r="E14" s="271">
        <v>40</v>
      </c>
      <c r="F14" s="272">
        <v>0</v>
      </c>
      <c r="G14" s="272">
        <v>0</v>
      </c>
      <c r="H14" s="273">
        <f>H15+H20</f>
        <v>45007.600000000006</v>
      </c>
    </row>
    <row r="15" spans="1:8" ht="13.5" customHeight="1">
      <c r="A15" s="171"/>
      <c r="B15" s="452" t="s">
        <v>475</v>
      </c>
      <c r="C15" s="452"/>
      <c r="D15" s="452"/>
      <c r="E15" s="274">
        <v>40</v>
      </c>
      <c r="F15" s="275">
        <v>4</v>
      </c>
      <c r="G15" s="275">
        <v>0</v>
      </c>
      <c r="H15" s="276">
        <f>H16+H18</f>
        <v>22207.9</v>
      </c>
    </row>
    <row r="16" spans="1:8" ht="13.5" customHeight="1">
      <c r="A16" s="171"/>
      <c r="B16" s="451" t="s">
        <v>479</v>
      </c>
      <c r="C16" s="451"/>
      <c r="D16" s="451"/>
      <c r="E16" s="278">
        <v>40</v>
      </c>
      <c r="F16" s="279">
        <v>4</v>
      </c>
      <c r="G16" s="279">
        <v>8</v>
      </c>
      <c r="H16" s="280">
        <f>H17</f>
        <v>21786.9</v>
      </c>
    </row>
    <row r="17" spans="1:8" ht="13.5" customHeight="1">
      <c r="A17" s="171"/>
      <c r="B17" s="451" t="s">
        <v>266</v>
      </c>
      <c r="C17" s="451"/>
      <c r="D17" s="451"/>
      <c r="E17" s="278">
        <v>40</v>
      </c>
      <c r="F17" s="279">
        <v>4</v>
      </c>
      <c r="G17" s="279">
        <v>8</v>
      </c>
      <c r="H17" s="280">
        <v>21786.9</v>
      </c>
    </row>
    <row r="18" spans="1:8" ht="13.5" customHeight="1">
      <c r="A18" s="171"/>
      <c r="B18" s="277"/>
      <c r="C18" s="277"/>
      <c r="D18" s="277" t="s">
        <v>272</v>
      </c>
      <c r="E18" s="278"/>
      <c r="F18" s="279"/>
      <c r="G18" s="279"/>
      <c r="H18" s="280">
        <f>H19</f>
        <v>421</v>
      </c>
    </row>
    <row r="19" spans="1:8" ht="29.25" customHeight="1">
      <c r="A19" s="171"/>
      <c r="B19" s="277"/>
      <c r="C19" s="277"/>
      <c r="D19" s="277" t="s">
        <v>273</v>
      </c>
      <c r="E19" s="278"/>
      <c r="F19" s="279"/>
      <c r="G19" s="279"/>
      <c r="H19" s="280">
        <v>421</v>
      </c>
    </row>
    <row r="20" spans="1:8" ht="13.5" customHeight="1">
      <c r="A20" s="171"/>
      <c r="B20" s="452" t="s">
        <v>578</v>
      </c>
      <c r="C20" s="452"/>
      <c r="D20" s="452"/>
      <c r="E20" s="274">
        <v>40</v>
      </c>
      <c r="F20" s="275">
        <v>5</v>
      </c>
      <c r="G20" s="275">
        <v>0</v>
      </c>
      <c r="H20" s="276">
        <f>H21+H24</f>
        <v>22799.7</v>
      </c>
    </row>
    <row r="21" spans="1:8" ht="13.5" customHeight="1">
      <c r="A21" s="171"/>
      <c r="B21" s="451" t="s">
        <v>579</v>
      </c>
      <c r="C21" s="451"/>
      <c r="D21" s="451"/>
      <c r="E21" s="278">
        <v>40</v>
      </c>
      <c r="F21" s="279">
        <v>5</v>
      </c>
      <c r="G21" s="279">
        <v>1</v>
      </c>
      <c r="H21" s="280">
        <f>H22+H23</f>
        <v>13964.6</v>
      </c>
    </row>
    <row r="22" spans="1:8" ht="49.5" customHeight="1">
      <c r="A22" s="171"/>
      <c r="B22" s="451" t="s">
        <v>267</v>
      </c>
      <c r="C22" s="451"/>
      <c r="D22" s="451"/>
      <c r="E22" s="278">
        <v>40</v>
      </c>
      <c r="F22" s="279">
        <v>5</v>
      </c>
      <c r="G22" s="279">
        <v>1</v>
      </c>
      <c r="H22" s="280">
        <v>3097.9</v>
      </c>
    </row>
    <row r="23" spans="1:8" ht="15" customHeight="1">
      <c r="A23" s="171"/>
      <c r="B23" s="451" t="s">
        <v>268</v>
      </c>
      <c r="C23" s="451"/>
      <c r="D23" s="451"/>
      <c r="E23" s="278">
        <v>40</v>
      </c>
      <c r="F23" s="279">
        <v>5</v>
      </c>
      <c r="G23" s="279">
        <v>1</v>
      </c>
      <c r="H23" s="280">
        <v>10866.7</v>
      </c>
    </row>
    <row r="24" spans="1:8" ht="13.5" customHeight="1">
      <c r="A24" s="171"/>
      <c r="B24" s="451" t="s">
        <v>580</v>
      </c>
      <c r="C24" s="451"/>
      <c r="D24" s="451"/>
      <c r="E24" s="278">
        <v>40</v>
      </c>
      <c r="F24" s="279">
        <v>5</v>
      </c>
      <c r="G24" s="279">
        <v>2</v>
      </c>
      <c r="H24" s="280">
        <f>SUM(H25:H27)</f>
        <v>8835.1</v>
      </c>
    </row>
    <row r="25" spans="1:8" ht="13.5" customHeight="1">
      <c r="A25" s="171"/>
      <c r="B25" s="451" t="s">
        <v>269</v>
      </c>
      <c r="C25" s="451"/>
      <c r="D25" s="451"/>
      <c r="E25" s="278">
        <v>40</v>
      </c>
      <c r="F25" s="279">
        <v>5</v>
      </c>
      <c r="G25" s="279">
        <v>2</v>
      </c>
      <c r="H25" s="280">
        <v>3647</v>
      </c>
    </row>
    <row r="26" spans="1:8" ht="13.5" customHeight="1">
      <c r="A26" s="171"/>
      <c r="B26" s="451" t="s">
        <v>270</v>
      </c>
      <c r="C26" s="451"/>
      <c r="D26" s="451"/>
      <c r="E26" s="278">
        <v>40</v>
      </c>
      <c r="F26" s="279">
        <v>5</v>
      </c>
      <c r="G26" s="279">
        <v>2</v>
      </c>
      <c r="H26" s="280">
        <v>3195.3</v>
      </c>
    </row>
    <row r="27" spans="1:8" ht="60.75" customHeight="1" thickBot="1">
      <c r="A27" s="171"/>
      <c r="B27" s="451" t="s">
        <v>271</v>
      </c>
      <c r="C27" s="451"/>
      <c r="D27" s="451"/>
      <c r="E27" s="278">
        <v>40</v>
      </c>
      <c r="F27" s="279">
        <v>5</v>
      </c>
      <c r="G27" s="279">
        <v>2</v>
      </c>
      <c r="H27" s="280">
        <v>1992.8</v>
      </c>
    </row>
    <row r="28" spans="1:8" ht="19.5" customHeight="1" thickBot="1">
      <c r="A28" s="155"/>
      <c r="B28" s="281"/>
      <c r="C28" s="282" t="s">
        <v>615</v>
      </c>
      <c r="D28" s="283" t="s">
        <v>615</v>
      </c>
      <c r="E28" s="284"/>
      <c r="F28" s="284"/>
      <c r="G28" s="284"/>
      <c r="H28" s="285">
        <f>H14</f>
        <v>45007.600000000006</v>
      </c>
    </row>
  </sheetData>
  <mergeCells count="18">
    <mergeCell ref="E11:G11"/>
    <mergeCell ref="D5:H5"/>
    <mergeCell ref="D6:H8"/>
    <mergeCell ref="B14:D14"/>
    <mergeCell ref="B15:D15"/>
    <mergeCell ref="B20:D20"/>
    <mergeCell ref="B16:D16"/>
    <mergeCell ref="B17:D17"/>
    <mergeCell ref="F1:H1"/>
    <mergeCell ref="F2:H2"/>
    <mergeCell ref="F3:H3"/>
    <mergeCell ref="B27:D27"/>
    <mergeCell ref="B26:D26"/>
    <mergeCell ref="B25:D25"/>
    <mergeCell ref="B24:D24"/>
    <mergeCell ref="B22:D22"/>
    <mergeCell ref="B21:D21"/>
    <mergeCell ref="B23:D23"/>
  </mergeCells>
  <printOptions/>
  <pageMargins left="0.74999998873613" right="0.74999998873613" top="0.69" bottom="0.999999984981507" header="0.499999992490753" footer="0.499999992490753"/>
  <pageSetup firstPageNumber="60" useFirstPageNumber="1" fitToHeight="0" horizontalDpi="180" verticalDpi="180" orientation="portrait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6"/>
  <sheetViews>
    <sheetView zoomScale="75" zoomScaleNormal="75" zoomScaleSheetLayoutView="85" workbookViewId="0" topLeftCell="A1">
      <selection activeCell="A3" sqref="A3"/>
    </sheetView>
  </sheetViews>
  <sheetFormatPr defaultColWidth="9.00390625" defaultRowHeight="27" customHeight="1"/>
  <cols>
    <col min="1" max="1" width="73.00390625" style="8" customWidth="1"/>
    <col min="2" max="2" width="37.125" style="43" customWidth="1"/>
    <col min="3" max="3" width="19.00390625" style="7" customWidth="1"/>
    <col min="4" max="4" width="21.75390625" style="7" customWidth="1"/>
    <col min="5" max="5" width="22.125" style="7" customWidth="1"/>
    <col min="6" max="6" width="5.00390625" style="7" customWidth="1"/>
    <col min="7" max="7" width="6.125" style="7" customWidth="1"/>
    <col min="8" max="16384" width="9.125" style="7" customWidth="1"/>
  </cols>
  <sheetData>
    <row r="1" spans="1:7" s="4" customFormat="1" ht="19.5" customHeight="1">
      <c r="A1" s="1"/>
      <c r="B1" s="2"/>
      <c r="C1" s="1"/>
      <c r="D1" s="432" t="s">
        <v>421</v>
      </c>
      <c r="E1" s="432"/>
      <c r="F1" s="3"/>
      <c r="G1" s="3"/>
    </row>
    <row r="2" spans="1:5" s="4" customFormat="1" ht="17.25" customHeight="1">
      <c r="A2" s="1"/>
      <c r="B2" s="2"/>
      <c r="C2" s="1"/>
      <c r="D2" s="432" t="s">
        <v>393</v>
      </c>
      <c r="E2" s="432"/>
    </row>
    <row r="3" spans="1:7" s="4" customFormat="1" ht="21.75" customHeight="1">
      <c r="A3" s="1"/>
      <c r="B3" s="2"/>
      <c r="C3" s="1"/>
      <c r="D3" s="432" t="s">
        <v>199</v>
      </c>
      <c r="E3" s="432"/>
      <c r="F3" s="3"/>
      <c r="G3" s="3"/>
    </row>
    <row r="4" spans="1:7" ht="15" customHeight="1">
      <c r="A4" s="5"/>
      <c r="B4" s="2"/>
      <c r="C4" s="5"/>
      <c r="D4" s="5"/>
      <c r="E4" s="5"/>
      <c r="F4" s="6"/>
      <c r="G4" s="6"/>
    </row>
    <row r="5" spans="1:5" s="8" customFormat="1" ht="44.25" customHeight="1">
      <c r="A5" s="430" t="s">
        <v>339</v>
      </c>
      <c r="B5" s="431"/>
      <c r="C5" s="431"/>
      <c r="D5" s="431"/>
      <c r="E5" s="431"/>
    </row>
    <row r="6" spans="1:5" ht="18" customHeight="1" thickBot="1">
      <c r="A6" s="40"/>
      <c r="B6" s="9"/>
      <c r="C6" s="10"/>
      <c r="D6" s="10"/>
      <c r="E6" s="10"/>
    </row>
    <row r="7" spans="1:5" s="11" customFormat="1" ht="27" customHeight="1">
      <c r="A7" s="426" t="s">
        <v>340</v>
      </c>
      <c r="B7" s="428" t="s">
        <v>341</v>
      </c>
      <c r="C7" s="433" t="s">
        <v>342</v>
      </c>
      <c r="D7" s="433"/>
      <c r="E7" s="434"/>
    </row>
    <row r="8" spans="1:5" s="12" customFormat="1" ht="63.75" customHeight="1" thickBot="1">
      <c r="A8" s="427"/>
      <c r="B8" s="429"/>
      <c r="C8" s="138" t="s">
        <v>343</v>
      </c>
      <c r="D8" s="138" t="s">
        <v>344</v>
      </c>
      <c r="E8" s="139" t="s">
        <v>345</v>
      </c>
    </row>
    <row r="9" spans="1:5" s="13" customFormat="1" ht="18" customHeight="1">
      <c r="A9" s="136">
        <v>1</v>
      </c>
      <c r="B9" s="135">
        <v>2</v>
      </c>
      <c r="C9" s="137">
        <v>3</v>
      </c>
      <c r="D9" s="137">
        <v>4</v>
      </c>
      <c r="E9" s="140">
        <v>5</v>
      </c>
    </row>
    <row r="10" spans="1:5" s="13" customFormat="1" ht="36" customHeight="1">
      <c r="A10" s="14" t="s">
        <v>346</v>
      </c>
      <c r="B10" s="15" t="s">
        <v>347</v>
      </c>
      <c r="C10" s="16">
        <f>C25+C11</f>
        <v>909232</v>
      </c>
      <c r="D10" s="16">
        <f>D25+D11</f>
        <v>892063</v>
      </c>
      <c r="E10" s="141">
        <f>E25+E11</f>
        <v>915435</v>
      </c>
    </row>
    <row r="11" spans="1:5" s="12" customFormat="1" ht="27" customHeight="1">
      <c r="A11" s="14" t="s">
        <v>348</v>
      </c>
      <c r="B11" s="15" t="s">
        <v>349</v>
      </c>
      <c r="C11" s="17">
        <f>C13+C15+C19+C23+C24</f>
        <v>795308</v>
      </c>
      <c r="D11" s="17">
        <f>D13+D15+D19+D23+D24</f>
        <v>791142</v>
      </c>
      <c r="E11" s="142">
        <f>E13+E15+E19+E23+E24</f>
        <v>816067</v>
      </c>
    </row>
    <row r="12" spans="1:5" s="12" customFormat="1" ht="15.75" customHeight="1">
      <c r="A12" s="14" t="s">
        <v>350</v>
      </c>
      <c r="B12" s="15"/>
      <c r="C12" s="17"/>
      <c r="D12" s="17"/>
      <c r="E12" s="142"/>
    </row>
    <row r="13" spans="1:5" s="12" customFormat="1" ht="27" customHeight="1">
      <c r="A13" s="14" t="s">
        <v>351</v>
      </c>
      <c r="B13" s="15" t="s">
        <v>357</v>
      </c>
      <c r="C13" s="17">
        <f>C14</f>
        <v>640449</v>
      </c>
      <c r="D13" s="17">
        <f>D14</f>
        <v>617479</v>
      </c>
      <c r="E13" s="142">
        <f>E14</f>
        <v>631883</v>
      </c>
    </row>
    <row r="14" spans="1:5" s="12" customFormat="1" ht="27.75" customHeight="1">
      <c r="A14" s="18" t="s">
        <v>353</v>
      </c>
      <c r="B14" s="19" t="s">
        <v>352</v>
      </c>
      <c r="C14" s="20">
        <v>640449</v>
      </c>
      <c r="D14" s="20">
        <v>617479</v>
      </c>
      <c r="E14" s="143">
        <v>631883</v>
      </c>
    </row>
    <row r="15" spans="1:5" s="23" customFormat="1" ht="28.5" customHeight="1">
      <c r="A15" s="21" t="s">
        <v>355</v>
      </c>
      <c r="B15" s="22" t="s">
        <v>354</v>
      </c>
      <c r="C15" s="17">
        <f>C16+C17+C18</f>
        <v>69755</v>
      </c>
      <c r="D15" s="17">
        <f>D16+D17</f>
        <v>68778</v>
      </c>
      <c r="E15" s="142">
        <f>E16+E17</f>
        <v>71486</v>
      </c>
    </row>
    <row r="16" spans="1:5" s="12" customFormat="1" ht="41.25" customHeight="1">
      <c r="A16" s="24" t="s">
        <v>366</v>
      </c>
      <c r="B16" s="25" t="s">
        <v>365</v>
      </c>
      <c r="C16" s="26">
        <v>32900</v>
      </c>
      <c r="D16" s="26">
        <v>31207</v>
      </c>
      <c r="E16" s="144">
        <v>33183</v>
      </c>
    </row>
    <row r="17" spans="1:5" s="12" customFormat="1" ht="42" customHeight="1">
      <c r="A17" s="24" t="s">
        <v>367</v>
      </c>
      <c r="B17" s="25" t="s">
        <v>356</v>
      </c>
      <c r="C17" s="26">
        <v>36854</v>
      </c>
      <c r="D17" s="26">
        <v>37571</v>
      </c>
      <c r="E17" s="144">
        <v>38303</v>
      </c>
    </row>
    <row r="18" spans="1:5" s="12" customFormat="1" ht="32.25" customHeight="1">
      <c r="A18" s="24" t="s">
        <v>820</v>
      </c>
      <c r="B18" s="25" t="s">
        <v>821</v>
      </c>
      <c r="C18" s="26">
        <v>1</v>
      </c>
      <c r="D18" s="26">
        <v>0</v>
      </c>
      <c r="E18" s="144">
        <v>0</v>
      </c>
    </row>
    <row r="19" spans="1:5" s="12" customFormat="1" ht="22.5" customHeight="1">
      <c r="A19" s="21" t="s">
        <v>369</v>
      </c>
      <c r="B19" s="22" t="s">
        <v>368</v>
      </c>
      <c r="C19" s="17">
        <f>C20+C21+C22</f>
        <v>68120</v>
      </c>
      <c r="D19" s="17">
        <f>D20+D21+D22</f>
        <v>86510</v>
      </c>
      <c r="E19" s="142">
        <f>E20+E21+E22</f>
        <v>91400</v>
      </c>
    </row>
    <row r="20" spans="1:5" s="12" customFormat="1" ht="23.25" customHeight="1">
      <c r="A20" s="24" t="s">
        <v>370</v>
      </c>
      <c r="B20" s="25" t="s">
        <v>371</v>
      </c>
      <c r="C20" s="26">
        <v>4000</v>
      </c>
      <c r="D20" s="26">
        <v>16000</v>
      </c>
      <c r="E20" s="144">
        <v>17800</v>
      </c>
    </row>
    <row r="21" spans="1:5" s="12" customFormat="1" ht="27" customHeight="1">
      <c r="A21" s="18" t="s">
        <v>373</v>
      </c>
      <c r="B21" s="19" t="s">
        <v>372</v>
      </c>
      <c r="C21" s="20">
        <v>59920</v>
      </c>
      <c r="D21" s="20">
        <v>62810</v>
      </c>
      <c r="E21" s="143">
        <v>65400</v>
      </c>
    </row>
    <row r="22" spans="1:5" s="12" customFormat="1" ht="26.25" customHeight="1">
      <c r="A22" s="24" t="s">
        <v>375</v>
      </c>
      <c r="B22" s="25" t="s">
        <v>374</v>
      </c>
      <c r="C22" s="26">
        <v>4200</v>
      </c>
      <c r="D22" s="26">
        <v>7700</v>
      </c>
      <c r="E22" s="144">
        <v>8200</v>
      </c>
    </row>
    <row r="23" spans="1:5" s="23" customFormat="1" ht="20.25" customHeight="1">
      <c r="A23" s="21" t="s">
        <v>378</v>
      </c>
      <c r="B23" s="22" t="s">
        <v>377</v>
      </c>
      <c r="C23" s="27">
        <v>16935</v>
      </c>
      <c r="D23" s="27">
        <v>18270</v>
      </c>
      <c r="E23" s="145">
        <v>21190</v>
      </c>
    </row>
    <row r="24" spans="1:5" s="23" customFormat="1" ht="39.75" customHeight="1">
      <c r="A24" s="28" t="s">
        <v>379</v>
      </c>
      <c r="B24" s="29" t="s">
        <v>380</v>
      </c>
      <c r="C24" s="27">
        <v>49</v>
      </c>
      <c r="D24" s="27">
        <v>105</v>
      </c>
      <c r="E24" s="145">
        <v>108</v>
      </c>
    </row>
    <row r="25" spans="1:5" s="23" customFormat="1" ht="39" customHeight="1">
      <c r="A25" s="14" t="s">
        <v>381</v>
      </c>
      <c r="B25" s="15" t="s">
        <v>347</v>
      </c>
      <c r="C25" s="17">
        <f>C27+C33+C34+C35+C36+C37</f>
        <v>113924</v>
      </c>
      <c r="D25" s="17">
        <f>D27+D33+D34+D35+D36+D37</f>
        <v>100921</v>
      </c>
      <c r="E25" s="142">
        <f>E27+E33+E34+E35+E36+E37</f>
        <v>99368</v>
      </c>
    </row>
    <row r="26" spans="1:5" s="23" customFormat="1" ht="15" customHeight="1">
      <c r="A26" s="14" t="s">
        <v>350</v>
      </c>
      <c r="B26" s="15"/>
      <c r="C26" s="17"/>
      <c r="D26" s="17"/>
      <c r="E26" s="142"/>
    </row>
    <row r="27" spans="1:5" s="23" customFormat="1" ht="48" customHeight="1">
      <c r="A27" s="21" t="s">
        <v>382</v>
      </c>
      <c r="B27" s="22" t="s">
        <v>383</v>
      </c>
      <c r="C27" s="17">
        <f>SUM(C28+C29+C30+C31+C32)</f>
        <v>64675</v>
      </c>
      <c r="D27" s="17">
        <f>SUM(D28+D29+D30+D31+D32)</f>
        <v>54544</v>
      </c>
      <c r="E27" s="142">
        <f>SUM(E28+E29+E30+E31+E32)</f>
        <v>54391</v>
      </c>
    </row>
    <row r="28" spans="1:5" s="12" customFormat="1" ht="99.75" customHeight="1">
      <c r="A28" s="30" t="s">
        <v>358</v>
      </c>
      <c r="B28" s="19" t="s">
        <v>395</v>
      </c>
      <c r="C28" s="20">
        <v>109</v>
      </c>
      <c r="D28" s="20">
        <v>1</v>
      </c>
      <c r="E28" s="143">
        <v>1</v>
      </c>
    </row>
    <row r="29" spans="1:5" s="12" customFormat="1" ht="43.5" customHeight="1">
      <c r="A29" s="18" t="s">
        <v>397</v>
      </c>
      <c r="B29" s="19" t="s">
        <v>396</v>
      </c>
      <c r="C29" s="20">
        <v>0</v>
      </c>
      <c r="D29" s="20">
        <v>0</v>
      </c>
      <c r="E29" s="143">
        <v>0</v>
      </c>
    </row>
    <row r="30" spans="1:5" s="12" customFormat="1" ht="116.25" customHeight="1">
      <c r="A30" s="18" t="s">
        <v>359</v>
      </c>
      <c r="B30" s="19" t="s">
        <v>398</v>
      </c>
      <c r="C30" s="20">
        <v>60000</v>
      </c>
      <c r="D30" s="20">
        <v>50228</v>
      </c>
      <c r="E30" s="143">
        <v>50228</v>
      </c>
    </row>
    <row r="31" spans="1:5" s="12" customFormat="1" ht="49.5" customHeight="1">
      <c r="A31" s="18" t="s">
        <v>385</v>
      </c>
      <c r="B31" s="19" t="s">
        <v>384</v>
      </c>
      <c r="C31" s="20">
        <v>260</v>
      </c>
      <c r="D31" s="20">
        <v>100</v>
      </c>
      <c r="E31" s="143">
        <v>100</v>
      </c>
    </row>
    <row r="32" spans="1:5" s="12" customFormat="1" ht="117.75" customHeight="1">
      <c r="A32" s="31" t="s">
        <v>360</v>
      </c>
      <c r="B32" s="19" t="s">
        <v>386</v>
      </c>
      <c r="C32" s="20">
        <v>4306</v>
      </c>
      <c r="D32" s="20">
        <v>4215</v>
      </c>
      <c r="E32" s="143">
        <v>4062</v>
      </c>
    </row>
    <row r="33" spans="1:5" s="23" customFormat="1" ht="36" customHeight="1">
      <c r="A33" s="32" t="s">
        <v>388</v>
      </c>
      <c r="B33" s="29" t="s">
        <v>387</v>
      </c>
      <c r="C33" s="33">
        <v>3277</v>
      </c>
      <c r="D33" s="33">
        <v>3277</v>
      </c>
      <c r="E33" s="146">
        <v>3277</v>
      </c>
    </row>
    <row r="34" spans="1:5" s="23" customFormat="1" ht="36" customHeight="1">
      <c r="A34" s="32" t="s">
        <v>361</v>
      </c>
      <c r="B34" s="29" t="s">
        <v>389</v>
      </c>
      <c r="C34" s="33">
        <v>1958</v>
      </c>
      <c r="D34" s="33">
        <v>0</v>
      </c>
      <c r="E34" s="146">
        <v>0</v>
      </c>
    </row>
    <row r="35" spans="1:5" s="23" customFormat="1" ht="36" customHeight="1">
      <c r="A35" s="32" t="s">
        <v>391</v>
      </c>
      <c r="B35" s="29" t="s">
        <v>390</v>
      </c>
      <c r="C35" s="33">
        <v>33356</v>
      </c>
      <c r="D35" s="33">
        <v>19100</v>
      </c>
      <c r="E35" s="146">
        <v>15700</v>
      </c>
    </row>
    <row r="36" spans="1:5" s="23" customFormat="1" ht="35.25" customHeight="1">
      <c r="A36" s="21" t="s">
        <v>399</v>
      </c>
      <c r="B36" s="22" t="s">
        <v>392</v>
      </c>
      <c r="C36" s="27">
        <v>10000</v>
      </c>
      <c r="D36" s="27">
        <v>24000</v>
      </c>
      <c r="E36" s="145">
        <v>26000</v>
      </c>
    </row>
    <row r="37" spans="1:5" s="23" customFormat="1" ht="35.25" customHeight="1">
      <c r="A37" s="21" t="s">
        <v>54</v>
      </c>
      <c r="B37" s="22" t="s">
        <v>376</v>
      </c>
      <c r="C37" s="27">
        <v>658</v>
      </c>
      <c r="D37" s="27">
        <v>0</v>
      </c>
      <c r="E37" s="145">
        <v>0</v>
      </c>
    </row>
    <row r="38" spans="1:5" s="12" customFormat="1" ht="54" customHeight="1">
      <c r="A38" s="34" t="s">
        <v>402</v>
      </c>
      <c r="B38" s="22" t="s">
        <v>403</v>
      </c>
      <c r="C38" s="35">
        <f>C39+C50+C51+C52</f>
        <v>2377718.4999999995</v>
      </c>
      <c r="D38" s="35">
        <f>D39+D50+D51+D52</f>
        <v>1559401.4000000001</v>
      </c>
      <c r="E38" s="147">
        <f>E39+E50+E51+E52</f>
        <v>1655074</v>
      </c>
    </row>
    <row r="39" spans="1:5" s="12" customFormat="1" ht="42" customHeight="1">
      <c r="A39" s="21" t="s">
        <v>404</v>
      </c>
      <c r="B39" s="22" t="s">
        <v>405</v>
      </c>
      <c r="C39" s="17">
        <f>C41+C47+C48+C49</f>
        <v>2365700.6999999997</v>
      </c>
      <c r="D39" s="17">
        <f>D41+D47+D48+D49</f>
        <v>1559401.4000000001</v>
      </c>
      <c r="E39" s="142">
        <f>E41+E47+E48+E49</f>
        <v>1655074</v>
      </c>
    </row>
    <row r="40" spans="1:5" s="12" customFormat="1" ht="16.5" customHeight="1">
      <c r="A40" s="30" t="s">
        <v>350</v>
      </c>
      <c r="B40" s="19"/>
      <c r="C40" s="20"/>
      <c r="D40" s="20"/>
      <c r="E40" s="143"/>
    </row>
    <row r="41" spans="1:5" s="12" customFormat="1" ht="47.25" customHeight="1">
      <c r="A41" s="30" t="s">
        <v>406</v>
      </c>
      <c r="B41" s="19" t="s">
        <v>407</v>
      </c>
      <c r="C41" s="20">
        <f>SUM(C43:C46)</f>
        <v>1006349.8</v>
      </c>
      <c r="D41" s="20">
        <f>SUM(D43:D46)</f>
        <v>827146.3</v>
      </c>
      <c r="E41" s="143">
        <f>SUM(E43:E46)</f>
        <v>918421.6</v>
      </c>
    </row>
    <row r="42" spans="1:5" s="12" customFormat="1" ht="19.5" customHeight="1">
      <c r="A42" s="30" t="s">
        <v>350</v>
      </c>
      <c r="B42" s="19"/>
      <c r="C42" s="20"/>
      <c r="D42" s="20"/>
      <c r="E42" s="143"/>
    </row>
    <row r="43" spans="1:5" s="12" customFormat="1" ht="47.25" customHeight="1">
      <c r="A43" s="36" t="s">
        <v>408</v>
      </c>
      <c r="B43" s="45" t="s">
        <v>409</v>
      </c>
      <c r="C43" s="20">
        <v>671198</v>
      </c>
      <c r="D43" s="20">
        <v>669194.9</v>
      </c>
      <c r="E43" s="143">
        <v>735406.9</v>
      </c>
    </row>
    <row r="44" spans="1:5" s="12" customFormat="1" ht="47.25" customHeight="1">
      <c r="A44" s="36" t="s">
        <v>410</v>
      </c>
      <c r="B44" s="45" t="s">
        <v>411</v>
      </c>
      <c r="C44" s="20">
        <v>199476.8</v>
      </c>
      <c r="D44" s="20">
        <v>82761.5</v>
      </c>
      <c r="E44" s="143">
        <v>82761.5</v>
      </c>
    </row>
    <row r="45" spans="1:5" s="12" customFormat="1" ht="47.25" customHeight="1">
      <c r="A45" s="36" t="s">
        <v>905</v>
      </c>
      <c r="B45" s="45" t="s">
        <v>906</v>
      </c>
      <c r="C45" s="20">
        <v>75523</v>
      </c>
      <c r="D45" s="20">
        <v>0</v>
      </c>
      <c r="E45" s="143">
        <v>0</v>
      </c>
    </row>
    <row r="46" spans="1:5" s="12" customFormat="1" ht="44.25" customHeight="1">
      <c r="A46" s="36" t="s">
        <v>362</v>
      </c>
      <c r="B46" s="45" t="s">
        <v>412</v>
      </c>
      <c r="C46" s="20">
        <v>60152</v>
      </c>
      <c r="D46" s="20">
        <v>75189.9</v>
      </c>
      <c r="E46" s="143">
        <v>100253.2</v>
      </c>
    </row>
    <row r="47" spans="1:5" s="12" customFormat="1" ht="39" customHeight="1">
      <c r="A47" s="30" t="s">
        <v>413</v>
      </c>
      <c r="B47" s="19" t="s">
        <v>414</v>
      </c>
      <c r="C47" s="20">
        <v>634620.2</v>
      </c>
      <c r="D47" s="20">
        <v>91029.3</v>
      </c>
      <c r="E47" s="143">
        <v>97160.9</v>
      </c>
    </row>
    <row r="48" spans="1:5" s="12" customFormat="1" ht="39.75" customHeight="1">
      <c r="A48" s="30" t="s">
        <v>415</v>
      </c>
      <c r="B48" s="19" t="s">
        <v>394</v>
      </c>
      <c r="C48" s="20">
        <v>651093.8</v>
      </c>
      <c r="D48" s="20">
        <v>641066</v>
      </c>
      <c r="E48" s="143">
        <v>639331.7</v>
      </c>
    </row>
    <row r="49" spans="1:5" s="12" customFormat="1" ht="24.75" customHeight="1">
      <c r="A49" s="30" t="s">
        <v>416</v>
      </c>
      <c r="B49" s="19" t="s">
        <v>417</v>
      </c>
      <c r="C49" s="20">
        <v>73636.9</v>
      </c>
      <c r="D49" s="20">
        <v>159.8</v>
      </c>
      <c r="E49" s="143">
        <v>159.8</v>
      </c>
    </row>
    <row r="50" spans="1:5" s="12" customFormat="1" ht="24.75" customHeight="1">
      <c r="A50" s="28" t="s">
        <v>418</v>
      </c>
      <c r="B50" s="22" t="s">
        <v>419</v>
      </c>
      <c r="C50" s="27">
        <v>12017.8</v>
      </c>
      <c r="D50" s="27">
        <v>0</v>
      </c>
      <c r="E50" s="145">
        <v>0</v>
      </c>
    </row>
    <row r="51" spans="1:5" s="12" customFormat="1" ht="79.5" customHeight="1">
      <c r="A51" s="34" t="s">
        <v>400</v>
      </c>
      <c r="B51" s="29" t="s">
        <v>363</v>
      </c>
      <c r="C51" s="33">
        <v>181.8</v>
      </c>
      <c r="D51" s="33">
        <v>0</v>
      </c>
      <c r="E51" s="146">
        <v>0</v>
      </c>
    </row>
    <row r="52" spans="1:5" s="12" customFormat="1" ht="59.25" customHeight="1">
      <c r="A52" s="34" t="s">
        <v>401</v>
      </c>
      <c r="B52" s="29" t="s">
        <v>364</v>
      </c>
      <c r="C52" s="33">
        <v>-181.8</v>
      </c>
      <c r="D52" s="33">
        <v>0</v>
      </c>
      <c r="E52" s="146">
        <v>0</v>
      </c>
    </row>
    <row r="53" spans="1:8" s="12" customFormat="1" ht="29.25" customHeight="1" thickBot="1">
      <c r="A53" s="37" t="s">
        <v>420</v>
      </c>
      <c r="B53" s="38"/>
      <c r="C53" s="39">
        <f>C10+C39+C50</f>
        <v>3286950.4999999995</v>
      </c>
      <c r="D53" s="39">
        <f>D10+D39+D50</f>
        <v>2451464.4000000004</v>
      </c>
      <c r="E53" s="148">
        <f>E10+E39+E50</f>
        <v>2570509</v>
      </c>
      <c r="F53" s="44"/>
      <c r="G53" s="44"/>
      <c r="H53" s="44"/>
    </row>
    <row r="54" spans="1:5" ht="27" customHeight="1">
      <c r="A54" s="40"/>
      <c r="B54" s="41"/>
      <c r="C54" s="40"/>
      <c r="D54" s="40"/>
      <c r="E54" s="40"/>
    </row>
    <row r="55" spans="2:5" ht="27" customHeight="1">
      <c r="B55" s="42"/>
      <c r="C55" s="8"/>
      <c r="D55" s="8"/>
      <c r="E55" s="8"/>
    </row>
    <row r="56" spans="2:5" ht="27" customHeight="1">
      <c r="B56" s="42"/>
      <c r="C56" s="8"/>
      <c r="D56" s="8"/>
      <c r="E56" s="8"/>
    </row>
    <row r="57" spans="2:5" ht="27" customHeight="1">
      <c r="B57" s="42"/>
      <c r="C57" s="8"/>
      <c r="D57" s="8"/>
      <c r="E57" s="8"/>
    </row>
    <row r="58" spans="2:5" ht="27" customHeight="1">
      <c r="B58" s="42"/>
      <c r="C58" s="8"/>
      <c r="D58" s="8"/>
      <c r="E58" s="8"/>
    </row>
    <row r="59" spans="2:5" ht="27" customHeight="1">
      <c r="B59" s="42"/>
      <c r="C59" s="8"/>
      <c r="D59" s="8"/>
      <c r="E59" s="8"/>
    </row>
    <row r="60" spans="2:5" ht="27" customHeight="1">
      <c r="B60" s="42"/>
      <c r="C60" s="8"/>
      <c r="D60" s="8"/>
      <c r="E60" s="8"/>
    </row>
    <row r="61" spans="2:5" ht="27" customHeight="1">
      <c r="B61" s="42"/>
      <c r="C61" s="8"/>
      <c r="D61" s="8"/>
      <c r="E61" s="8"/>
    </row>
    <row r="62" spans="2:5" ht="27" customHeight="1">
      <c r="B62" s="42"/>
      <c r="C62" s="8"/>
      <c r="D62" s="8"/>
      <c r="E62" s="8"/>
    </row>
    <row r="63" spans="2:5" ht="27" customHeight="1">
      <c r="B63" s="42"/>
      <c r="C63" s="8"/>
      <c r="D63" s="8"/>
      <c r="E63" s="8"/>
    </row>
    <row r="64" spans="2:5" ht="27" customHeight="1">
      <c r="B64" s="42"/>
      <c r="C64" s="8"/>
      <c r="D64" s="8"/>
      <c r="E64" s="8"/>
    </row>
    <row r="65" spans="2:5" ht="27" customHeight="1">
      <c r="B65" s="42"/>
      <c r="C65" s="8"/>
      <c r="D65" s="8"/>
      <c r="E65" s="8"/>
    </row>
    <row r="66" spans="2:5" ht="27" customHeight="1">
      <c r="B66" s="42"/>
      <c r="C66" s="8"/>
      <c r="D66" s="8"/>
      <c r="E66" s="8"/>
    </row>
    <row r="67" spans="2:5" ht="27" customHeight="1">
      <c r="B67" s="42"/>
      <c r="C67" s="8"/>
      <c r="D67" s="8"/>
      <c r="E67" s="8"/>
    </row>
    <row r="68" spans="2:5" ht="27" customHeight="1">
      <c r="B68" s="42"/>
      <c r="C68" s="8"/>
      <c r="D68" s="8"/>
      <c r="E68" s="8"/>
    </row>
    <row r="69" spans="2:5" ht="27" customHeight="1">
      <c r="B69" s="42"/>
      <c r="C69" s="8"/>
      <c r="D69" s="8"/>
      <c r="E69" s="8"/>
    </row>
    <row r="70" spans="2:5" ht="27" customHeight="1">
      <c r="B70" s="42"/>
      <c r="C70" s="8"/>
      <c r="D70" s="8"/>
      <c r="E70" s="8"/>
    </row>
    <row r="71" spans="2:5" ht="27" customHeight="1">
      <c r="B71" s="42"/>
      <c r="C71" s="8"/>
      <c r="D71" s="8"/>
      <c r="E71" s="8"/>
    </row>
    <row r="72" spans="2:5" ht="27" customHeight="1">
      <c r="B72" s="42"/>
      <c r="C72" s="8"/>
      <c r="D72" s="8"/>
      <c r="E72" s="8"/>
    </row>
    <row r="73" spans="2:5" ht="27" customHeight="1">
      <c r="B73" s="42"/>
      <c r="C73" s="8"/>
      <c r="D73" s="8"/>
      <c r="E73" s="8"/>
    </row>
    <row r="74" spans="2:5" ht="27" customHeight="1">
      <c r="B74" s="42"/>
      <c r="C74" s="8"/>
      <c r="D74" s="8"/>
      <c r="E74" s="8"/>
    </row>
    <row r="75" spans="2:5" ht="27" customHeight="1">
      <c r="B75" s="42"/>
      <c r="C75" s="8"/>
      <c r="D75" s="8"/>
      <c r="E75" s="8"/>
    </row>
    <row r="76" spans="2:5" ht="27" customHeight="1">
      <c r="B76" s="42"/>
      <c r="C76" s="8"/>
      <c r="D76" s="8"/>
      <c r="E76" s="8"/>
    </row>
    <row r="77" spans="2:5" ht="27" customHeight="1">
      <c r="B77" s="42"/>
      <c r="C77" s="8"/>
      <c r="D77" s="8"/>
      <c r="E77" s="8"/>
    </row>
    <row r="78" spans="2:5" ht="27" customHeight="1">
      <c r="B78" s="42"/>
      <c r="C78" s="8"/>
      <c r="D78" s="8"/>
      <c r="E78" s="8"/>
    </row>
    <row r="79" spans="2:5" ht="27" customHeight="1">
      <c r="B79" s="42"/>
      <c r="C79" s="8"/>
      <c r="D79" s="8"/>
      <c r="E79" s="8"/>
    </row>
    <row r="80" spans="2:5" ht="27" customHeight="1">
      <c r="B80" s="42"/>
      <c r="C80" s="8"/>
      <c r="D80" s="8"/>
      <c r="E80" s="8"/>
    </row>
    <row r="81" spans="2:5" ht="27" customHeight="1">
      <c r="B81" s="42"/>
      <c r="C81" s="8"/>
      <c r="D81" s="8"/>
      <c r="E81" s="8"/>
    </row>
    <row r="82" spans="2:5" ht="27" customHeight="1">
      <c r="B82" s="42"/>
      <c r="C82" s="8"/>
      <c r="D82" s="8"/>
      <c r="E82" s="8"/>
    </row>
    <row r="83" spans="2:5" ht="27" customHeight="1">
      <c r="B83" s="42"/>
      <c r="C83" s="8"/>
      <c r="D83" s="8"/>
      <c r="E83" s="8"/>
    </row>
    <row r="84" spans="2:5" ht="27" customHeight="1">
      <c r="B84" s="42"/>
      <c r="C84" s="8"/>
      <c r="D84" s="8"/>
      <c r="E84" s="8"/>
    </row>
    <row r="85" spans="2:5" ht="27" customHeight="1">
      <c r="B85" s="42"/>
      <c r="C85" s="8"/>
      <c r="D85" s="8"/>
      <c r="E85" s="8"/>
    </row>
    <row r="86" spans="2:5" ht="27" customHeight="1">
      <c r="B86" s="42"/>
      <c r="C86" s="8"/>
      <c r="D86" s="8"/>
      <c r="E86" s="8"/>
    </row>
    <row r="87" spans="2:5" ht="27" customHeight="1">
      <c r="B87" s="42"/>
      <c r="C87" s="8"/>
      <c r="D87" s="8"/>
      <c r="E87" s="8"/>
    </row>
    <row r="88" spans="2:5" ht="27" customHeight="1">
      <c r="B88" s="42"/>
      <c r="C88" s="8"/>
      <c r="D88" s="8"/>
      <c r="E88" s="8"/>
    </row>
    <row r="89" spans="2:5" ht="27" customHeight="1">
      <c r="B89" s="42"/>
      <c r="C89" s="8"/>
      <c r="D89" s="8"/>
      <c r="E89" s="8"/>
    </row>
    <row r="90" spans="2:5" ht="27" customHeight="1">
      <c r="B90" s="42"/>
      <c r="C90" s="8"/>
      <c r="D90" s="8"/>
      <c r="E90" s="8"/>
    </row>
    <row r="91" spans="2:5" ht="27" customHeight="1">
      <c r="B91" s="42"/>
      <c r="C91" s="8"/>
      <c r="D91" s="8"/>
      <c r="E91" s="8"/>
    </row>
    <row r="92" spans="2:5" ht="27" customHeight="1">
      <c r="B92" s="42"/>
      <c r="C92" s="8"/>
      <c r="D92" s="8"/>
      <c r="E92" s="8"/>
    </row>
    <row r="93" spans="2:5" ht="27" customHeight="1">
      <c r="B93" s="42"/>
      <c r="C93" s="8"/>
      <c r="D93" s="8"/>
      <c r="E93" s="8"/>
    </row>
    <row r="94" spans="2:5" ht="27" customHeight="1">
      <c r="B94" s="42"/>
      <c r="C94" s="8"/>
      <c r="D94" s="8"/>
      <c r="E94" s="8"/>
    </row>
    <row r="95" spans="2:5" ht="27" customHeight="1">
      <c r="B95" s="42"/>
      <c r="C95" s="8"/>
      <c r="D95" s="8"/>
      <c r="E95" s="8"/>
    </row>
    <row r="96" spans="2:5" ht="27" customHeight="1">
      <c r="B96" s="42"/>
      <c r="C96" s="8"/>
      <c r="D96" s="8"/>
      <c r="E96" s="8"/>
    </row>
    <row r="97" spans="2:5" ht="27" customHeight="1">
      <c r="B97" s="42"/>
      <c r="C97" s="8"/>
      <c r="D97" s="8"/>
      <c r="E97" s="8"/>
    </row>
    <row r="98" spans="2:5" ht="27" customHeight="1">
      <c r="B98" s="42"/>
      <c r="C98" s="8"/>
      <c r="D98" s="8"/>
      <c r="E98" s="8"/>
    </row>
    <row r="99" spans="2:5" ht="27" customHeight="1">
      <c r="B99" s="42"/>
      <c r="C99" s="8"/>
      <c r="D99" s="8"/>
      <c r="E99" s="8"/>
    </row>
    <row r="100" spans="2:5" ht="27" customHeight="1">
      <c r="B100" s="42"/>
      <c r="C100" s="8"/>
      <c r="D100" s="8"/>
      <c r="E100" s="8"/>
    </row>
    <row r="101" spans="2:5" ht="27" customHeight="1">
      <c r="B101" s="42"/>
      <c r="C101" s="8"/>
      <c r="D101" s="8"/>
      <c r="E101" s="8"/>
    </row>
    <row r="102" spans="2:5" ht="27" customHeight="1">
      <c r="B102" s="42"/>
      <c r="C102" s="8"/>
      <c r="D102" s="8"/>
      <c r="E102" s="8"/>
    </row>
    <row r="103" spans="2:5" ht="27" customHeight="1">
      <c r="B103" s="42"/>
      <c r="C103" s="8"/>
      <c r="D103" s="8"/>
      <c r="E103" s="8"/>
    </row>
    <row r="104" spans="2:5" ht="27" customHeight="1">
      <c r="B104" s="42"/>
      <c r="C104" s="8"/>
      <c r="D104" s="8"/>
      <c r="E104" s="8"/>
    </row>
    <row r="105" spans="2:5" ht="27" customHeight="1">
      <c r="B105" s="42"/>
      <c r="C105" s="8"/>
      <c r="D105" s="8"/>
      <c r="E105" s="8"/>
    </row>
    <row r="106" spans="2:5" ht="27" customHeight="1">
      <c r="B106" s="42"/>
      <c r="C106" s="8"/>
      <c r="D106" s="8"/>
      <c r="E106" s="8"/>
    </row>
    <row r="107" spans="2:5" ht="27" customHeight="1">
      <c r="B107" s="42"/>
      <c r="C107" s="8"/>
      <c r="D107" s="8"/>
      <c r="E107" s="8"/>
    </row>
    <row r="108" spans="2:5" ht="27" customHeight="1">
      <c r="B108" s="42"/>
      <c r="C108" s="8"/>
      <c r="D108" s="8"/>
      <c r="E108" s="8"/>
    </row>
    <row r="109" spans="2:5" ht="27" customHeight="1">
      <c r="B109" s="42"/>
      <c r="C109" s="8"/>
      <c r="D109" s="8"/>
      <c r="E109" s="8"/>
    </row>
    <row r="110" spans="2:5" ht="27" customHeight="1">
      <c r="B110" s="42"/>
      <c r="C110" s="8"/>
      <c r="D110" s="8"/>
      <c r="E110" s="8"/>
    </row>
    <row r="111" spans="2:5" ht="27" customHeight="1">
      <c r="B111" s="42"/>
      <c r="C111" s="8"/>
      <c r="D111" s="8"/>
      <c r="E111" s="8"/>
    </row>
    <row r="112" spans="2:5" ht="27" customHeight="1">
      <c r="B112" s="42"/>
      <c r="C112" s="8"/>
      <c r="D112" s="8"/>
      <c r="E112" s="8"/>
    </row>
    <row r="113" spans="2:5" ht="27" customHeight="1">
      <c r="B113" s="42"/>
      <c r="C113" s="8"/>
      <c r="D113" s="8"/>
      <c r="E113" s="8"/>
    </row>
    <row r="114" spans="2:5" ht="27" customHeight="1">
      <c r="B114" s="42"/>
      <c r="C114" s="8"/>
      <c r="D114" s="8"/>
      <c r="E114" s="8"/>
    </row>
    <row r="115" spans="2:5" ht="27" customHeight="1">
      <c r="B115" s="42"/>
      <c r="C115" s="8"/>
      <c r="D115" s="8"/>
      <c r="E115" s="8"/>
    </row>
    <row r="116" spans="2:5" ht="27" customHeight="1">
      <c r="B116" s="42"/>
      <c r="C116" s="8"/>
      <c r="D116" s="8"/>
      <c r="E116" s="8"/>
    </row>
    <row r="117" spans="2:5" ht="27" customHeight="1">
      <c r="B117" s="42"/>
      <c r="C117" s="8"/>
      <c r="D117" s="8"/>
      <c r="E117" s="8"/>
    </row>
    <row r="118" spans="2:5" ht="27" customHeight="1">
      <c r="B118" s="42"/>
      <c r="C118" s="8"/>
      <c r="D118" s="8"/>
      <c r="E118" s="8"/>
    </row>
    <row r="119" spans="2:5" ht="27" customHeight="1">
      <c r="B119" s="42"/>
      <c r="C119" s="8"/>
      <c r="D119" s="8"/>
      <c r="E119" s="8"/>
    </row>
    <row r="120" spans="2:5" ht="27" customHeight="1">
      <c r="B120" s="42"/>
      <c r="C120" s="8"/>
      <c r="D120" s="8"/>
      <c r="E120" s="8"/>
    </row>
    <row r="121" spans="2:5" ht="27" customHeight="1">
      <c r="B121" s="42"/>
      <c r="C121" s="8"/>
      <c r="D121" s="8"/>
      <c r="E121" s="8"/>
    </row>
    <row r="122" spans="2:5" ht="27" customHeight="1">
      <c r="B122" s="42"/>
      <c r="C122" s="8"/>
      <c r="D122" s="8"/>
      <c r="E122" s="8"/>
    </row>
    <row r="123" spans="2:5" ht="27" customHeight="1">
      <c r="B123" s="42"/>
      <c r="C123" s="8"/>
      <c r="D123" s="8"/>
      <c r="E123" s="8"/>
    </row>
    <row r="124" spans="2:5" ht="27" customHeight="1">
      <c r="B124" s="42"/>
      <c r="C124" s="8"/>
      <c r="D124" s="8"/>
      <c r="E124" s="8"/>
    </row>
    <row r="125" spans="2:5" ht="27" customHeight="1">
      <c r="B125" s="42"/>
      <c r="C125" s="8"/>
      <c r="D125" s="8"/>
      <c r="E125" s="8"/>
    </row>
    <row r="126" spans="2:5" ht="27" customHeight="1">
      <c r="B126" s="42"/>
      <c r="C126" s="8"/>
      <c r="D126" s="8"/>
      <c r="E126" s="8"/>
    </row>
    <row r="127" spans="2:5" ht="27" customHeight="1">
      <c r="B127" s="42"/>
      <c r="C127" s="8"/>
      <c r="D127" s="8"/>
      <c r="E127" s="8"/>
    </row>
    <row r="128" spans="2:5" ht="27" customHeight="1">
      <c r="B128" s="42"/>
      <c r="C128" s="8"/>
      <c r="D128" s="8"/>
      <c r="E128" s="8"/>
    </row>
    <row r="129" spans="2:5" ht="27" customHeight="1">
      <c r="B129" s="42"/>
      <c r="C129" s="8"/>
      <c r="D129" s="8"/>
      <c r="E129" s="8"/>
    </row>
    <row r="130" spans="2:5" ht="27" customHeight="1">
      <c r="B130" s="42"/>
      <c r="C130" s="8"/>
      <c r="D130" s="8"/>
      <c r="E130" s="8"/>
    </row>
    <row r="131" spans="2:5" ht="27" customHeight="1">
      <c r="B131" s="42"/>
      <c r="C131" s="8"/>
      <c r="D131" s="8"/>
      <c r="E131" s="8"/>
    </row>
    <row r="132" spans="2:5" ht="27" customHeight="1">
      <c r="B132" s="42"/>
      <c r="C132" s="8"/>
      <c r="D132" s="8"/>
      <c r="E132" s="8"/>
    </row>
    <row r="133" spans="2:5" ht="27" customHeight="1">
      <c r="B133" s="42"/>
      <c r="C133" s="8"/>
      <c r="D133" s="8"/>
      <c r="E133" s="8"/>
    </row>
    <row r="134" spans="2:5" ht="27" customHeight="1">
      <c r="B134" s="42"/>
      <c r="C134" s="8"/>
      <c r="D134" s="8"/>
      <c r="E134" s="8"/>
    </row>
    <row r="135" spans="2:5" ht="27" customHeight="1">
      <c r="B135" s="42"/>
      <c r="C135" s="8"/>
      <c r="D135" s="8"/>
      <c r="E135" s="8"/>
    </row>
    <row r="136" spans="2:5" ht="27" customHeight="1">
      <c r="B136" s="42"/>
      <c r="C136" s="8"/>
      <c r="D136" s="8"/>
      <c r="E136" s="8"/>
    </row>
    <row r="137" spans="2:5" ht="27" customHeight="1">
      <c r="B137" s="42"/>
      <c r="C137" s="8"/>
      <c r="D137" s="8"/>
      <c r="E137" s="8"/>
    </row>
    <row r="138" spans="2:5" ht="27" customHeight="1">
      <c r="B138" s="42"/>
      <c r="C138" s="8"/>
      <c r="D138" s="8"/>
      <c r="E138" s="8"/>
    </row>
    <row r="139" spans="2:5" ht="27" customHeight="1">
      <c r="B139" s="42"/>
      <c r="C139" s="8"/>
      <c r="D139" s="8"/>
      <c r="E139" s="8"/>
    </row>
    <row r="140" spans="2:5" ht="27" customHeight="1">
      <c r="B140" s="42"/>
      <c r="C140" s="8"/>
      <c r="D140" s="8"/>
      <c r="E140" s="8"/>
    </row>
    <row r="141" spans="2:5" ht="27" customHeight="1">
      <c r="B141" s="42"/>
      <c r="C141" s="8"/>
      <c r="D141" s="8"/>
      <c r="E141" s="8"/>
    </row>
    <row r="142" spans="2:5" ht="27" customHeight="1">
      <c r="B142" s="42"/>
      <c r="C142" s="8"/>
      <c r="D142" s="8"/>
      <c r="E142" s="8"/>
    </row>
    <row r="143" spans="2:5" ht="27" customHeight="1">
      <c r="B143" s="42"/>
      <c r="C143" s="8"/>
      <c r="D143" s="8"/>
      <c r="E143" s="8"/>
    </row>
    <row r="144" spans="2:5" ht="27" customHeight="1">
      <c r="B144" s="42"/>
      <c r="C144" s="8"/>
      <c r="D144" s="8"/>
      <c r="E144" s="8"/>
    </row>
    <row r="145" spans="2:5" ht="27" customHeight="1">
      <c r="B145" s="42"/>
      <c r="C145" s="8"/>
      <c r="D145" s="8"/>
      <c r="E145" s="8"/>
    </row>
    <row r="146" spans="2:5" ht="27" customHeight="1">
      <c r="B146" s="42"/>
      <c r="C146" s="8"/>
      <c r="D146" s="8"/>
      <c r="E146" s="8"/>
    </row>
    <row r="147" spans="2:5" ht="27" customHeight="1">
      <c r="B147" s="42"/>
      <c r="C147" s="8"/>
      <c r="D147" s="8"/>
      <c r="E147" s="8"/>
    </row>
    <row r="148" spans="2:5" ht="27" customHeight="1">
      <c r="B148" s="42"/>
      <c r="C148" s="8"/>
      <c r="D148" s="8"/>
      <c r="E148" s="8"/>
    </row>
    <row r="149" spans="2:5" ht="27" customHeight="1">
      <c r="B149" s="42"/>
      <c r="C149" s="8"/>
      <c r="D149" s="8"/>
      <c r="E149" s="8"/>
    </row>
    <row r="150" spans="2:5" ht="27" customHeight="1">
      <c r="B150" s="42"/>
      <c r="C150" s="8"/>
      <c r="D150" s="8"/>
      <c r="E150" s="8"/>
    </row>
    <row r="151" spans="2:5" ht="27" customHeight="1">
      <c r="B151" s="42"/>
      <c r="C151" s="8"/>
      <c r="D151" s="8"/>
      <c r="E151" s="8"/>
    </row>
    <row r="152" spans="2:5" ht="27" customHeight="1">
      <c r="B152" s="42"/>
      <c r="C152" s="8"/>
      <c r="D152" s="8"/>
      <c r="E152" s="8"/>
    </row>
    <row r="153" spans="2:5" ht="27" customHeight="1">
      <c r="B153" s="42"/>
      <c r="C153" s="8"/>
      <c r="D153" s="8"/>
      <c r="E153" s="8"/>
    </row>
    <row r="154" spans="2:5" ht="27" customHeight="1">
      <c r="B154" s="42"/>
      <c r="C154" s="8"/>
      <c r="D154" s="8"/>
      <c r="E154" s="8"/>
    </row>
    <row r="155" spans="2:5" ht="27" customHeight="1">
      <c r="B155" s="42"/>
      <c r="C155" s="8"/>
      <c r="D155" s="8"/>
      <c r="E155" s="8"/>
    </row>
    <row r="156" spans="2:5" ht="27" customHeight="1">
      <c r="B156" s="42"/>
      <c r="C156" s="8"/>
      <c r="D156" s="8"/>
      <c r="E156" s="8"/>
    </row>
    <row r="157" spans="2:5" ht="27" customHeight="1">
      <c r="B157" s="42"/>
      <c r="C157" s="8"/>
      <c r="D157" s="8"/>
      <c r="E157" s="8"/>
    </row>
    <row r="158" spans="2:5" ht="27" customHeight="1">
      <c r="B158" s="42"/>
      <c r="C158" s="8"/>
      <c r="D158" s="8"/>
      <c r="E158" s="8"/>
    </row>
    <row r="159" spans="2:5" ht="27" customHeight="1">
      <c r="B159" s="42"/>
      <c r="C159" s="8"/>
      <c r="D159" s="8"/>
      <c r="E159" s="8"/>
    </row>
    <row r="160" spans="2:5" ht="27" customHeight="1">
      <c r="B160" s="42"/>
      <c r="C160" s="8"/>
      <c r="D160" s="8"/>
      <c r="E160" s="8"/>
    </row>
    <row r="161" spans="2:5" ht="27" customHeight="1">
      <c r="B161" s="42"/>
      <c r="C161" s="8"/>
      <c r="D161" s="8"/>
      <c r="E161" s="8"/>
    </row>
    <row r="162" spans="2:5" ht="27" customHeight="1">
      <c r="B162" s="42"/>
      <c r="C162" s="8"/>
      <c r="D162" s="8"/>
      <c r="E162" s="8"/>
    </row>
    <row r="163" spans="2:5" ht="27" customHeight="1">
      <c r="B163" s="42"/>
      <c r="C163" s="8"/>
      <c r="D163" s="8"/>
      <c r="E163" s="8"/>
    </row>
    <row r="164" spans="2:5" ht="27" customHeight="1">
      <c r="B164" s="42"/>
      <c r="C164" s="8"/>
      <c r="D164" s="8"/>
      <c r="E164" s="8"/>
    </row>
    <row r="165" spans="2:5" ht="27" customHeight="1">
      <c r="B165" s="42"/>
      <c r="C165" s="8"/>
      <c r="D165" s="8"/>
      <c r="E165" s="8"/>
    </row>
    <row r="166" spans="2:5" ht="27" customHeight="1">
      <c r="B166" s="42"/>
      <c r="C166" s="8"/>
      <c r="D166" s="8"/>
      <c r="E166" s="8"/>
    </row>
    <row r="167" spans="2:5" ht="27" customHeight="1">
      <c r="B167" s="42"/>
      <c r="C167" s="8"/>
      <c r="D167" s="8"/>
      <c r="E167" s="8"/>
    </row>
    <row r="168" spans="2:5" ht="27" customHeight="1">
      <c r="B168" s="42"/>
      <c r="C168" s="8"/>
      <c r="D168" s="8"/>
      <c r="E168" s="8"/>
    </row>
    <row r="169" spans="2:5" ht="27" customHeight="1">
      <c r="B169" s="42"/>
      <c r="C169" s="8"/>
      <c r="D169" s="8"/>
      <c r="E169" s="8"/>
    </row>
    <row r="170" spans="2:5" ht="27" customHeight="1">
      <c r="B170" s="42"/>
      <c r="C170" s="8"/>
      <c r="D170" s="8"/>
      <c r="E170" s="8"/>
    </row>
    <row r="171" spans="2:5" ht="27" customHeight="1">
      <c r="B171" s="42"/>
      <c r="C171" s="8"/>
      <c r="D171" s="8"/>
      <c r="E171" s="8"/>
    </row>
    <row r="172" spans="2:5" ht="27" customHeight="1">
      <c r="B172" s="42"/>
      <c r="C172" s="8"/>
      <c r="D172" s="8"/>
      <c r="E172" s="8"/>
    </row>
    <row r="173" spans="2:5" ht="27" customHeight="1">
      <c r="B173" s="42"/>
      <c r="C173" s="8"/>
      <c r="D173" s="8"/>
      <c r="E173" s="8"/>
    </row>
    <row r="174" spans="2:5" ht="27" customHeight="1">
      <c r="B174" s="42"/>
      <c r="C174" s="8"/>
      <c r="D174" s="8"/>
      <c r="E174" s="8"/>
    </row>
    <row r="175" spans="2:5" ht="27" customHeight="1">
      <c r="B175" s="42"/>
      <c r="C175" s="8"/>
      <c r="D175" s="8"/>
      <c r="E175" s="8"/>
    </row>
    <row r="176" spans="2:5" ht="27" customHeight="1">
      <c r="B176" s="42"/>
      <c r="C176" s="8"/>
      <c r="D176" s="8"/>
      <c r="E176" s="8"/>
    </row>
    <row r="177" spans="2:5" ht="27" customHeight="1">
      <c r="B177" s="42"/>
      <c r="C177" s="8"/>
      <c r="D177" s="8"/>
      <c r="E177" s="8"/>
    </row>
    <row r="178" spans="2:5" ht="27" customHeight="1">
      <c r="B178" s="42"/>
      <c r="C178" s="8"/>
      <c r="D178" s="8"/>
      <c r="E178" s="8"/>
    </row>
    <row r="179" spans="2:5" ht="27" customHeight="1">
      <c r="B179" s="42"/>
      <c r="C179" s="8"/>
      <c r="D179" s="8"/>
      <c r="E179" s="8"/>
    </row>
    <row r="180" spans="2:5" ht="27" customHeight="1">
      <c r="B180" s="42"/>
      <c r="C180" s="8"/>
      <c r="D180" s="8"/>
      <c r="E180" s="8"/>
    </row>
    <row r="181" spans="2:5" ht="27" customHeight="1">
      <c r="B181" s="42"/>
      <c r="C181" s="8"/>
      <c r="D181" s="8"/>
      <c r="E181" s="8"/>
    </row>
    <row r="182" spans="2:5" ht="27" customHeight="1">
      <c r="B182" s="42"/>
      <c r="C182" s="8"/>
      <c r="D182" s="8"/>
      <c r="E182" s="8"/>
    </row>
    <row r="183" spans="2:5" ht="27" customHeight="1">
      <c r="B183" s="42"/>
      <c r="C183" s="8"/>
      <c r="D183" s="8"/>
      <c r="E183" s="8"/>
    </row>
    <row r="184" spans="2:5" ht="27" customHeight="1">
      <c r="B184" s="42"/>
      <c r="C184" s="8"/>
      <c r="D184" s="8"/>
      <c r="E184" s="8"/>
    </row>
    <row r="185" spans="2:5" ht="27" customHeight="1">
      <c r="B185" s="42"/>
      <c r="C185" s="8"/>
      <c r="D185" s="8"/>
      <c r="E185" s="8"/>
    </row>
    <row r="186" spans="2:5" ht="27" customHeight="1">
      <c r="B186" s="42"/>
      <c r="C186" s="8"/>
      <c r="D186" s="8"/>
      <c r="E186" s="8"/>
    </row>
    <row r="187" spans="2:5" ht="27" customHeight="1">
      <c r="B187" s="42"/>
      <c r="C187" s="8"/>
      <c r="D187" s="8"/>
      <c r="E187" s="8"/>
    </row>
    <row r="188" spans="2:5" ht="27" customHeight="1">
      <c r="B188" s="42"/>
      <c r="C188" s="8"/>
      <c r="D188" s="8"/>
      <c r="E188" s="8"/>
    </row>
    <row r="189" spans="2:5" ht="27" customHeight="1">
      <c r="B189" s="42"/>
      <c r="C189" s="8"/>
      <c r="D189" s="8"/>
      <c r="E189" s="8"/>
    </row>
    <row r="190" spans="2:5" ht="27" customHeight="1">
      <c r="B190" s="42"/>
      <c r="C190" s="8"/>
      <c r="D190" s="8"/>
      <c r="E190" s="8"/>
    </row>
    <row r="191" spans="2:5" ht="27" customHeight="1">
      <c r="B191" s="42"/>
      <c r="C191" s="8"/>
      <c r="D191" s="8"/>
      <c r="E191" s="8"/>
    </row>
    <row r="192" spans="2:5" ht="27" customHeight="1">
      <c r="B192" s="42"/>
      <c r="C192" s="8"/>
      <c r="D192" s="8"/>
      <c r="E192" s="8"/>
    </row>
    <row r="193" spans="2:5" ht="27" customHeight="1">
      <c r="B193" s="42"/>
      <c r="C193" s="8"/>
      <c r="D193" s="8"/>
      <c r="E193" s="8"/>
    </row>
    <row r="194" spans="2:5" ht="27" customHeight="1">
      <c r="B194" s="42"/>
      <c r="C194" s="8"/>
      <c r="D194" s="8"/>
      <c r="E194" s="8"/>
    </row>
    <row r="195" spans="2:5" ht="27" customHeight="1">
      <c r="B195" s="42"/>
      <c r="C195" s="8"/>
      <c r="D195" s="8"/>
      <c r="E195" s="8"/>
    </row>
    <row r="196" spans="2:5" ht="27" customHeight="1">
      <c r="B196" s="42"/>
      <c r="C196" s="8"/>
      <c r="D196" s="8"/>
      <c r="E196" s="8"/>
    </row>
    <row r="197" spans="2:5" ht="27" customHeight="1">
      <c r="B197" s="42"/>
      <c r="C197" s="8"/>
      <c r="D197" s="8"/>
      <c r="E197" s="8"/>
    </row>
    <row r="198" spans="2:5" ht="27" customHeight="1">
      <c r="B198" s="42"/>
      <c r="C198" s="8"/>
      <c r="D198" s="8"/>
      <c r="E198" s="8"/>
    </row>
    <row r="199" spans="2:5" ht="27" customHeight="1">
      <c r="B199" s="42"/>
      <c r="C199" s="8"/>
      <c r="D199" s="8"/>
      <c r="E199" s="8"/>
    </row>
    <row r="200" spans="2:5" ht="27" customHeight="1">
      <c r="B200" s="42"/>
      <c r="C200" s="8"/>
      <c r="D200" s="8"/>
      <c r="E200" s="8"/>
    </row>
    <row r="201" spans="2:5" ht="27" customHeight="1">
      <c r="B201" s="42"/>
      <c r="C201" s="8"/>
      <c r="D201" s="8"/>
      <c r="E201" s="8"/>
    </row>
    <row r="202" spans="2:5" ht="27" customHeight="1">
      <c r="B202" s="42"/>
      <c r="C202" s="8"/>
      <c r="D202" s="8"/>
      <c r="E202" s="8"/>
    </row>
    <row r="203" spans="2:5" ht="27" customHeight="1">
      <c r="B203" s="42"/>
      <c r="C203" s="8"/>
      <c r="D203" s="8"/>
      <c r="E203" s="8"/>
    </row>
    <row r="204" spans="2:5" ht="27" customHeight="1">
      <c r="B204" s="42"/>
      <c r="C204" s="8"/>
      <c r="D204" s="8"/>
      <c r="E204" s="8"/>
    </row>
    <row r="205" spans="2:5" ht="27" customHeight="1">
      <c r="B205" s="42"/>
      <c r="C205" s="8"/>
      <c r="D205" s="8"/>
      <c r="E205" s="8"/>
    </row>
    <row r="206" spans="2:5" ht="27" customHeight="1">
      <c r="B206" s="42"/>
      <c r="C206" s="8"/>
      <c r="D206" s="8"/>
      <c r="E206" s="8"/>
    </row>
    <row r="207" spans="2:5" ht="27" customHeight="1">
      <c r="B207" s="42"/>
      <c r="C207" s="8"/>
      <c r="D207" s="8"/>
      <c r="E207" s="8"/>
    </row>
    <row r="208" spans="2:5" ht="27" customHeight="1">
      <c r="B208" s="42"/>
      <c r="C208" s="8"/>
      <c r="D208" s="8"/>
      <c r="E208" s="8"/>
    </row>
    <row r="209" spans="2:5" ht="27" customHeight="1">
      <c r="B209" s="42"/>
      <c r="C209" s="8"/>
      <c r="D209" s="8"/>
      <c r="E209" s="8"/>
    </row>
    <row r="210" spans="2:5" ht="27" customHeight="1">
      <c r="B210" s="42"/>
      <c r="C210" s="8"/>
      <c r="D210" s="8"/>
      <c r="E210" s="8"/>
    </row>
    <row r="211" spans="2:5" ht="27" customHeight="1">
      <c r="B211" s="42"/>
      <c r="C211" s="8"/>
      <c r="D211" s="8"/>
      <c r="E211" s="8"/>
    </row>
    <row r="212" spans="2:5" ht="27" customHeight="1">
      <c r="B212" s="42"/>
      <c r="C212" s="8"/>
      <c r="D212" s="8"/>
      <c r="E212" s="8"/>
    </row>
    <row r="213" spans="2:5" ht="27" customHeight="1">
      <c r="B213" s="42"/>
      <c r="C213" s="8"/>
      <c r="D213" s="8"/>
      <c r="E213" s="8"/>
    </row>
    <row r="214" spans="2:5" ht="27" customHeight="1">
      <c r="B214" s="42"/>
      <c r="C214" s="8"/>
      <c r="D214" s="8"/>
      <c r="E214" s="8"/>
    </row>
    <row r="215" spans="2:5" ht="27" customHeight="1">
      <c r="B215" s="42"/>
      <c r="C215" s="8"/>
      <c r="D215" s="8"/>
      <c r="E215" s="8"/>
    </row>
    <row r="216" spans="2:5" ht="27" customHeight="1">
      <c r="B216" s="42"/>
      <c r="C216" s="8"/>
      <c r="D216" s="8"/>
      <c r="E216" s="8"/>
    </row>
    <row r="217" spans="2:5" ht="27" customHeight="1">
      <c r="B217" s="42"/>
      <c r="C217" s="8"/>
      <c r="D217" s="8"/>
      <c r="E217" s="8"/>
    </row>
    <row r="218" spans="2:5" ht="27" customHeight="1">
      <c r="B218" s="42"/>
      <c r="C218" s="8"/>
      <c r="D218" s="8"/>
      <c r="E218" s="8"/>
    </row>
    <row r="219" spans="2:5" ht="27" customHeight="1">
      <c r="B219" s="42"/>
      <c r="C219" s="8"/>
      <c r="D219" s="8"/>
      <c r="E219" s="8"/>
    </row>
    <row r="220" spans="2:5" ht="27" customHeight="1">
      <c r="B220" s="42"/>
      <c r="C220" s="8"/>
      <c r="D220" s="8"/>
      <c r="E220" s="8"/>
    </row>
    <row r="221" spans="2:5" ht="27" customHeight="1">
      <c r="B221" s="42"/>
      <c r="C221" s="8"/>
      <c r="D221" s="8"/>
      <c r="E221" s="8"/>
    </row>
    <row r="222" spans="2:5" ht="27" customHeight="1">
      <c r="B222" s="42"/>
      <c r="C222" s="8"/>
      <c r="D222" s="8"/>
      <c r="E222" s="8"/>
    </row>
    <row r="223" spans="2:5" ht="27" customHeight="1">
      <c r="B223" s="42"/>
      <c r="C223" s="8"/>
      <c r="D223" s="8"/>
      <c r="E223" s="8"/>
    </row>
    <row r="224" spans="2:5" ht="27" customHeight="1">
      <c r="B224" s="42"/>
      <c r="C224" s="8"/>
      <c r="D224" s="8"/>
      <c r="E224" s="8"/>
    </row>
    <row r="225" spans="2:5" ht="27" customHeight="1">
      <c r="B225" s="42"/>
      <c r="C225" s="8"/>
      <c r="D225" s="8"/>
      <c r="E225" s="8"/>
    </row>
    <row r="226" spans="2:5" ht="27" customHeight="1">
      <c r="B226" s="42"/>
      <c r="C226" s="8"/>
      <c r="D226" s="8"/>
      <c r="E226" s="8"/>
    </row>
    <row r="227" spans="2:5" ht="27" customHeight="1">
      <c r="B227" s="42"/>
      <c r="C227" s="8"/>
      <c r="D227" s="8"/>
      <c r="E227" s="8"/>
    </row>
    <row r="228" spans="2:5" ht="27" customHeight="1">
      <c r="B228" s="42"/>
      <c r="C228" s="8"/>
      <c r="D228" s="8"/>
      <c r="E228" s="8"/>
    </row>
    <row r="229" spans="2:5" ht="27" customHeight="1">
      <c r="B229" s="42"/>
      <c r="C229" s="8"/>
      <c r="D229" s="8"/>
      <c r="E229" s="8"/>
    </row>
    <row r="230" spans="2:5" ht="27" customHeight="1">
      <c r="B230" s="42"/>
      <c r="C230" s="8"/>
      <c r="D230" s="8"/>
      <c r="E230" s="8"/>
    </row>
    <row r="231" spans="2:5" ht="27" customHeight="1">
      <c r="B231" s="42"/>
      <c r="C231" s="8"/>
      <c r="D231" s="8"/>
      <c r="E231" s="8"/>
    </row>
    <row r="232" spans="2:5" ht="27" customHeight="1">
      <c r="B232" s="42"/>
      <c r="C232" s="8"/>
      <c r="D232" s="8"/>
      <c r="E232" s="8"/>
    </row>
    <row r="233" spans="2:5" ht="27" customHeight="1">
      <c r="B233" s="42"/>
      <c r="C233" s="8"/>
      <c r="D233" s="8"/>
      <c r="E233" s="8"/>
    </row>
    <row r="234" spans="2:5" ht="27" customHeight="1">
      <c r="B234" s="42"/>
      <c r="C234" s="8"/>
      <c r="D234" s="8"/>
      <c r="E234" s="8"/>
    </row>
    <row r="235" spans="2:5" ht="27" customHeight="1">
      <c r="B235" s="42"/>
      <c r="C235" s="8"/>
      <c r="D235" s="8"/>
      <c r="E235" s="8"/>
    </row>
    <row r="236" spans="2:5" ht="27" customHeight="1">
      <c r="B236" s="42"/>
      <c r="C236" s="8"/>
      <c r="D236" s="8"/>
      <c r="E236" s="8"/>
    </row>
    <row r="237" spans="2:5" ht="27" customHeight="1">
      <c r="B237" s="42"/>
      <c r="C237" s="8"/>
      <c r="D237" s="8"/>
      <c r="E237" s="8"/>
    </row>
    <row r="238" spans="2:5" ht="27" customHeight="1">
      <c r="B238" s="42"/>
      <c r="C238" s="8"/>
      <c r="D238" s="8"/>
      <c r="E238" s="8"/>
    </row>
    <row r="239" spans="2:5" ht="27" customHeight="1">
      <c r="B239" s="42"/>
      <c r="C239" s="8"/>
      <c r="D239" s="8"/>
      <c r="E239" s="8"/>
    </row>
    <row r="240" spans="2:5" ht="27" customHeight="1">
      <c r="B240" s="42"/>
      <c r="C240" s="8"/>
      <c r="D240" s="8"/>
      <c r="E240" s="8"/>
    </row>
    <row r="241" spans="2:5" ht="27" customHeight="1">
      <c r="B241" s="42"/>
      <c r="C241" s="8"/>
      <c r="D241" s="8"/>
      <c r="E241" s="8"/>
    </row>
    <row r="242" spans="2:5" ht="27" customHeight="1">
      <c r="B242" s="42"/>
      <c r="C242" s="8"/>
      <c r="D242" s="8"/>
      <c r="E242" s="8"/>
    </row>
    <row r="243" spans="2:5" ht="27" customHeight="1">
      <c r="B243" s="42"/>
      <c r="C243" s="8"/>
      <c r="D243" s="8"/>
      <c r="E243" s="8"/>
    </row>
    <row r="244" spans="2:5" ht="27" customHeight="1">
      <c r="B244" s="42"/>
      <c r="C244" s="8"/>
      <c r="D244" s="8"/>
      <c r="E244" s="8"/>
    </row>
    <row r="245" spans="2:5" ht="27" customHeight="1">
      <c r="B245" s="42"/>
      <c r="C245" s="8"/>
      <c r="D245" s="8"/>
      <c r="E245" s="8"/>
    </row>
    <row r="246" spans="2:5" ht="27" customHeight="1">
      <c r="B246" s="42"/>
      <c r="C246" s="8"/>
      <c r="D246" s="8"/>
      <c r="E246" s="8"/>
    </row>
  </sheetData>
  <mergeCells count="7">
    <mergeCell ref="A7:A8"/>
    <mergeCell ref="B7:B8"/>
    <mergeCell ref="A5:E5"/>
    <mergeCell ref="D1:E1"/>
    <mergeCell ref="D2:E2"/>
    <mergeCell ref="D3:E3"/>
    <mergeCell ref="C7:E7"/>
  </mergeCells>
  <printOptions/>
  <pageMargins left="0.15748031496062992" right="0.15748031496062992" top="0.34" bottom="0.17" header="0.15748031496062992" footer="0.15748031496062992"/>
  <pageSetup firstPageNumber="20" useFirstPageNumber="1" horizontalDpi="600" verticalDpi="600" orientation="portrait" paperSize="9" scale="57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A1">
      <selection activeCell="B4" sqref="B4"/>
    </sheetView>
  </sheetViews>
  <sheetFormatPr defaultColWidth="9.125" defaultRowHeight="12.75"/>
  <cols>
    <col min="1" max="1" width="1.37890625" style="151" customWidth="1"/>
    <col min="2" max="2" width="43.25390625" style="151" customWidth="1"/>
    <col min="3" max="3" width="6.375" style="151" customWidth="1"/>
    <col min="4" max="4" width="10.875" style="151" customWidth="1"/>
    <col min="5" max="5" width="12.25390625" style="151" customWidth="1"/>
    <col min="6" max="6" width="11.00390625" style="151" customWidth="1"/>
    <col min="7" max="7" width="6.625" style="151" customWidth="1"/>
    <col min="8" max="230" width="9.125" style="151" customWidth="1"/>
    <col min="231" max="16384" width="9.125" style="151" customWidth="1"/>
  </cols>
  <sheetData>
    <row r="1" spans="1:7" ht="11.25">
      <c r="A1" s="149"/>
      <c r="B1" s="149"/>
      <c r="C1" s="149"/>
      <c r="D1" s="150"/>
      <c r="E1" s="439" t="s">
        <v>454</v>
      </c>
      <c r="F1" s="439"/>
      <c r="G1" s="150"/>
    </row>
    <row r="2" spans="1:7" ht="11.25">
      <c r="A2" s="152"/>
      <c r="B2" s="152"/>
      <c r="C2" s="152"/>
      <c r="D2" s="150"/>
      <c r="E2" s="440" t="s">
        <v>393</v>
      </c>
      <c r="F2" s="440"/>
      <c r="G2" s="150"/>
    </row>
    <row r="3" spans="1:7" ht="11.25">
      <c r="A3" s="152"/>
      <c r="B3" s="152"/>
      <c r="C3" s="152"/>
      <c r="D3" s="150"/>
      <c r="E3" s="440" t="s">
        <v>199</v>
      </c>
      <c r="F3" s="440"/>
      <c r="G3" s="150"/>
    </row>
    <row r="4" spans="1:7" ht="11.25">
      <c r="A4" s="152"/>
      <c r="B4" s="152"/>
      <c r="C4" s="152"/>
      <c r="D4" s="152"/>
      <c r="E4" s="149"/>
      <c r="F4" s="149"/>
      <c r="G4" s="150"/>
    </row>
    <row r="5" spans="1:7" ht="11.25">
      <c r="A5" s="152"/>
      <c r="B5" s="438" t="s">
        <v>455</v>
      </c>
      <c r="C5" s="438"/>
      <c r="D5" s="438"/>
      <c r="E5" s="438"/>
      <c r="F5" s="438"/>
      <c r="G5" s="154"/>
    </row>
    <row r="6" spans="1:7" ht="11.25">
      <c r="A6" s="152"/>
      <c r="B6" s="438"/>
      <c r="C6" s="438"/>
      <c r="D6" s="438"/>
      <c r="E6" s="438"/>
      <c r="F6" s="438"/>
      <c r="G6" s="154"/>
    </row>
    <row r="7" spans="1:7" ht="11.25">
      <c r="A7" s="152"/>
      <c r="B7" s="438"/>
      <c r="C7" s="438"/>
      <c r="D7" s="438"/>
      <c r="E7" s="438"/>
      <c r="F7" s="438"/>
      <c r="G7" s="154"/>
    </row>
    <row r="8" spans="1:7" ht="11.25">
      <c r="A8" s="152"/>
      <c r="B8" s="152"/>
      <c r="C8" s="152"/>
      <c r="D8" s="152"/>
      <c r="E8" s="149"/>
      <c r="F8" s="149"/>
      <c r="G8" s="150"/>
    </row>
    <row r="9" spans="1:7" ht="12" thickBot="1">
      <c r="A9" s="155"/>
      <c r="B9" s="155"/>
      <c r="C9" s="155"/>
      <c r="D9" s="155"/>
      <c r="E9" s="149"/>
      <c r="F9" s="149"/>
      <c r="G9" s="150"/>
    </row>
    <row r="10" spans="1:7" ht="12" thickBot="1">
      <c r="A10" s="155"/>
      <c r="B10" s="156"/>
      <c r="C10" s="435" t="s">
        <v>456</v>
      </c>
      <c r="D10" s="436"/>
      <c r="E10" s="157"/>
      <c r="F10" s="158"/>
      <c r="G10" s="159"/>
    </row>
    <row r="11" spans="1:7" ht="53.25">
      <c r="A11" s="155"/>
      <c r="B11" s="160"/>
      <c r="C11" s="435"/>
      <c r="D11" s="437"/>
      <c r="E11" s="161" t="s">
        <v>457</v>
      </c>
      <c r="F11" s="162" t="s">
        <v>458</v>
      </c>
      <c r="G11" s="159"/>
    </row>
    <row r="12" spans="1:7" ht="32.25" thickBot="1">
      <c r="A12" s="155"/>
      <c r="B12" s="163" t="s">
        <v>340</v>
      </c>
      <c r="C12" s="153" t="s">
        <v>459</v>
      </c>
      <c r="D12" s="164" t="s">
        <v>460</v>
      </c>
      <c r="E12" s="165"/>
      <c r="F12" s="166" t="s">
        <v>461</v>
      </c>
      <c r="G12" s="159" t="s">
        <v>462</v>
      </c>
    </row>
    <row r="13" spans="1:7" ht="12" thickBot="1">
      <c r="A13" s="155"/>
      <c r="B13" s="167"/>
      <c r="C13" s="168">
        <v>2</v>
      </c>
      <c r="D13" s="169">
        <v>3</v>
      </c>
      <c r="E13" s="168">
        <v>5</v>
      </c>
      <c r="F13" s="170">
        <v>6</v>
      </c>
      <c r="G13" s="159" t="s">
        <v>462</v>
      </c>
    </row>
    <row r="14" spans="1:7" ht="11.25">
      <c r="A14" s="171"/>
      <c r="B14" s="172" t="s">
        <v>463</v>
      </c>
      <c r="C14" s="173">
        <v>1</v>
      </c>
      <c r="D14" s="174">
        <v>0</v>
      </c>
      <c r="E14" s="175">
        <v>208310.3</v>
      </c>
      <c r="F14" s="176">
        <v>13266.1</v>
      </c>
      <c r="G14" s="177" t="s">
        <v>462</v>
      </c>
    </row>
    <row r="15" spans="1:7" ht="22.5">
      <c r="A15" s="171"/>
      <c r="B15" s="178" t="s">
        <v>464</v>
      </c>
      <c r="C15" s="179">
        <v>1</v>
      </c>
      <c r="D15" s="180">
        <v>2</v>
      </c>
      <c r="E15" s="181">
        <v>4510</v>
      </c>
      <c r="F15" s="182">
        <v>0</v>
      </c>
      <c r="G15" s="177" t="s">
        <v>462</v>
      </c>
    </row>
    <row r="16" spans="1:7" ht="33.75">
      <c r="A16" s="171"/>
      <c r="B16" s="178" t="s">
        <v>465</v>
      </c>
      <c r="C16" s="179">
        <v>1</v>
      </c>
      <c r="D16" s="180">
        <v>3</v>
      </c>
      <c r="E16" s="181">
        <v>13389</v>
      </c>
      <c r="F16" s="182">
        <v>0</v>
      </c>
      <c r="G16" s="177" t="s">
        <v>462</v>
      </c>
    </row>
    <row r="17" spans="1:7" ht="33.75">
      <c r="A17" s="171"/>
      <c r="B17" s="178" t="s">
        <v>466</v>
      </c>
      <c r="C17" s="179">
        <v>1</v>
      </c>
      <c r="D17" s="180">
        <v>4</v>
      </c>
      <c r="E17" s="181">
        <v>112734</v>
      </c>
      <c r="F17" s="182">
        <v>0</v>
      </c>
      <c r="G17" s="177" t="s">
        <v>462</v>
      </c>
    </row>
    <row r="18" spans="1:7" ht="11.25">
      <c r="A18" s="171"/>
      <c r="B18" s="178" t="s">
        <v>467</v>
      </c>
      <c r="C18" s="179">
        <v>1</v>
      </c>
      <c r="D18" s="180">
        <v>5</v>
      </c>
      <c r="E18" s="181">
        <v>2.2</v>
      </c>
      <c r="F18" s="182">
        <v>2.2</v>
      </c>
      <c r="G18" s="177" t="s">
        <v>462</v>
      </c>
    </row>
    <row r="19" spans="1:7" ht="33.75">
      <c r="A19" s="171"/>
      <c r="B19" s="178" t="s">
        <v>468</v>
      </c>
      <c r="C19" s="179">
        <v>1</v>
      </c>
      <c r="D19" s="180">
        <v>6</v>
      </c>
      <c r="E19" s="181">
        <v>27842.6</v>
      </c>
      <c r="F19" s="182">
        <v>0</v>
      </c>
      <c r="G19" s="177" t="s">
        <v>462</v>
      </c>
    </row>
    <row r="20" spans="1:7" ht="11.25">
      <c r="A20" s="171"/>
      <c r="B20" s="178" t="s">
        <v>469</v>
      </c>
      <c r="C20" s="179">
        <v>1</v>
      </c>
      <c r="D20" s="180">
        <v>11</v>
      </c>
      <c r="E20" s="181">
        <v>306.5</v>
      </c>
      <c r="F20" s="182">
        <v>0</v>
      </c>
      <c r="G20" s="177" t="s">
        <v>462</v>
      </c>
    </row>
    <row r="21" spans="1:7" ht="11.25">
      <c r="A21" s="171"/>
      <c r="B21" s="178" t="s">
        <v>470</v>
      </c>
      <c r="C21" s="179">
        <v>1</v>
      </c>
      <c r="D21" s="180">
        <v>13</v>
      </c>
      <c r="E21" s="181">
        <v>49526</v>
      </c>
      <c r="F21" s="182">
        <v>13263.9</v>
      </c>
      <c r="G21" s="177" t="s">
        <v>462</v>
      </c>
    </row>
    <row r="22" spans="1:7" ht="21.75">
      <c r="A22" s="171"/>
      <c r="B22" s="183" t="s">
        <v>471</v>
      </c>
      <c r="C22" s="184">
        <v>3</v>
      </c>
      <c r="D22" s="185">
        <v>0</v>
      </c>
      <c r="E22" s="186">
        <v>142608</v>
      </c>
      <c r="F22" s="187">
        <v>0</v>
      </c>
      <c r="G22" s="177" t="s">
        <v>462</v>
      </c>
    </row>
    <row r="23" spans="1:7" ht="11.25">
      <c r="A23" s="171"/>
      <c r="B23" s="178" t="s">
        <v>472</v>
      </c>
      <c r="C23" s="179">
        <v>3</v>
      </c>
      <c r="D23" s="180">
        <v>2</v>
      </c>
      <c r="E23" s="181">
        <v>140778</v>
      </c>
      <c r="F23" s="182">
        <v>0</v>
      </c>
      <c r="G23" s="177" t="s">
        <v>462</v>
      </c>
    </row>
    <row r="24" spans="1:7" ht="33.75">
      <c r="A24" s="171"/>
      <c r="B24" s="178" t="s">
        <v>473</v>
      </c>
      <c r="C24" s="179">
        <v>3</v>
      </c>
      <c r="D24" s="180">
        <v>9</v>
      </c>
      <c r="E24" s="181">
        <v>1740</v>
      </c>
      <c r="F24" s="182">
        <v>0</v>
      </c>
      <c r="G24" s="177" t="s">
        <v>462</v>
      </c>
    </row>
    <row r="25" spans="1:7" ht="22.5">
      <c r="A25" s="171"/>
      <c r="B25" s="178" t="s">
        <v>474</v>
      </c>
      <c r="C25" s="179">
        <v>3</v>
      </c>
      <c r="D25" s="180">
        <v>14</v>
      </c>
      <c r="E25" s="181">
        <v>90</v>
      </c>
      <c r="F25" s="182">
        <v>0</v>
      </c>
      <c r="G25" s="177" t="s">
        <v>462</v>
      </c>
    </row>
    <row r="26" spans="1:7" ht="11.25">
      <c r="A26" s="171"/>
      <c r="B26" s="183" t="s">
        <v>475</v>
      </c>
      <c r="C26" s="184">
        <v>4</v>
      </c>
      <c r="D26" s="185">
        <v>0</v>
      </c>
      <c r="E26" s="186">
        <v>60358.40457</v>
      </c>
      <c r="F26" s="187">
        <v>0</v>
      </c>
      <c r="G26" s="177" t="s">
        <v>462</v>
      </c>
    </row>
    <row r="27" spans="1:7" ht="11.25">
      <c r="A27" s="171"/>
      <c r="B27" s="178" t="s">
        <v>476</v>
      </c>
      <c r="C27" s="179">
        <v>4</v>
      </c>
      <c r="D27" s="180">
        <v>1</v>
      </c>
      <c r="E27" s="181">
        <v>8262.8</v>
      </c>
      <c r="F27" s="182">
        <v>0</v>
      </c>
      <c r="G27" s="177" t="s">
        <v>462</v>
      </c>
    </row>
    <row r="28" spans="1:7" ht="11.25">
      <c r="A28" s="171"/>
      <c r="B28" s="178" t="s">
        <v>477</v>
      </c>
      <c r="C28" s="179">
        <v>4</v>
      </c>
      <c r="D28" s="180">
        <v>5</v>
      </c>
      <c r="E28" s="181">
        <v>0</v>
      </c>
      <c r="F28" s="182">
        <v>0</v>
      </c>
      <c r="G28" s="177" t="s">
        <v>462</v>
      </c>
    </row>
    <row r="29" spans="1:7" ht="11.25">
      <c r="A29" s="171"/>
      <c r="B29" s="178" t="s">
        <v>478</v>
      </c>
      <c r="C29" s="179">
        <v>4</v>
      </c>
      <c r="D29" s="180">
        <v>7</v>
      </c>
      <c r="E29" s="181">
        <v>348</v>
      </c>
      <c r="F29" s="182">
        <v>0</v>
      </c>
      <c r="G29" s="177" t="s">
        <v>462</v>
      </c>
    </row>
    <row r="30" spans="1:7" ht="11.25">
      <c r="A30" s="171"/>
      <c r="B30" s="178" t="s">
        <v>479</v>
      </c>
      <c r="C30" s="179">
        <v>4</v>
      </c>
      <c r="D30" s="180">
        <v>8</v>
      </c>
      <c r="E30" s="181">
        <v>21786.9</v>
      </c>
      <c r="F30" s="182">
        <v>0</v>
      </c>
      <c r="G30" s="177" t="s">
        <v>462</v>
      </c>
    </row>
    <row r="31" spans="1:7" ht="11.25">
      <c r="A31" s="171"/>
      <c r="B31" s="178" t="s">
        <v>480</v>
      </c>
      <c r="C31" s="179">
        <v>4</v>
      </c>
      <c r="D31" s="180">
        <v>9</v>
      </c>
      <c r="E31" s="181">
        <v>4122.36657</v>
      </c>
      <c r="F31" s="182">
        <v>0</v>
      </c>
      <c r="G31" s="177" t="s">
        <v>462</v>
      </c>
    </row>
    <row r="32" spans="1:7" ht="11.25">
      <c r="A32" s="171"/>
      <c r="B32" s="178" t="s">
        <v>481</v>
      </c>
      <c r="C32" s="179">
        <v>4</v>
      </c>
      <c r="D32" s="180">
        <v>10</v>
      </c>
      <c r="E32" s="181">
        <v>1298.4</v>
      </c>
      <c r="F32" s="182">
        <v>0</v>
      </c>
      <c r="G32" s="177" t="s">
        <v>462</v>
      </c>
    </row>
    <row r="33" spans="1:7" ht="11.25">
      <c r="A33" s="171"/>
      <c r="B33" s="178" t="s">
        <v>482</v>
      </c>
      <c r="C33" s="179">
        <v>4</v>
      </c>
      <c r="D33" s="180">
        <v>12</v>
      </c>
      <c r="E33" s="181">
        <v>24539.938</v>
      </c>
      <c r="F33" s="182">
        <v>0</v>
      </c>
      <c r="G33" s="177" t="s">
        <v>462</v>
      </c>
    </row>
    <row r="34" spans="1:7" ht="11.25">
      <c r="A34" s="171"/>
      <c r="B34" s="183" t="s">
        <v>578</v>
      </c>
      <c r="C34" s="184">
        <v>5</v>
      </c>
      <c r="D34" s="185">
        <v>0</v>
      </c>
      <c r="E34" s="186">
        <v>877898.67423</v>
      </c>
      <c r="F34" s="187">
        <v>0</v>
      </c>
      <c r="G34" s="177" t="s">
        <v>462</v>
      </c>
    </row>
    <row r="35" spans="1:7" ht="11.25">
      <c r="A35" s="171"/>
      <c r="B35" s="178" t="s">
        <v>579</v>
      </c>
      <c r="C35" s="179">
        <v>5</v>
      </c>
      <c r="D35" s="180">
        <v>1</v>
      </c>
      <c r="E35" s="181">
        <v>174523.30615000002</v>
      </c>
      <c r="F35" s="182">
        <v>0</v>
      </c>
      <c r="G35" s="177" t="s">
        <v>462</v>
      </c>
    </row>
    <row r="36" spans="1:7" ht="11.25">
      <c r="A36" s="171"/>
      <c r="B36" s="178" t="s">
        <v>580</v>
      </c>
      <c r="C36" s="179">
        <v>5</v>
      </c>
      <c r="D36" s="180">
        <v>2</v>
      </c>
      <c r="E36" s="181">
        <v>152765.56808</v>
      </c>
      <c r="F36" s="182">
        <v>0</v>
      </c>
      <c r="G36" s="177" t="s">
        <v>462</v>
      </c>
    </row>
    <row r="37" spans="1:7" ht="11.25">
      <c r="A37" s="171"/>
      <c r="B37" s="178" t="s">
        <v>581</v>
      </c>
      <c r="C37" s="179">
        <v>5</v>
      </c>
      <c r="D37" s="180">
        <v>3</v>
      </c>
      <c r="E37" s="181">
        <v>523982.4</v>
      </c>
      <c r="F37" s="182">
        <v>0</v>
      </c>
      <c r="G37" s="177" t="s">
        <v>462</v>
      </c>
    </row>
    <row r="38" spans="1:7" ht="22.5">
      <c r="A38" s="171"/>
      <c r="B38" s="178" t="s">
        <v>582</v>
      </c>
      <c r="C38" s="179">
        <v>5</v>
      </c>
      <c r="D38" s="180">
        <v>5</v>
      </c>
      <c r="E38" s="181">
        <v>26627.4</v>
      </c>
      <c r="F38" s="182">
        <v>0</v>
      </c>
      <c r="G38" s="177" t="s">
        <v>462</v>
      </c>
    </row>
    <row r="39" spans="1:7" ht="11.25">
      <c r="A39" s="171"/>
      <c r="B39" s="183" t="s">
        <v>583</v>
      </c>
      <c r="C39" s="184">
        <v>6</v>
      </c>
      <c r="D39" s="185">
        <v>0</v>
      </c>
      <c r="E39" s="186">
        <v>410</v>
      </c>
      <c r="F39" s="187">
        <v>0</v>
      </c>
      <c r="G39" s="177" t="s">
        <v>462</v>
      </c>
    </row>
    <row r="40" spans="1:7" ht="11.25">
      <c r="A40" s="171"/>
      <c r="B40" s="178" t="s">
        <v>584</v>
      </c>
      <c r="C40" s="179">
        <v>6</v>
      </c>
      <c r="D40" s="180">
        <v>5</v>
      </c>
      <c r="E40" s="181">
        <v>410</v>
      </c>
      <c r="F40" s="182">
        <v>0</v>
      </c>
      <c r="G40" s="177" t="s">
        <v>462</v>
      </c>
    </row>
    <row r="41" spans="1:7" ht="11.25">
      <c r="A41" s="171"/>
      <c r="B41" s="183" t="s">
        <v>585</v>
      </c>
      <c r="C41" s="184">
        <v>7</v>
      </c>
      <c r="D41" s="185">
        <v>0</v>
      </c>
      <c r="E41" s="186">
        <v>1358509.06207</v>
      </c>
      <c r="F41" s="187">
        <v>480057.3</v>
      </c>
      <c r="G41" s="177" t="s">
        <v>462</v>
      </c>
    </row>
    <row r="42" spans="1:7" ht="11.25">
      <c r="A42" s="171"/>
      <c r="B42" s="178" t="s">
        <v>586</v>
      </c>
      <c r="C42" s="179">
        <v>7</v>
      </c>
      <c r="D42" s="180">
        <v>1</v>
      </c>
      <c r="E42" s="181">
        <v>539624.10607</v>
      </c>
      <c r="F42" s="182">
        <v>2530</v>
      </c>
      <c r="G42" s="177" t="s">
        <v>462</v>
      </c>
    </row>
    <row r="43" spans="1:7" ht="11.25">
      <c r="A43" s="171"/>
      <c r="B43" s="178" t="s">
        <v>587</v>
      </c>
      <c r="C43" s="179">
        <v>7</v>
      </c>
      <c r="D43" s="180">
        <v>2</v>
      </c>
      <c r="E43" s="181">
        <v>685263.9</v>
      </c>
      <c r="F43" s="182">
        <v>469407</v>
      </c>
      <c r="G43" s="177" t="s">
        <v>462</v>
      </c>
    </row>
    <row r="44" spans="1:7" ht="11.25">
      <c r="A44" s="171"/>
      <c r="B44" s="178" t="s">
        <v>588</v>
      </c>
      <c r="C44" s="179">
        <v>7</v>
      </c>
      <c r="D44" s="180">
        <v>7</v>
      </c>
      <c r="E44" s="181">
        <v>85108.656</v>
      </c>
      <c r="F44" s="182">
        <v>8120.3</v>
      </c>
      <c r="G44" s="177" t="s">
        <v>462</v>
      </c>
    </row>
    <row r="45" spans="1:7" ht="11.25">
      <c r="A45" s="171"/>
      <c r="B45" s="178" t="s">
        <v>589</v>
      </c>
      <c r="C45" s="179">
        <v>7</v>
      </c>
      <c r="D45" s="180">
        <v>9</v>
      </c>
      <c r="E45" s="181">
        <v>48512.4</v>
      </c>
      <c r="F45" s="182">
        <v>0</v>
      </c>
      <c r="G45" s="177" t="s">
        <v>462</v>
      </c>
    </row>
    <row r="46" spans="1:7" ht="11.25">
      <c r="A46" s="171"/>
      <c r="B46" s="183" t="s">
        <v>590</v>
      </c>
      <c r="C46" s="184">
        <v>8</v>
      </c>
      <c r="D46" s="185">
        <v>0</v>
      </c>
      <c r="E46" s="186">
        <v>61933.6</v>
      </c>
      <c r="F46" s="187">
        <v>0</v>
      </c>
      <c r="G46" s="177" t="s">
        <v>462</v>
      </c>
    </row>
    <row r="47" spans="1:7" ht="11.25">
      <c r="A47" s="171"/>
      <c r="B47" s="178" t="s">
        <v>591</v>
      </c>
      <c r="C47" s="179">
        <v>8</v>
      </c>
      <c r="D47" s="180">
        <v>1</v>
      </c>
      <c r="E47" s="181">
        <v>49866.97</v>
      </c>
      <c r="F47" s="182">
        <v>0</v>
      </c>
      <c r="G47" s="177" t="s">
        <v>462</v>
      </c>
    </row>
    <row r="48" spans="1:7" ht="11.25">
      <c r="A48" s="171"/>
      <c r="B48" s="178" t="s">
        <v>592</v>
      </c>
      <c r="C48" s="179">
        <v>8</v>
      </c>
      <c r="D48" s="180">
        <v>4</v>
      </c>
      <c r="E48" s="181">
        <v>12066.6</v>
      </c>
      <c r="F48" s="182">
        <v>0</v>
      </c>
      <c r="G48" s="177" t="s">
        <v>462</v>
      </c>
    </row>
    <row r="49" spans="1:7" ht="11.25">
      <c r="A49" s="171"/>
      <c r="B49" s="183" t="s">
        <v>593</v>
      </c>
      <c r="C49" s="184">
        <v>9</v>
      </c>
      <c r="D49" s="185">
        <v>0</v>
      </c>
      <c r="E49" s="186">
        <v>483681</v>
      </c>
      <c r="F49" s="187">
        <v>6094.3</v>
      </c>
      <c r="G49" s="177" t="s">
        <v>462</v>
      </c>
    </row>
    <row r="50" spans="1:7" ht="11.25">
      <c r="A50" s="171"/>
      <c r="B50" s="178" t="s">
        <v>594</v>
      </c>
      <c r="C50" s="179">
        <v>9</v>
      </c>
      <c r="D50" s="180">
        <v>1</v>
      </c>
      <c r="E50" s="181">
        <v>191751.6</v>
      </c>
      <c r="F50" s="182">
        <v>0</v>
      </c>
      <c r="G50" s="177" t="s">
        <v>462</v>
      </c>
    </row>
    <row r="51" spans="1:7" ht="11.25">
      <c r="A51" s="171"/>
      <c r="B51" s="178" t="s">
        <v>595</v>
      </c>
      <c r="C51" s="179">
        <v>9</v>
      </c>
      <c r="D51" s="180">
        <v>2</v>
      </c>
      <c r="E51" s="181">
        <v>174848.4</v>
      </c>
      <c r="F51" s="182">
        <v>0</v>
      </c>
      <c r="G51" s="177" t="s">
        <v>462</v>
      </c>
    </row>
    <row r="52" spans="1:7" ht="11.25">
      <c r="A52" s="171"/>
      <c r="B52" s="178" t="s">
        <v>596</v>
      </c>
      <c r="C52" s="179">
        <v>9</v>
      </c>
      <c r="D52" s="180">
        <v>3</v>
      </c>
      <c r="E52" s="181">
        <v>795</v>
      </c>
      <c r="F52" s="182">
        <v>0</v>
      </c>
      <c r="G52" s="177" t="s">
        <v>462</v>
      </c>
    </row>
    <row r="53" spans="1:7" ht="11.25">
      <c r="A53" s="171"/>
      <c r="B53" s="178" t="s">
        <v>597</v>
      </c>
      <c r="C53" s="179">
        <v>9</v>
      </c>
      <c r="D53" s="180">
        <v>4</v>
      </c>
      <c r="E53" s="181">
        <v>52560.3</v>
      </c>
      <c r="F53" s="182">
        <v>6094.3</v>
      </c>
      <c r="G53" s="177" t="s">
        <v>462</v>
      </c>
    </row>
    <row r="54" spans="1:7" ht="22.5">
      <c r="A54" s="171"/>
      <c r="B54" s="178" t="s">
        <v>598</v>
      </c>
      <c r="C54" s="179">
        <v>9</v>
      </c>
      <c r="D54" s="180">
        <v>6</v>
      </c>
      <c r="E54" s="181">
        <v>6871</v>
      </c>
      <c r="F54" s="182">
        <v>0</v>
      </c>
      <c r="G54" s="177" t="s">
        <v>462</v>
      </c>
    </row>
    <row r="55" spans="1:7" ht="11.25">
      <c r="A55" s="171"/>
      <c r="B55" s="178" t="s">
        <v>599</v>
      </c>
      <c r="C55" s="179">
        <v>9</v>
      </c>
      <c r="D55" s="180">
        <v>7</v>
      </c>
      <c r="E55" s="181">
        <v>832</v>
      </c>
      <c r="F55" s="182">
        <v>0</v>
      </c>
      <c r="G55" s="177" t="s">
        <v>462</v>
      </c>
    </row>
    <row r="56" spans="1:7" ht="11.25">
      <c r="A56" s="171"/>
      <c r="B56" s="178" t="s">
        <v>600</v>
      </c>
      <c r="C56" s="179">
        <v>9</v>
      </c>
      <c r="D56" s="180">
        <v>9</v>
      </c>
      <c r="E56" s="181">
        <v>56022.7</v>
      </c>
      <c r="F56" s="182">
        <v>0</v>
      </c>
      <c r="G56" s="177" t="s">
        <v>462</v>
      </c>
    </row>
    <row r="57" spans="1:7" ht="11.25">
      <c r="A57" s="171"/>
      <c r="B57" s="183" t="s">
        <v>601</v>
      </c>
      <c r="C57" s="184">
        <v>10</v>
      </c>
      <c r="D57" s="185">
        <v>0</v>
      </c>
      <c r="E57" s="186">
        <v>190638.03394</v>
      </c>
      <c r="F57" s="187">
        <v>152781.034</v>
      </c>
      <c r="G57" s="177" t="s">
        <v>462</v>
      </c>
    </row>
    <row r="58" spans="1:7" ht="11.25">
      <c r="A58" s="171"/>
      <c r="B58" s="178" t="s">
        <v>602</v>
      </c>
      <c r="C58" s="179">
        <v>10</v>
      </c>
      <c r="D58" s="180">
        <v>1</v>
      </c>
      <c r="E58" s="181">
        <v>886</v>
      </c>
      <c r="F58" s="182">
        <v>0</v>
      </c>
      <c r="G58" s="177" t="s">
        <v>462</v>
      </c>
    </row>
    <row r="59" spans="1:7" ht="11.25">
      <c r="A59" s="171"/>
      <c r="B59" s="178" t="s">
        <v>603</v>
      </c>
      <c r="C59" s="179">
        <v>10</v>
      </c>
      <c r="D59" s="180">
        <v>3</v>
      </c>
      <c r="E59" s="181">
        <v>63727.03394</v>
      </c>
      <c r="F59" s="182">
        <v>63697.034</v>
      </c>
      <c r="G59" s="177" t="s">
        <v>462</v>
      </c>
    </row>
    <row r="60" spans="1:7" ht="11.25">
      <c r="A60" s="171"/>
      <c r="B60" s="178" t="s">
        <v>604</v>
      </c>
      <c r="C60" s="179">
        <v>10</v>
      </c>
      <c r="D60" s="180">
        <v>4</v>
      </c>
      <c r="E60" s="181">
        <v>77889.1</v>
      </c>
      <c r="F60" s="182">
        <v>77889.1</v>
      </c>
      <c r="G60" s="177" t="s">
        <v>462</v>
      </c>
    </row>
    <row r="61" spans="1:7" ht="11.25">
      <c r="A61" s="171"/>
      <c r="B61" s="178" t="s">
        <v>605</v>
      </c>
      <c r="C61" s="179">
        <v>10</v>
      </c>
      <c r="D61" s="180">
        <v>6</v>
      </c>
      <c r="E61" s="181">
        <v>48135.9</v>
      </c>
      <c r="F61" s="182">
        <v>11194.9</v>
      </c>
      <c r="G61" s="177" t="s">
        <v>462</v>
      </c>
    </row>
    <row r="62" spans="1:7" ht="11.25">
      <c r="A62" s="171"/>
      <c r="B62" s="183" t="s">
        <v>606</v>
      </c>
      <c r="C62" s="184">
        <v>11</v>
      </c>
      <c r="D62" s="185">
        <v>0</v>
      </c>
      <c r="E62" s="186">
        <v>61639.58</v>
      </c>
      <c r="F62" s="187">
        <v>0</v>
      </c>
      <c r="G62" s="177" t="s">
        <v>462</v>
      </c>
    </row>
    <row r="63" spans="1:7" ht="11.25">
      <c r="A63" s="171"/>
      <c r="B63" s="178" t="s">
        <v>607</v>
      </c>
      <c r="C63" s="179">
        <v>11</v>
      </c>
      <c r="D63" s="180">
        <v>1</v>
      </c>
      <c r="E63" s="181">
        <v>47350.28</v>
      </c>
      <c r="F63" s="182">
        <v>0</v>
      </c>
      <c r="G63" s="177" t="s">
        <v>462</v>
      </c>
    </row>
    <row r="64" spans="1:7" ht="11.25">
      <c r="A64" s="171"/>
      <c r="B64" s="178" t="s">
        <v>608</v>
      </c>
      <c r="C64" s="179">
        <v>11</v>
      </c>
      <c r="D64" s="180">
        <v>2</v>
      </c>
      <c r="E64" s="181">
        <v>5447.3</v>
      </c>
      <c r="F64" s="182">
        <v>0</v>
      </c>
      <c r="G64" s="177" t="s">
        <v>462</v>
      </c>
    </row>
    <row r="65" spans="1:7" ht="11.25">
      <c r="A65" s="171"/>
      <c r="B65" s="178" t="s">
        <v>609</v>
      </c>
      <c r="C65" s="179">
        <v>11</v>
      </c>
      <c r="D65" s="180">
        <v>5</v>
      </c>
      <c r="E65" s="181">
        <v>8842</v>
      </c>
      <c r="F65" s="182">
        <v>0</v>
      </c>
      <c r="G65" s="177" t="s">
        <v>462</v>
      </c>
    </row>
    <row r="66" spans="1:7" ht="11.25">
      <c r="A66" s="171"/>
      <c r="B66" s="183" t="s">
        <v>610</v>
      </c>
      <c r="C66" s="184">
        <v>12</v>
      </c>
      <c r="D66" s="185">
        <v>0</v>
      </c>
      <c r="E66" s="186">
        <v>12733</v>
      </c>
      <c r="F66" s="187">
        <v>0</v>
      </c>
      <c r="G66" s="177" t="s">
        <v>462</v>
      </c>
    </row>
    <row r="67" spans="1:7" ht="11.25">
      <c r="A67" s="171"/>
      <c r="B67" s="178" t="s">
        <v>611</v>
      </c>
      <c r="C67" s="179">
        <v>12</v>
      </c>
      <c r="D67" s="180">
        <v>2</v>
      </c>
      <c r="E67" s="181">
        <v>12600</v>
      </c>
      <c r="F67" s="182">
        <v>0</v>
      </c>
      <c r="G67" s="177" t="s">
        <v>462</v>
      </c>
    </row>
    <row r="68" spans="1:7" ht="11.25">
      <c r="A68" s="171"/>
      <c r="B68" s="178" t="s">
        <v>612</v>
      </c>
      <c r="C68" s="179">
        <v>12</v>
      </c>
      <c r="D68" s="180">
        <v>4</v>
      </c>
      <c r="E68" s="181">
        <v>133</v>
      </c>
      <c r="F68" s="182">
        <v>0</v>
      </c>
      <c r="G68" s="177" t="s">
        <v>462</v>
      </c>
    </row>
    <row r="69" spans="1:7" ht="21.75">
      <c r="A69" s="171"/>
      <c r="B69" s="183" t="s">
        <v>613</v>
      </c>
      <c r="C69" s="184">
        <v>13</v>
      </c>
      <c r="D69" s="185">
        <v>0</v>
      </c>
      <c r="E69" s="186">
        <v>3000</v>
      </c>
      <c r="F69" s="187">
        <v>0</v>
      </c>
      <c r="G69" s="177" t="s">
        <v>462</v>
      </c>
    </row>
    <row r="70" spans="1:7" ht="23.25" thickBot="1">
      <c r="A70" s="171"/>
      <c r="B70" s="188" t="s">
        <v>614</v>
      </c>
      <c r="C70" s="189">
        <v>13</v>
      </c>
      <c r="D70" s="190">
        <v>1</v>
      </c>
      <c r="E70" s="191">
        <v>3000</v>
      </c>
      <c r="F70" s="192">
        <v>0</v>
      </c>
      <c r="G70" s="177" t="s">
        <v>462</v>
      </c>
    </row>
    <row r="71" spans="1:7" ht="12" thickBot="1">
      <c r="A71" s="155"/>
      <c r="B71" s="193" t="s">
        <v>615</v>
      </c>
      <c r="C71" s="194"/>
      <c r="D71" s="194"/>
      <c r="E71" s="195">
        <v>3461719.7</v>
      </c>
      <c r="F71" s="196">
        <v>652198.734</v>
      </c>
      <c r="G71" s="197" t="s">
        <v>462</v>
      </c>
    </row>
  </sheetData>
  <mergeCells count="5">
    <mergeCell ref="C10:D11"/>
    <mergeCell ref="B5:F7"/>
    <mergeCell ref="E1:F1"/>
    <mergeCell ref="E2:F2"/>
    <mergeCell ref="E3:F3"/>
  </mergeCells>
  <printOptions/>
  <pageMargins left="0.74999998873613" right="0.25" top="0.44" bottom="0.48" header="0.18" footer="0.16"/>
  <pageSetup firstPageNumber="22" useFirstPageNumber="1" fitToHeight="0" fitToWidth="1" horizontalDpi="180" verticalDpi="18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9"/>
  <sheetViews>
    <sheetView workbookViewId="0" topLeftCell="A1">
      <selection activeCell="D4" sqref="D4"/>
    </sheetView>
  </sheetViews>
  <sheetFormatPr defaultColWidth="9.125" defaultRowHeight="12.75"/>
  <cols>
    <col min="1" max="1" width="1.37890625" style="151" customWidth="1"/>
    <col min="2" max="2" width="43.75390625" style="151" customWidth="1"/>
    <col min="3" max="3" width="4.75390625" style="151" customWidth="1"/>
    <col min="4" max="4" width="6.375" style="151" customWidth="1"/>
    <col min="5" max="5" width="6.125" style="151" customWidth="1"/>
    <col min="6" max="6" width="10.875" style="151" customWidth="1"/>
    <col min="7" max="7" width="6.125" style="151" customWidth="1"/>
    <col min="8" max="8" width="11.75390625" style="151" customWidth="1"/>
    <col min="9" max="9" width="11.00390625" style="151" customWidth="1"/>
    <col min="10" max="227" width="9.125" style="151" customWidth="1"/>
    <col min="228" max="16384" width="9.125" style="151" customWidth="1"/>
  </cols>
  <sheetData>
    <row r="1" spans="1:9" ht="11.25">
      <c r="A1" s="222"/>
      <c r="B1" s="222"/>
      <c r="C1" s="222"/>
      <c r="D1" s="222"/>
      <c r="E1" s="222"/>
      <c r="F1" s="222"/>
      <c r="G1" s="440" t="s">
        <v>82</v>
      </c>
      <c r="H1" s="440"/>
      <c r="I1" s="440"/>
    </row>
    <row r="2" spans="1:9" ht="11.25">
      <c r="A2" s="152"/>
      <c r="B2" s="152"/>
      <c r="C2" s="152"/>
      <c r="D2" s="152"/>
      <c r="E2" s="152"/>
      <c r="F2" s="152"/>
      <c r="G2" s="440" t="s">
        <v>393</v>
      </c>
      <c r="H2" s="440"/>
      <c r="I2" s="440"/>
    </row>
    <row r="3" spans="1:9" ht="11.25">
      <c r="A3" s="152"/>
      <c r="B3" s="152"/>
      <c r="C3" s="152"/>
      <c r="D3" s="152"/>
      <c r="E3" s="152"/>
      <c r="F3" s="152"/>
      <c r="G3" s="440" t="s">
        <v>199</v>
      </c>
      <c r="H3" s="440"/>
      <c r="I3" s="440"/>
    </row>
    <row r="4" spans="1:9" ht="11.25">
      <c r="A4" s="152"/>
      <c r="B4" s="152"/>
      <c r="C4" s="152"/>
      <c r="D4" s="152"/>
      <c r="E4" s="152"/>
      <c r="F4" s="152"/>
      <c r="G4" s="152"/>
      <c r="H4" s="222"/>
      <c r="I4" s="222"/>
    </row>
    <row r="5" spans="1:9" ht="11.25">
      <c r="A5" s="152"/>
      <c r="B5" s="438" t="s">
        <v>653</v>
      </c>
      <c r="C5" s="438"/>
      <c r="D5" s="438"/>
      <c r="E5" s="438"/>
      <c r="F5" s="438"/>
      <c r="G5" s="438"/>
      <c r="H5" s="438"/>
      <c r="I5" s="438"/>
    </row>
    <row r="6" spans="1:9" ht="11.25">
      <c r="A6" s="152"/>
      <c r="B6" s="438"/>
      <c r="C6" s="438"/>
      <c r="D6" s="438"/>
      <c r="E6" s="438"/>
      <c r="F6" s="438"/>
      <c r="G6" s="438"/>
      <c r="H6" s="438"/>
      <c r="I6" s="438"/>
    </row>
    <row r="7" spans="1:9" ht="11.25">
      <c r="A7" s="152"/>
      <c r="B7" s="438"/>
      <c r="C7" s="438"/>
      <c r="D7" s="438"/>
      <c r="E7" s="438"/>
      <c r="F7" s="438"/>
      <c r="G7" s="438"/>
      <c r="H7" s="438"/>
      <c r="I7" s="438"/>
    </row>
    <row r="8" spans="1:9" ht="11.25">
      <c r="A8" s="197"/>
      <c r="B8" s="197"/>
      <c r="C8" s="197"/>
      <c r="D8" s="197"/>
      <c r="E8" s="197"/>
      <c r="F8" s="197"/>
      <c r="G8" s="197"/>
      <c r="H8" s="150"/>
      <c r="I8" s="150"/>
    </row>
    <row r="9" spans="1:9" ht="11.25">
      <c r="A9" s="159"/>
      <c r="B9" s="159"/>
      <c r="C9" s="150"/>
      <c r="D9" s="159"/>
      <c r="E9" s="159"/>
      <c r="F9" s="159"/>
      <c r="G9" s="159"/>
      <c r="H9" s="150"/>
      <c r="I9" s="150"/>
    </row>
    <row r="10" spans="1:9" ht="11.25">
      <c r="A10" s="155"/>
      <c r="B10" s="223"/>
      <c r="C10" s="444" t="s">
        <v>654</v>
      </c>
      <c r="D10" s="444"/>
      <c r="E10" s="444"/>
      <c r="F10" s="444"/>
      <c r="G10" s="444"/>
      <c r="H10" s="445"/>
      <c r="I10" s="445"/>
    </row>
    <row r="11" spans="1:9" ht="12" thickBot="1">
      <c r="A11" s="155"/>
      <c r="B11" s="224"/>
      <c r="C11" s="441" t="s">
        <v>655</v>
      </c>
      <c r="D11" s="225" t="s">
        <v>656</v>
      </c>
      <c r="E11" s="226"/>
      <c r="F11" s="226"/>
      <c r="G11" s="227"/>
      <c r="H11" s="228"/>
      <c r="I11" s="443" t="s">
        <v>657</v>
      </c>
    </row>
    <row r="12" spans="1:9" ht="33" thickBot="1">
      <c r="A12" s="155"/>
      <c r="B12" s="229" t="s">
        <v>658</v>
      </c>
      <c r="C12" s="442"/>
      <c r="D12" s="230" t="s">
        <v>459</v>
      </c>
      <c r="E12" s="231" t="s">
        <v>460</v>
      </c>
      <c r="F12" s="232" t="s">
        <v>659</v>
      </c>
      <c r="G12" s="233" t="s">
        <v>660</v>
      </c>
      <c r="H12" s="234" t="s">
        <v>661</v>
      </c>
      <c r="I12" s="443"/>
    </row>
    <row r="13" spans="1:9" ht="12" thickBot="1">
      <c r="A13" s="155"/>
      <c r="B13" s="167"/>
      <c r="C13" s="235">
        <v>2</v>
      </c>
      <c r="D13" s="169">
        <v>3</v>
      </c>
      <c r="E13" s="236">
        <v>4</v>
      </c>
      <c r="F13" s="168">
        <v>5</v>
      </c>
      <c r="G13" s="237">
        <v>6</v>
      </c>
      <c r="H13" s="168">
        <v>8</v>
      </c>
      <c r="I13" s="238">
        <v>9</v>
      </c>
    </row>
    <row r="14" spans="1:9" ht="11.25">
      <c r="A14" s="171"/>
      <c r="B14" s="239" t="s">
        <v>662</v>
      </c>
      <c r="C14" s="240">
        <v>11</v>
      </c>
      <c r="D14" s="173">
        <v>0</v>
      </c>
      <c r="E14" s="174">
        <v>0</v>
      </c>
      <c r="F14" s="241">
        <v>0</v>
      </c>
      <c r="G14" s="242">
        <v>0</v>
      </c>
      <c r="H14" s="243">
        <v>17917.660949999998</v>
      </c>
      <c r="I14" s="244">
        <v>0</v>
      </c>
    </row>
    <row r="15" spans="1:9" ht="11.25">
      <c r="A15" s="171"/>
      <c r="B15" s="245" t="s">
        <v>463</v>
      </c>
      <c r="C15" s="246">
        <v>11</v>
      </c>
      <c r="D15" s="179">
        <v>1</v>
      </c>
      <c r="E15" s="180">
        <v>0</v>
      </c>
      <c r="F15" s="247">
        <v>0</v>
      </c>
      <c r="G15" s="248">
        <v>0</v>
      </c>
      <c r="H15" s="249">
        <v>17917.660949999998</v>
      </c>
      <c r="I15" s="250">
        <v>0</v>
      </c>
    </row>
    <row r="16" spans="1:9" ht="32.25">
      <c r="A16" s="171"/>
      <c r="B16" s="251" t="s">
        <v>464</v>
      </c>
      <c r="C16" s="252">
        <v>11</v>
      </c>
      <c r="D16" s="184">
        <v>1</v>
      </c>
      <c r="E16" s="185">
        <v>2</v>
      </c>
      <c r="F16" s="253">
        <v>0</v>
      </c>
      <c r="G16" s="254">
        <v>0</v>
      </c>
      <c r="H16" s="255">
        <v>1666.16095</v>
      </c>
      <c r="I16" s="256">
        <v>0</v>
      </c>
    </row>
    <row r="17" spans="1:9" ht="33.75">
      <c r="A17" s="171"/>
      <c r="B17" s="245" t="s">
        <v>663</v>
      </c>
      <c r="C17" s="246">
        <v>11</v>
      </c>
      <c r="D17" s="179">
        <v>1</v>
      </c>
      <c r="E17" s="180">
        <v>2</v>
      </c>
      <c r="F17" s="247">
        <v>20000</v>
      </c>
      <c r="G17" s="248">
        <v>0</v>
      </c>
      <c r="H17" s="249">
        <v>1666.16095</v>
      </c>
      <c r="I17" s="250">
        <v>0</v>
      </c>
    </row>
    <row r="18" spans="1:9" ht="11.25">
      <c r="A18" s="171"/>
      <c r="B18" s="251" t="s">
        <v>664</v>
      </c>
      <c r="C18" s="252">
        <v>11</v>
      </c>
      <c r="D18" s="184">
        <v>1</v>
      </c>
      <c r="E18" s="185">
        <v>2</v>
      </c>
      <c r="F18" s="253">
        <v>20300</v>
      </c>
      <c r="G18" s="254">
        <v>0</v>
      </c>
      <c r="H18" s="255">
        <v>1666.16095</v>
      </c>
      <c r="I18" s="256">
        <v>0</v>
      </c>
    </row>
    <row r="19" spans="1:9" ht="11.25">
      <c r="A19" s="171"/>
      <c r="B19" s="245" t="s">
        <v>665</v>
      </c>
      <c r="C19" s="246">
        <v>11</v>
      </c>
      <c r="D19" s="179">
        <v>1</v>
      </c>
      <c r="E19" s="180">
        <v>2</v>
      </c>
      <c r="F19" s="247">
        <v>20300</v>
      </c>
      <c r="G19" s="248">
        <v>500</v>
      </c>
      <c r="H19" s="249">
        <v>1666.16095</v>
      </c>
      <c r="I19" s="250">
        <v>0</v>
      </c>
    </row>
    <row r="20" spans="1:9" ht="42.75">
      <c r="A20" s="171"/>
      <c r="B20" s="251" t="s">
        <v>465</v>
      </c>
      <c r="C20" s="252">
        <v>11</v>
      </c>
      <c r="D20" s="184">
        <v>1</v>
      </c>
      <c r="E20" s="185">
        <v>3</v>
      </c>
      <c r="F20" s="253">
        <v>0</v>
      </c>
      <c r="G20" s="254">
        <v>0</v>
      </c>
      <c r="H20" s="255">
        <v>8044</v>
      </c>
      <c r="I20" s="256">
        <v>0</v>
      </c>
    </row>
    <row r="21" spans="1:9" ht="33.75">
      <c r="A21" s="171"/>
      <c r="B21" s="245" t="s">
        <v>663</v>
      </c>
      <c r="C21" s="246">
        <v>11</v>
      </c>
      <c r="D21" s="179">
        <v>1</v>
      </c>
      <c r="E21" s="180">
        <v>3</v>
      </c>
      <c r="F21" s="247">
        <v>20000</v>
      </c>
      <c r="G21" s="248">
        <v>0</v>
      </c>
      <c r="H21" s="249">
        <v>8044</v>
      </c>
      <c r="I21" s="250">
        <v>0</v>
      </c>
    </row>
    <row r="22" spans="1:9" ht="11.25">
      <c r="A22" s="171"/>
      <c r="B22" s="251" t="s">
        <v>666</v>
      </c>
      <c r="C22" s="252">
        <v>11</v>
      </c>
      <c r="D22" s="184">
        <v>1</v>
      </c>
      <c r="E22" s="185">
        <v>3</v>
      </c>
      <c r="F22" s="253">
        <v>20400</v>
      </c>
      <c r="G22" s="254">
        <v>0</v>
      </c>
      <c r="H22" s="255">
        <v>8044</v>
      </c>
      <c r="I22" s="256">
        <v>0</v>
      </c>
    </row>
    <row r="23" spans="1:9" ht="11.25">
      <c r="A23" s="171"/>
      <c r="B23" s="245" t="s">
        <v>665</v>
      </c>
      <c r="C23" s="246">
        <v>11</v>
      </c>
      <c r="D23" s="179">
        <v>1</v>
      </c>
      <c r="E23" s="180">
        <v>3</v>
      </c>
      <c r="F23" s="247">
        <v>20400</v>
      </c>
      <c r="G23" s="248">
        <v>500</v>
      </c>
      <c r="H23" s="249">
        <v>8044</v>
      </c>
      <c r="I23" s="250">
        <v>0</v>
      </c>
    </row>
    <row r="24" spans="1:9" ht="32.25">
      <c r="A24" s="171"/>
      <c r="B24" s="251" t="s">
        <v>468</v>
      </c>
      <c r="C24" s="252">
        <v>11</v>
      </c>
      <c r="D24" s="184">
        <v>1</v>
      </c>
      <c r="E24" s="185">
        <v>6</v>
      </c>
      <c r="F24" s="253">
        <v>0</v>
      </c>
      <c r="G24" s="254">
        <v>0</v>
      </c>
      <c r="H24" s="255">
        <v>7468</v>
      </c>
      <c r="I24" s="256">
        <v>0</v>
      </c>
    </row>
    <row r="25" spans="1:9" ht="33.75">
      <c r="A25" s="171"/>
      <c r="B25" s="245" t="s">
        <v>663</v>
      </c>
      <c r="C25" s="246">
        <v>11</v>
      </c>
      <c r="D25" s="179">
        <v>1</v>
      </c>
      <c r="E25" s="180">
        <v>6</v>
      </c>
      <c r="F25" s="247">
        <v>20000</v>
      </c>
      <c r="G25" s="248">
        <v>0</v>
      </c>
      <c r="H25" s="249">
        <v>7468</v>
      </c>
      <c r="I25" s="250">
        <v>0</v>
      </c>
    </row>
    <row r="26" spans="1:9" ht="11.25">
      <c r="A26" s="171"/>
      <c r="B26" s="251" t="s">
        <v>666</v>
      </c>
      <c r="C26" s="252">
        <v>11</v>
      </c>
      <c r="D26" s="184">
        <v>1</v>
      </c>
      <c r="E26" s="185">
        <v>6</v>
      </c>
      <c r="F26" s="253">
        <v>20400</v>
      </c>
      <c r="G26" s="254">
        <v>0</v>
      </c>
      <c r="H26" s="255">
        <v>5789</v>
      </c>
      <c r="I26" s="256">
        <v>0</v>
      </c>
    </row>
    <row r="27" spans="1:9" ht="11.25">
      <c r="A27" s="171"/>
      <c r="B27" s="245" t="s">
        <v>665</v>
      </c>
      <c r="C27" s="246">
        <v>11</v>
      </c>
      <c r="D27" s="179">
        <v>1</v>
      </c>
      <c r="E27" s="180">
        <v>6</v>
      </c>
      <c r="F27" s="247">
        <v>20400</v>
      </c>
      <c r="G27" s="248">
        <v>500</v>
      </c>
      <c r="H27" s="249">
        <v>5789</v>
      </c>
      <c r="I27" s="250">
        <v>0</v>
      </c>
    </row>
    <row r="28" spans="1:9" ht="21.75">
      <c r="A28" s="171"/>
      <c r="B28" s="251" t="s">
        <v>667</v>
      </c>
      <c r="C28" s="252">
        <v>11</v>
      </c>
      <c r="D28" s="184">
        <v>1</v>
      </c>
      <c r="E28" s="185">
        <v>6</v>
      </c>
      <c r="F28" s="253">
        <v>22500</v>
      </c>
      <c r="G28" s="254">
        <v>0</v>
      </c>
      <c r="H28" s="255">
        <v>1679</v>
      </c>
      <c r="I28" s="256">
        <v>0</v>
      </c>
    </row>
    <row r="29" spans="1:9" ht="11.25">
      <c r="A29" s="171"/>
      <c r="B29" s="245" t="s">
        <v>665</v>
      </c>
      <c r="C29" s="246">
        <v>11</v>
      </c>
      <c r="D29" s="179">
        <v>1</v>
      </c>
      <c r="E29" s="180">
        <v>6</v>
      </c>
      <c r="F29" s="247">
        <v>22500</v>
      </c>
      <c r="G29" s="248">
        <v>500</v>
      </c>
      <c r="H29" s="249">
        <v>1679</v>
      </c>
      <c r="I29" s="250">
        <v>0</v>
      </c>
    </row>
    <row r="30" spans="1:9" ht="11.25">
      <c r="A30" s="171"/>
      <c r="B30" s="251" t="s">
        <v>470</v>
      </c>
      <c r="C30" s="252">
        <v>11</v>
      </c>
      <c r="D30" s="184">
        <v>1</v>
      </c>
      <c r="E30" s="185">
        <v>13</v>
      </c>
      <c r="F30" s="253">
        <v>0</v>
      </c>
      <c r="G30" s="254">
        <v>0</v>
      </c>
      <c r="H30" s="255">
        <v>739.5</v>
      </c>
      <c r="I30" s="256">
        <v>0</v>
      </c>
    </row>
    <row r="31" spans="1:9" ht="22.5">
      <c r="A31" s="171"/>
      <c r="B31" s="245" t="s">
        <v>668</v>
      </c>
      <c r="C31" s="246">
        <v>11</v>
      </c>
      <c r="D31" s="179">
        <v>1</v>
      </c>
      <c r="E31" s="180">
        <v>13</v>
      </c>
      <c r="F31" s="247">
        <v>920000</v>
      </c>
      <c r="G31" s="248">
        <v>0</v>
      </c>
      <c r="H31" s="249">
        <v>739.5</v>
      </c>
      <c r="I31" s="250">
        <v>0</v>
      </c>
    </row>
    <row r="32" spans="1:9" ht="11.25">
      <c r="A32" s="171"/>
      <c r="B32" s="251" t="s">
        <v>669</v>
      </c>
      <c r="C32" s="252">
        <v>11</v>
      </c>
      <c r="D32" s="184">
        <v>1</v>
      </c>
      <c r="E32" s="185">
        <v>13</v>
      </c>
      <c r="F32" s="253">
        <v>920300</v>
      </c>
      <c r="G32" s="254">
        <v>0</v>
      </c>
      <c r="H32" s="255">
        <v>739.5</v>
      </c>
      <c r="I32" s="256">
        <v>0</v>
      </c>
    </row>
    <row r="33" spans="1:9" ht="11.25">
      <c r="A33" s="171"/>
      <c r="B33" s="245" t="s">
        <v>665</v>
      </c>
      <c r="C33" s="246">
        <v>11</v>
      </c>
      <c r="D33" s="179">
        <v>1</v>
      </c>
      <c r="E33" s="180">
        <v>13</v>
      </c>
      <c r="F33" s="247">
        <v>920300</v>
      </c>
      <c r="G33" s="248">
        <v>500</v>
      </c>
      <c r="H33" s="249">
        <v>739.5</v>
      </c>
      <c r="I33" s="250">
        <v>0</v>
      </c>
    </row>
    <row r="34" spans="1:9" ht="11.25">
      <c r="A34" s="171"/>
      <c r="B34" s="251" t="s">
        <v>670</v>
      </c>
      <c r="C34" s="252">
        <v>40</v>
      </c>
      <c r="D34" s="184">
        <v>0</v>
      </c>
      <c r="E34" s="185">
        <v>0</v>
      </c>
      <c r="F34" s="253">
        <v>0</v>
      </c>
      <c r="G34" s="254">
        <v>0</v>
      </c>
      <c r="H34" s="255">
        <v>2002091.12985</v>
      </c>
      <c r="I34" s="256">
        <v>145945.381</v>
      </c>
    </row>
    <row r="35" spans="1:9" ht="11.25">
      <c r="A35" s="171"/>
      <c r="B35" s="245" t="s">
        <v>463</v>
      </c>
      <c r="C35" s="246">
        <v>40</v>
      </c>
      <c r="D35" s="179">
        <v>1</v>
      </c>
      <c r="E35" s="180">
        <v>0</v>
      </c>
      <c r="F35" s="247">
        <v>0</v>
      </c>
      <c r="G35" s="248">
        <v>0</v>
      </c>
      <c r="H35" s="249">
        <v>184714.03905000002</v>
      </c>
      <c r="I35" s="250">
        <v>13266.1</v>
      </c>
    </row>
    <row r="36" spans="1:9" ht="32.25">
      <c r="A36" s="171"/>
      <c r="B36" s="251" t="s">
        <v>464</v>
      </c>
      <c r="C36" s="252">
        <v>40</v>
      </c>
      <c r="D36" s="184">
        <v>1</v>
      </c>
      <c r="E36" s="185">
        <v>2</v>
      </c>
      <c r="F36" s="253">
        <v>0</v>
      </c>
      <c r="G36" s="254">
        <v>0</v>
      </c>
      <c r="H36" s="255">
        <v>2843.8390499999996</v>
      </c>
      <c r="I36" s="256">
        <v>0</v>
      </c>
    </row>
    <row r="37" spans="1:9" ht="33.75">
      <c r="A37" s="171"/>
      <c r="B37" s="245" t="s">
        <v>663</v>
      </c>
      <c r="C37" s="246">
        <v>40</v>
      </c>
      <c r="D37" s="179">
        <v>1</v>
      </c>
      <c r="E37" s="180">
        <v>2</v>
      </c>
      <c r="F37" s="247">
        <v>20000</v>
      </c>
      <c r="G37" s="248">
        <v>0</v>
      </c>
      <c r="H37" s="249">
        <v>2843.8390499999996</v>
      </c>
      <c r="I37" s="250">
        <v>0</v>
      </c>
    </row>
    <row r="38" spans="1:9" ht="11.25">
      <c r="A38" s="171"/>
      <c r="B38" s="251" t="s">
        <v>664</v>
      </c>
      <c r="C38" s="252">
        <v>40</v>
      </c>
      <c r="D38" s="184">
        <v>1</v>
      </c>
      <c r="E38" s="185">
        <v>2</v>
      </c>
      <c r="F38" s="253">
        <v>20300</v>
      </c>
      <c r="G38" s="254">
        <v>0</v>
      </c>
      <c r="H38" s="255">
        <v>2843.8390499999996</v>
      </c>
      <c r="I38" s="256">
        <v>0</v>
      </c>
    </row>
    <row r="39" spans="1:9" ht="11.25">
      <c r="A39" s="171"/>
      <c r="B39" s="245" t="s">
        <v>665</v>
      </c>
      <c r="C39" s="246">
        <v>40</v>
      </c>
      <c r="D39" s="179">
        <v>1</v>
      </c>
      <c r="E39" s="180">
        <v>2</v>
      </c>
      <c r="F39" s="247">
        <v>20300</v>
      </c>
      <c r="G39" s="248">
        <v>500</v>
      </c>
      <c r="H39" s="249">
        <v>2843.8390499999996</v>
      </c>
      <c r="I39" s="250">
        <v>0</v>
      </c>
    </row>
    <row r="40" spans="1:9" ht="42.75">
      <c r="A40" s="171"/>
      <c r="B40" s="251" t="s">
        <v>465</v>
      </c>
      <c r="C40" s="252">
        <v>40</v>
      </c>
      <c r="D40" s="184">
        <v>1</v>
      </c>
      <c r="E40" s="185">
        <v>3</v>
      </c>
      <c r="F40" s="253">
        <v>0</v>
      </c>
      <c r="G40" s="254">
        <v>0</v>
      </c>
      <c r="H40" s="255">
        <v>5345</v>
      </c>
      <c r="I40" s="256">
        <v>0</v>
      </c>
    </row>
    <row r="41" spans="1:9" ht="33.75">
      <c r="A41" s="171"/>
      <c r="B41" s="245" t="s">
        <v>663</v>
      </c>
      <c r="C41" s="246">
        <v>40</v>
      </c>
      <c r="D41" s="179">
        <v>1</v>
      </c>
      <c r="E41" s="180">
        <v>3</v>
      </c>
      <c r="F41" s="247">
        <v>20000</v>
      </c>
      <c r="G41" s="248">
        <v>0</v>
      </c>
      <c r="H41" s="249">
        <v>5345</v>
      </c>
      <c r="I41" s="250">
        <v>0</v>
      </c>
    </row>
    <row r="42" spans="1:9" ht="11.25">
      <c r="A42" s="171"/>
      <c r="B42" s="251" t="s">
        <v>666</v>
      </c>
      <c r="C42" s="252">
        <v>40</v>
      </c>
      <c r="D42" s="184">
        <v>1</v>
      </c>
      <c r="E42" s="185">
        <v>3</v>
      </c>
      <c r="F42" s="253">
        <v>20400</v>
      </c>
      <c r="G42" s="254">
        <v>0</v>
      </c>
      <c r="H42" s="255">
        <v>5345</v>
      </c>
      <c r="I42" s="256">
        <v>0</v>
      </c>
    </row>
    <row r="43" spans="1:9" ht="11.25">
      <c r="A43" s="171"/>
      <c r="B43" s="245" t="s">
        <v>665</v>
      </c>
      <c r="C43" s="246">
        <v>40</v>
      </c>
      <c r="D43" s="179">
        <v>1</v>
      </c>
      <c r="E43" s="180">
        <v>3</v>
      </c>
      <c r="F43" s="247">
        <v>20400</v>
      </c>
      <c r="G43" s="248">
        <v>500</v>
      </c>
      <c r="H43" s="249">
        <v>5345</v>
      </c>
      <c r="I43" s="250">
        <v>0</v>
      </c>
    </row>
    <row r="44" spans="1:9" ht="42.75">
      <c r="A44" s="171"/>
      <c r="B44" s="251" t="s">
        <v>466</v>
      </c>
      <c r="C44" s="252">
        <v>40</v>
      </c>
      <c r="D44" s="184">
        <v>1</v>
      </c>
      <c r="E44" s="185">
        <v>4</v>
      </c>
      <c r="F44" s="253">
        <v>0</v>
      </c>
      <c r="G44" s="254">
        <v>0</v>
      </c>
      <c r="H44" s="255">
        <v>112734</v>
      </c>
      <c r="I44" s="256">
        <v>0</v>
      </c>
    </row>
    <row r="45" spans="1:9" ht="33.75">
      <c r="A45" s="171"/>
      <c r="B45" s="245" t="s">
        <v>663</v>
      </c>
      <c r="C45" s="246">
        <v>40</v>
      </c>
      <c r="D45" s="179">
        <v>1</v>
      </c>
      <c r="E45" s="180">
        <v>4</v>
      </c>
      <c r="F45" s="247">
        <v>20000</v>
      </c>
      <c r="G45" s="248">
        <v>0</v>
      </c>
      <c r="H45" s="249">
        <v>112734</v>
      </c>
      <c r="I45" s="250">
        <v>0</v>
      </c>
    </row>
    <row r="46" spans="1:9" ht="11.25">
      <c r="A46" s="171"/>
      <c r="B46" s="251" t="s">
        <v>666</v>
      </c>
      <c r="C46" s="252">
        <v>40</v>
      </c>
      <c r="D46" s="184">
        <v>1</v>
      </c>
      <c r="E46" s="185">
        <v>4</v>
      </c>
      <c r="F46" s="253">
        <v>20400</v>
      </c>
      <c r="G46" s="254">
        <v>0</v>
      </c>
      <c r="H46" s="255">
        <v>110887</v>
      </c>
      <c r="I46" s="256">
        <v>0</v>
      </c>
    </row>
    <row r="47" spans="1:9" ht="11.25">
      <c r="A47" s="171"/>
      <c r="B47" s="245" t="s">
        <v>665</v>
      </c>
      <c r="C47" s="246">
        <v>40</v>
      </c>
      <c r="D47" s="179">
        <v>1</v>
      </c>
      <c r="E47" s="180">
        <v>4</v>
      </c>
      <c r="F47" s="247">
        <v>20400</v>
      </c>
      <c r="G47" s="248">
        <v>500</v>
      </c>
      <c r="H47" s="249">
        <v>110887</v>
      </c>
      <c r="I47" s="250">
        <v>0</v>
      </c>
    </row>
    <row r="48" spans="1:9" ht="32.25">
      <c r="A48" s="171"/>
      <c r="B48" s="251" t="s">
        <v>671</v>
      </c>
      <c r="C48" s="252">
        <v>40</v>
      </c>
      <c r="D48" s="184">
        <v>1</v>
      </c>
      <c r="E48" s="185">
        <v>4</v>
      </c>
      <c r="F48" s="253">
        <v>20800</v>
      </c>
      <c r="G48" s="254">
        <v>0</v>
      </c>
      <c r="H48" s="255">
        <v>1847</v>
      </c>
      <c r="I48" s="256">
        <v>0</v>
      </c>
    </row>
    <row r="49" spans="1:9" ht="11.25">
      <c r="A49" s="171"/>
      <c r="B49" s="245" t="s">
        <v>665</v>
      </c>
      <c r="C49" s="246">
        <v>40</v>
      </c>
      <c r="D49" s="179">
        <v>1</v>
      </c>
      <c r="E49" s="180">
        <v>4</v>
      </c>
      <c r="F49" s="247">
        <v>20800</v>
      </c>
      <c r="G49" s="248">
        <v>500</v>
      </c>
      <c r="H49" s="249">
        <v>1847</v>
      </c>
      <c r="I49" s="250">
        <v>0</v>
      </c>
    </row>
    <row r="50" spans="1:9" ht="11.25">
      <c r="A50" s="171"/>
      <c r="B50" s="251" t="s">
        <v>467</v>
      </c>
      <c r="C50" s="252">
        <v>40</v>
      </c>
      <c r="D50" s="184">
        <v>1</v>
      </c>
      <c r="E50" s="185">
        <v>5</v>
      </c>
      <c r="F50" s="253">
        <v>0</v>
      </c>
      <c r="G50" s="254">
        <v>0</v>
      </c>
      <c r="H50" s="255">
        <v>2.2</v>
      </c>
      <c r="I50" s="256">
        <v>2.2</v>
      </c>
    </row>
    <row r="51" spans="1:9" ht="11.25">
      <c r="A51" s="171"/>
      <c r="B51" s="245" t="s">
        <v>672</v>
      </c>
      <c r="C51" s="246">
        <v>40</v>
      </c>
      <c r="D51" s="179">
        <v>1</v>
      </c>
      <c r="E51" s="180">
        <v>5</v>
      </c>
      <c r="F51" s="247">
        <v>10000</v>
      </c>
      <c r="G51" s="248">
        <v>0</v>
      </c>
      <c r="H51" s="249">
        <v>2.2</v>
      </c>
      <c r="I51" s="250">
        <v>2.2</v>
      </c>
    </row>
    <row r="52" spans="1:9" ht="32.25">
      <c r="A52" s="171"/>
      <c r="B52" s="251" t="s">
        <v>673</v>
      </c>
      <c r="C52" s="252">
        <v>40</v>
      </c>
      <c r="D52" s="184">
        <v>1</v>
      </c>
      <c r="E52" s="185">
        <v>5</v>
      </c>
      <c r="F52" s="253">
        <v>14000</v>
      </c>
      <c r="G52" s="254">
        <v>0</v>
      </c>
      <c r="H52" s="255">
        <v>2.2</v>
      </c>
      <c r="I52" s="256">
        <v>2.2</v>
      </c>
    </row>
    <row r="53" spans="1:9" ht="11.25">
      <c r="A53" s="171"/>
      <c r="B53" s="245" t="s">
        <v>665</v>
      </c>
      <c r="C53" s="246">
        <v>40</v>
      </c>
      <c r="D53" s="179">
        <v>1</v>
      </c>
      <c r="E53" s="180">
        <v>5</v>
      </c>
      <c r="F53" s="247">
        <v>14000</v>
      </c>
      <c r="G53" s="248">
        <v>500</v>
      </c>
      <c r="H53" s="249">
        <v>2.2</v>
      </c>
      <c r="I53" s="250">
        <v>2.2</v>
      </c>
    </row>
    <row r="54" spans="1:9" ht="32.25">
      <c r="A54" s="171"/>
      <c r="B54" s="251" t="s">
        <v>468</v>
      </c>
      <c r="C54" s="252">
        <v>40</v>
      </c>
      <c r="D54" s="184">
        <v>1</v>
      </c>
      <c r="E54" s="185">
        <v>6</v>
      </c>
      <c r="F54" s="253">
        <v>0</v>
      </c>
      <c r="G54" s="254">
        <v>0</v>
      </c>
      <c r="H54" s="255">
        <v>20374.6</v>
      </c>
      <c r="I54" s="256">
        <v>0</v>
      </c>
    </row>
    <row r="55" spans="1:9" ht="33.75">
      <c r="A55" s="171"/>
      <c r="B55" s="245" t="s">
        <v>663</v>
      </c>
      <c r="C55" s="246">
        <v>40</v>
      </c>
      <c r="D55" s="179">
        <v>1</v>
      </c>
      <c r="E55" s="180">
        <v>6</v>
      </c>
      <c r="F55" s="247">
        <v>20000</v>
      </c>
      <c r="G55" s="248">
        <v>0</v>
      </c>
      <c r="H55" s="249">
        <v>20374.6</v>
      </c>
      <c r="I55" s="250">
        <v>0</v>
      </c>
    </row>
    <row r="56" spans="1:9" ht="11.25">
      <c r="A56" s="171"/>
      <c r="B56" s="251" t="s">
        <v>666</v>
      </c>
      <c r="C56" s="252">
        <v>40</v>
      </c>
      <c r="D56" s="184">
        <v>1</v>
      </c>
      <c r="E56" s="185">
        <v>6</v>
      </c>
      <c r="F56" s="253">
        <v>20400</v>
      </c>
      <c r="G56" s="254">
        <v>0</v>
      </c>
      <c r="H56" s="255">
        <v>20374.6</v>
      </c>
      <c r="I56" s="256">
        <v>0</v>
      </c>
    </row>
    <row r="57" spans="1:9" ht="11.25">
      <c r="A57" s="171"/>
      <c r="B57" s="245" t="s">
        <v>665</v>
      </c>
      <c r="C57" s="246">
        <v>40</v>
      </c>
      <c r="D57" s="179">
        <v>1</v>
      </c>
      <c r="E57" s="180">
        <v>6</v>
      </c>
      <c r="F57" s="247">
        <v>20400</v>
      </c>
      <c r="G57" s="248">
        <v>500</v>
      </c>
      <c r="H57" s="249">
        <v>20374.6</v>
      </c>
      <c r="I57" s="250">
        <v>0</v>
      </c>
    </row>
    <row r="58" spans="1:9" ht="11.25">
      <c r="A58" s="171"/>
      <c r="B58" s="251" t="s">
        <v>470</v>
      </c>
      <c r="C58" s="252">
        <v>40</v>
      </c>
      <c r="D58" s="184">
        <v>1</v>
      </c>
      <c r="E58" s="185">
        <v>13</v>
      </c>
      <c r="F58" s="253">
        <v>0</v>
      </c>
      <c r="G58" s="254">
        <v>0</v>
      </c>
      <c r="H58" s="255">
        <v>43414.4</v>
      </c>
      <c r="I58" s="256">
        <v>13263.9</v>
      </c>
    </row>
    <row r="59" spans="1:9" ht="11.25">
      <c r="A59" s="171"/>
      <c r="B59" s="245" t="s">
        <v>672</v>
      </c>
      <c r="C59" s="246">
        <v>40</v>
      </c>
      <c r="D59" s="179">
        <v>1</v>
      </c>
      <c r="E59" s="180">
        <v>13</v>
      </c>
      <c r="F59" s="247">
        <v>10000</v>
      </c>
      <c r="G59" s="248">
        <v>0</v>
      </c>
      <c r="H59" s="249">
        <v>5471.9</v>
      </c>
      <c r="I59" s="250">
        <v>5471.9</v>
      </c>
    </row>
    <row r="60" spans="1:9" ht="32.25">
      <c r="A60" s="171"/>
      <c r="B60" s="251" t="s">
        <v>674</v>
      </c>
      <c r="C60" s="252">
        <v>40</v>
      </c>
      <c r="D60" s="184">
        <v>1</v>
      </c>
      <c r="E60" s="185">
        <v>13</v>
      </c>
      <c r="F60" s="253">
        <v>13801</v>
      </c>
      <c r="G60" s="254">
        <v>0</v>
      </c>
      <c r="H60" s="255">
        <v>4387</v>
      </c>
      <c r="I60" s="256">
        <v>4387</v>
      </c>
    </row>
    <row r="61" spans="1:9" ht="11.25">
      <c r="A61" s="171"/>
      <c r="B61" s="245" t="s">
        <v>665</v>
      </c>
      <c r="C61" s="246">
        <v>40</v>
      </c>
      <c r="D61" s="179">
        <v>1</v>
      </c>
      <c r="E61" s="180">
        <v>13</v>
      </c>
      <c r="F61" s="247">
        <v>13801</v>
      </c>
      <c r="G61" s="248">
        <v>500</v>
      </c>
      <c r="H61" s="249">
        <v>4387</v>
      </c>
      <c r="I61" s="250">
        <v>4387</v>
      </c>
    </row>
    <row r="62" spans="1:9" ht="32.25">
      <c r="A62" s="171"/>
      <c r="B62" s="251" t="s">
        <v>675</v>
      </c>
      <c r="C62" s="252">
        <v>40</v>
      </c>
      <c r="D62" s="184">
        <v>1</v>
      </c>
      <c r="E62" s="185">
        <v>13</v>
      </c>
      <c r="F62" s="253">
        <v>13802</v>
      </c>
      <c r="G62" s="254">
        <v>0</v>
      </c>
      <c r="H62" s="255">
        <v>984.1</v>
      </c>
      <c r="I62" s="256">
        <v>984.1</v>
      </c>
    </row>
    <row r="63" spans="1:9" ht="11.25">
      <c r="A63" s="171"/>
      <c r="B63" s="245" t="s">
        <v>665</v>
      </c>
      <c r="C63" s="246">
        <v>40</v>
      </c>
      <c r="D63" s="179">
        <v>1</v>
      </c>
      <c r="E63" s="180">
        <v>13</v>
      </c>
      <c r="F63" s="247">
        <v>13802</v>
      </c>
      <c r="G63" s="248">
        <v>500</v>
      </c>
      <c r="H63" s="249">
        <v>984.1</v>
      </c>
      <c r="I63" s="250">
        <v>984.1</v>
      </c>
    </row>
    <row r="64" spans="1:9" ht="32.25">
      <c r="A64" s="171"/>
      <c r="B64" s="251" t="s">
        <v>676</v>
      </c>
      <c r="C64" s="252">
        <v>40</v>
      </c>
      <c r="D64" s="184">
        <v>1</v>
      </c>
      <c r="E64" s="185">
        <v>13</v>
      </c>
      <c r="F64" s="253">
        <v>14301</v>
      </c>
      <c r="G64" s="254">
        <v>0</v>
      </c>
      <c r="H64" s="255">
        <v>100.8</v>
      </c>
      <c r="I64" s="256">
        <v>100.8</v>
      </c>
    </row>
    <row r="65" spans="1:9" ht="11.25">
      <c r="A65" s="171"/>
      <c r="B65" s="245" t="s">
        <v>665</v>
      </c>
      <c r="C65" s="246">
        <v>40</v>
      </c>
      <c r="D65" s="179">
        <v>1</v>
      </c>
      <c r="E65" s="180">
        <v>13</v>
      </c>
      <c r="F65" s="247">
        <v>14301</v>
      </c>
      <c r="G65" s="248">
        <v>500</v>
      </c>
      <c r="H65" s="249">
        <v>100.8</v>
      </c>
      <c r="I65" s="250">
        <v>100.8</v>
      </c>
    </row>
    <row r="66" spans="1:9" ht="33.75">
      <c r="A66" s="171"/>
      <c r="B66" s="245" t="s">
        <v>663</v>
      </c>
      <c r="C66" s="246">
        <v>40</v>
      </c>
      <c r="D66" s="179">
        <v>1</v>
      </c>
      <c r="E66" s="180">
        <v>13</v>
      </c>
      <c r="F66" s="247">
        <v>20000</v>
      </c>
      <c r="G66" s="248">
        <v>0</v>
      </c>
      <c r="H66" s="249">
        <v>35020.3</v>
      </c>
      <c r="I66" s="250">
        <v>7792</v>
      </c>
    </row>
    <row r="67" spans="1:9" ht="11.25">
      <c r="A67" s="171"/>
      <c r="B67" s="251" t="s">
        <v>666</v>
      </c>
      <c r="C67" s="252">
        <v>40</v>
      </c>
      <c r="D67" s="184">
        <v>1</v>
      </c>
      <c r="E67" s="185">
        <v>13</v>
      </c>
      <c r="F67" s="253">
        <v>20400</v>
      </c>
      <c r="G67" s="254">
        <v>0</v>
      </c>
      <c r="H67" s="255">
        <v>35020.3</v>
      </c>
      <c r="I67" s="256">
        <v>7792</v>
      </c>
    </row>
    <row r="68" spans="1:9" ht="11.25">
      <c r="A68" s="171"/>
      <c r="B68" s="245" t="s">
        <v>665</v>
      </c>
      <c r="C68" s="246">
        <v>40</v>
      </c>
      <c r="D68" s="179">
        <v>1</v>
      </c>
      <c r="E68" s="180">
        <v>13</v>
      </c>
      <c r="F68" s="247">
        <v>20400</v>
      </c>
      <c r="G68" s="248">
        <v>500</v>
      </c>
      <c r="H68" s="249">
        <v>35020.3</v>
      </c>
      <c r="I68" s="250">
        <v>7792</v>
      </c>
    </row>
    <row r="69" spans="1:9" ht="22.5">
      <c r="A69" s="171"/>
      <c r="B69" s="245" t="s">
        <v>668</v>
      </c>
      <c r="C69" s="246">
        <v>40</v>
      </c>
      <c r="D69" s="179">
        <v>1</v>
      </c>
      <c r="E69" s="180">
        <v>13</v>
      </c>
      <c r="F69" s="247">
        <v>920000</v>
      </c>
      <c r="G69" s="248">
        <v>0</v>
      </c>
      <c r="H69" s="249">
        <v>1046.5</v>
      </c>
      <c r="I69" s="250">
        <v>0</v>
      </c>
    </row>
    <row r="70" spans="1:9" ht="11.25">
      <c r="A70" s="171"/>
      <c r="B70" s="251" t="s">
        <v>669</v>
      </c>
      <c r="C70" s="252">
        <v>40</v>
      </c>
      <c r="D70" s="184">
        <v>1</v>
      </c>
      <c r="E70" s="185">
        <v>13</v>
      </c>
      <c r="F70" s="253">
        <v>920300</v>
      </c>
      <c r="G70" s="254">
        <v>0</v>
      </c>
      <c r="H70" s="255">
        <v>1046.5</v>
      </c>
      <c r="I70" s="256">
        <v>0</v>
      </c>
    </row>
    <row r="71" spans="1:9" ht="11.25">
      <c r="A71" s="171"/>
      <c r="B71" s="245" t="s">
        <v>665</v>
      </c>
      <c r="C71" s="246">
        <v>40</v>
      </c>
      <c r="D71" s="179">
        <v>1</v>
      </c>
      <c r="E71" s="180">
        <v>13</v>
      </c>
      <c r="F71" s="247">
        <v>920300</v>
      </c>
      <c r="G71" s="248">
        <v>500</v>
      </c>
      <c r="H71" s="249">
        <v>1046.5</v>
      </c>
      <c r="I71" s="250">
        <v>0</v>
      </c>
    </row>
    <row r="72" spans="1:9" ht="11.25">
      <c r="A72" s="171"/>
      <c r="B72" s="245" t="s">
        <v>677</v>
      </c>
      <c r="C72" s="246">
        <v>40</v>
      </c>
      <c r="D72" s="179">
        <v>1</v>
      </c>
      <c r="E72" s="180">
        <v>13</v>
      </c>
      <c r="F72" s="247">
        <v>7950000</v>
      </c>
      <c r="G72" s="248">
        <v>0</v>
      </c>
      <c r="H72" s="249">
        <v>1875.7</v>
      </c>
      <c r="I72" s="250">
        <v>0</v>
      </c>
    </row>
    <row r="73" spans="1:9" ht="11.25">
      <c r="A73" s="171"/>
      <c r="B73" s="251" t="s">
        <v>677</v>
      </c>
      <c r="C73" s="252">
        <v>40</v>
      </c>
      <c r="D73" s="184">
        <v>1</v>
      </c>
      <c r="E73" s="185">
        <v>13</v>
      </c>
      <c r="F73" s="253">
        <v>7950000</v>
      </c>
      <c r="G73" s="254">
        <v>0</v>
      </c>
      <c r="H73" s="255">
        <v>1875.7</v>
      </c>
      <c r="I73" s="256">
        <v>0</v>
      </c>
    </row>
    <row r="74" spans="1:9" ht="11.25">
      <c r="A74" s="171"/>
      <c r="B74" s="245" t="s">
        <v>665</v>
      </c>
      <c r="C74" s="246">
        <v>40</v>
      </c>
      <c r="D74" s="179">
        <v>1</v>
      </c>
      <c r="E74" s="180">
        <v>13</v>
      </c>
      <c r="F74" s="247">
        <v>7950000</v>
      </c>
      <c r="G74" s="248">
        <v>500</v>
      </c>
      <c r="H74" s="249">
        <v>1875.7</v>
      </c>
      <c r="I74" s="250">
        <v>0</v>
      </c>
    </row>
    <row r="75" spans="1:9" ht="22.5">
      <c r="A75" s="171"/>
      <c r="B75" s="245" t="s">
        <v>471</v>
      </c>
      <c r="C75" s="246">
        <v>40</v>
      </c>
      <c r="D75" s="179">
        <v>3</v>
      </c>
      <c r="E75" s="180">
        <v>0</v>
      </c>
      <c r="F75" s="247">
        <v>0</v>
      </c>
      <c r="G75" s="248">
        <v>0</v>
      </c>
      <c r="H75" s="249">
        <v>986</v>
      </c>
      <c r="I75" s="250">
        <v>0</v>
      </c>
    </row>
    <row r="76" spans="1:9" ht="32.25">
      <c r="A76" s="171"/>
      <c r="B76" s="251" t="s">
        <v>473</v>
      </c>
      <c r="C76" s="252">
        <v>40</v>
      </c>
      <c r="D76" s="184">
        <v>3</v>
      </c>
      <c r="E76" s="185">
        <v>9</v>
      </c>
      <c r="F76" s="253">
        <v>0</v>
      </c>
      <c r="G76" s="254">
        <v>0</v>
      </c>
      <c r="H76" s="255">
        <v>986</v>
      </c>
      <c r="I76" s="256">
        <v>0</v>
      </c>
    </row>
    <row r="77" spans="1:9" ht="22.5">
      <c r="A77" s="171"/>
      <c r="B77" s="245" t="s">
        <v>678</v>
      </c>
      <c r="C77" s="246">
        <v>40</v>
      </c>
      <c r="D77" s="179">
        <v>3</v>
      </c>
      <c r="E77" s="180">
        <v>9</v>
      </c>
      <c r="F77" s="247">
        <v>2180000</v>
      </c>
      <c r="G77" s="248">
        <v>0</v>
      </c>
      <c r="H77" s="249">
        <v>625</v>
      </c>
      <c r="I77" s="250">
        <v>0</v>
      </c>
    </row>
    <row r="78" spans="1:9" ht="32.25">
      <c r="A78" s="171"/>
      <c r="B78" s="251" t="s">
        <v>679</v>
      </c>
      <c r="C78" s="252">
        <v>40</v>
      </c>
      <c r="D78" s="184">
        <v>3</v>
      </c>
      <c r="E78" s="185">
        <v>9</v>
      </c>
      <c r="F78" s="253">
        <v>2180100</v>
      </c>
      <c r="G78" s="254">
        <v>0</v>
      </c>
      <c r="H78" s="255">
        <v>625</v>
      </c>
      <c r="I78" s="256">
        <v>0</v>
      </c>
    </row>
    <row r="79" spans="1:9" ht="11.25">
      <c r="A79" s="171"/>
      <c r="B79" s="245" t="s">
        <v>665</v>
      </c>
      <c r="C79" s="246">
        <v>40</v>
      </c>
      <c r="D79" s="179">
        <v>3</v>
      </c>
      <c r="E79" s="180">
        <v>9</v>
      </c>
      <c r="F79" s="247">
        <v>2180100</v>
      </c>
      <c r="G79" s="248">
        <v>500</v>
      </c>
      <c r="H79" s="249">
        <v>625</v>
      </c>
      <c r="I79" s="250">
        <v>0</v>
      </c>
    </row>
    <row r="80" spans="1:9" ht="11.25">
      <c r="A80" s="171"/>
      <c r="B80" s="245" t="s">
        <v>680</v>
      </c>
      <c r="C80" s="246">
        <v>40</v>
      </c>
      <c r="D80" s="179">
        <v>3</v>
      </c>
      <c r="E80" s="180">
        <v>9</v>
      </c>
      <c r="F80" s="247">
        <v>2190000</v>
      </c>
      <c r="G80" s="248">
        <v>0</v>
      </c>
      <c r="H80" s="249">
        <v>100</v>
      </c>
      <c r="I80" s="250">
        <v>0</v>
      </c>
    </row>
    <row r="81" spans="1:9" ht="21.75">
      <c r="A81" s="171"/>
      <c r="B81" s="251" t="s">
        <v>681</v>
      </c>
      <c r="C81" s="252">
        <v>40</v>
      </c>
      <c r="D81" s="184">
        <v>3</v>
      </c>
      <c r="E81" s="185">
        <v>9</v>
      </c>
      <c r="F81" s="253">
        <v>2190100</v>
      </c>
      <c r="G81" s="254">
        <v>0</v>
      </c>
      <c r="H81" s="255">
        <v>100</v>
      </c>
      <c r="I81" s="256">
        <v>0</v>
      </c>
    </row>
    <row r="82" spans="1:9" ht="11.25">
      <c r="A82" s="171"/>
      <c r="B82" s="245" t="s">
        <v>665</v>
      </c>
      <c r="C82" s="246">
        <v>40</v>
      </c>
      <c r="D82" s="179">
        <v>3</v>
      </c>
      <c r="E82" s="180">
        <v>9</v>
      </c>
      <c r="F82" s="247">
        <v>2190100</v>
      </c>
      <c r="G82" s="248">
        <v>500</v>
      </c>
      <c r="H82" s="249">
        <v>100</v>
      </c>
      <c r="I82" s="250">
        <v>0</v>
      </c>
    </row>
    <row r="83" spans="1:9" ht="11.25">
      <c r="A83" s="171"/>
      <c r="B83" s="245" t="s">
        <v>682</v>
      </c>
      <c r="C83" s="246">
        <v>40</v>
      </c>
      <c r="D83" s="179">
        <v>3</v>
      </c>
      <c r="E83" s="180">
        <v>9</v>
      </c>
      <c r="F83" s="247">
        <v>3020000</v>
      </c>
      <c r="G83" s="248">
        <v>0</v>
      </c>
      <c r="H83" s="249">
        <v>261</v>
      </c>
      <c r="I83" s="250">
        <v>0</v>
      </c>
    </row>
    <row r="84" spans="1:9" ht="21.75">
      <c r="A84" s="171"/>
      <c r="B84" s="251" t="s">
        <v>683</v>
      </c>
      <c r="C84" s="252">
        <v>40</v>
      </c>
      <c r="D84" s="184">
        <v>3</v>
      </c>
      <c r="E84" s="185">
        <v>9</v>
      </c>
      <c r="F84" s="253">
        <v>3029900</v>
      </c>
      <c r="G84" s="254">
        <v>0</v>
      </c>
      <c r="H84" s="255">
        <v>261</v>
      </c>
      <c r="I84" s="256">
        <v>0</v>
      </c>
    </row>
    <row r="85" spans="1:9" ht="11.25">
      <c r="A85" s="171"/>
      <c r="B85" s="245" t="s">
        <v>684</v>
      </c>
      <c r="C85" s="246">
        <v>40</v>
      </c>
      <c r="D85" s="179">
        <v>3</v>
      </c>
      <c r="E85" s="180">
        <v>9</v>
      </c>
      <c r="F85" s="247">
        <v>3029900</v>
      </c>
      <c r="G85" s="248">
        <v>1</v>
      </c>
      <c r="H85" s="249">
        <v>261</v>
      </c>
      <c r="I85" s="250">
        <v>0</v>
      </c>
    </row>
    <row r="86" spans="1:9" ht="11.25">
      <c r="A86" s="171"/>
      <c r="B86" s="245" t="s">
        <v>475</v>
      </c>
      <c r="C86" s="246">
        <v>40</v>
      </c>
      <c r="D86" s="179">
        <v>4</v>
      </c>
      <c r="E86" s="180">
        <v>0</v>
      </c>
      <c r="F86" s="247">
        <v>0</v>
      </c>
      <c r="G86" s="248">
        <v>0</v>
      </c>
      <c r="H86" s="249">
        <v>50402.20457</v>
      </c>
      <c r="I86" s="250">
        <v>0</v>
      </c>
    </row>
    <row r="87" spans="1:9" ht="11.25">
      <c r="A87" s="171"/>
      <c r="B87" s="251" t="s">
        <v>476</v>
      </c>
      <c r="C87" s="252">
        <v>40</v>
      </c>
      <c r="D87" s="184">
        <v>4</v>
      </c>
      <c r="E87" s="185">
        <v>1</v>
      </c>
      <c r="F87" s="253">
        <v>0</v>
      </c>
      <c r="G87" s="254">
        <v>0</v>
      </c>
      <c r="H87" s="255">
        <v>98</v>
      </c>
      <c r="I87" s="256">
        <v>0</v>
      </c>
    </row>
    <row r="88" spans="1:9" ht="11.25">
      <c r="A88" s="171"/>
      <c r="B88" s="245" t="s">
        <v>685</v>
      </c>
      <c r="C88" s="246">
        <v>40</v>
      </c>
      <c r="D88" s="179">
        <v>4</v>
      </c>
      <c r="E88" s="180">
        <v>1</v>
      </c>
      <c r="F88" s="247">
        <v>5100000</v>
      </c>
      <c r="G88" s="248">
        <v>0</v>
      </c>
      <c r="H88" s="249">
        <v>98</v>
      </c>
      <c r="I88" s="250">
        <v>0</v>
      </c>
    </row>
    <row r="89" spans="1:9" ht="32.25">
      <c r="A89" s="171"/>
      <c r="B89" s="251" t="s">
        <v>686</v>
      </c>
      <c r="C89" s="252">
        <v>40</v>
      </c>
      <c r="D89" s="184">
        <v>4</v>
      </c>
      <c r="E89" s="185">
        <v>1</v>
      </c>
      <c r="F89" s="253">
        <v>5100301</v>
      </c>
      <c r="G89" s="254">
        <v>0</v>
      </c>
      <c r="H89" s="255">
        <v>98</v>
      </c>
      <c r="I89" s="256">
        <v>0</v>
      </c>
    </row>
    <row r="90" spans="1:9" ht="11.25">
      <c r="A90" s="171"/>
      <c r="B90" s="245" t="s">
        <v>684</v>
      </c>
      <c r="C90" s="246">
        <v>40</v>
      </c>
      <c r="D90" s="179">
        <v>4</v>
      </c>
      <c r="E90" s="180">
        <v>1</v>
      </c>
      <c r="F90" s="247">
        <v>5100301</v>
      </c>
      <c r="G90" s="248">
        <v>1</v>
      </c>
      <c r="H90" s="249">
        <v>98</v>
      </c>
      <c r="I90" s="250">
        <v>0</v>
      </c>
    </row>
    <row r="91" spans="1:9" ht="11.25">
      <c r="A91" s="171"/>
      <c r="B91" s="251" t="s">
        <v>478</v>
      </c>
      <c r="C91" s="252">
        <v>40</v>
      </c>
      <c r="D91" s="184">
        <v>4</v>
      </c>
      <c r="E91" s="185">
        <v>7</v>
      </c>
      <c r="F91" s="253">
        <v>0</v>
      </c>
      <c r="G91" s="254">
        <v>0</v>
      </c>
      <c r="H91" s="255">
        <v>348</v>
      </c>
      <c r="I91" s="256">
        <v>0</v>
      </c>
    </row>
    <row r="92" spans="1:9" ht="11.25">
      <c r="A92" s="171"/>
      <c r="B92" s="245" t="s">
        <v>687</v>
      </c>
      <c r="C92" s="246">
        <v>40</v>
      </c>
      <c r="D92" s="179">
        <v>4</v>
      </c>
      <c r="E92" s="180">
        <v>7</v>
      </c>
      <c r="F92" s="247">
        <v>2920000</v>
      </c>
      <c r="G92" s="248">
        <v>0</v>
      </c>
      <c r="H92" s="249">
        <v>348</v>
      </c>
      <c r="I92" s="250">
        <v>0</v>
      </c>
    </row>
    <row r="93" spans="1:9" ht="21.75">
      <c r="A93" s="171"/>
      <c r="B93" s="251" t="s">
        <v>688</v>
      </c>
      <c r="C93" s="252">
        <v>40</v>
      </c>
      <c r="D93" s="184">
        <v>4</v>
      </c>
      <c r="E93" s="185">
        <v>7</v>
      </c>
      <c r="F93" s="253">
        <v>2920200</v>
      </c>
      <c r="G93" s="254">
        <v>0</v>
      </c>
      <c r="H93" s="255">
        <v>348</v>
      </c>
      <c r="I93" s="256">
        <v>0</v>
      </c>
    </row>
    <row r="94" spans="1:9" ht="11.25">
      <c r="A94" s="171"/>
      <c r="B94" s="245" t="s">
        <v>665</v>
      </c>
      <c r="C94" s="246">
        <v>40</v>
      </c>
      <c r="D94" s="179">
        <v>4</v>
      </c>
      <c r="E94" s="180">
        <v>7</v>
      </c>
      <c r="F94" s="247">
        <v>2920200</v>
      </c>
      <c r="G94" s="248">
        <v>500</v>
      </c>
      <c r="H94" s="249">
        <v>348</v>
      </c>
      <c r="I94" s="250">
        <v>0</v>
      </c>
    </row>
    <row r="95" spans="1:9" ht="11.25">
      <c r="A95" s="171"/>
      <c r="B95" s="251" t="s">
        <v>479</v>
      </c>
      <c r="C95" s="252">
        <v>40</v>
      </c>
      <c r="D95" s="184">
        <v>4</v>
      </c>
      <c r="E95" s="185">
        <v>8</v>
      </c>
      <c r="F95" s="253">
        <v>0</v>
      </c>
      <c r="G95" s="254">
        <v>0</v>
      </c>
      <c r="H95" s="255">
        <v>21786.9</v>
      </c>
      <c r="I95" s="256">
        <v>0</v>
      </c>
    </row>
    <row r="96" spans="1:9" ht="22.5">
      <c r="A96" s="171"/>
      <c r="B96" s="245" t="s">
        <v>689</v>
      </c>
      <c r="C96" s="246">
        <v>40</v>
      </c>
      <c r="D96" s="179">
        <v>4</v>
      </c>
      <c r="E96" s="180">
        <v>8</v>
      </c>
      <c r="F96" s="247">
        <v>3030000</v>
      </c>
      <c r="G96" s="248">
        <v>0</v>
      </c>
      <c r="H96" s="249">
        <v>21786.9</v>
      </c>
      <c r="I96" s="250">
        <v>0</v>
      </c>
    </row>
    <row r="97" spans="1:9" ht="21.75">
      <c r="A97" s="171"/>
      <c r="B97" s="251" t="s">
        <v>689</v>
      </c>
      <c r="C97" s="252">
        <v>40</v>
      </c>
      <c r="D97" s="184">
        <v>4</v>
      </c>
      <c r="E97" s="185">
        <v>8</v>
      </c>
      <c r="F97" s="253">
        <v>3030200</v>
      </c>
      <c r="G97" s="254">
        <v>0</v>
      </c>
      <c r="H97" s="255">
        <v>21786.9</v>
      </c>
      <c r="I97" s="256">
        <v>0</v>
      </c>
    </row>
    <row r="98" spans="1:9" ht="11.25">
      <c r="A98" s="171"/>
      <c r="B98" s="245" t="s">
        <v>690</v>
      </c>
      <c r="C98" s="246">
        <v>40</v>
      </c>
      <c r="D98" s="179">
        <v>4</v>
      </c>
      <c r="E98" s="180">
        <v>8</v>
      </c>
      <c r="F98" s="247">
        <v>3030200</v>
      </c>
      <c r="G98" s="248">
        <v>6</v>
      </c>
      <c r="H98" s="249">
        <v>21786.9</v>
      </c>
      <c r="I98" s="250">
        <v>0</v>
      </c>
    </row>
    <row r="99" spans="1:9" ht="11.25">
      <c r="A99" s="171"/>
      <c r="B99" s="251" t="s">
        <v>480</v>
      </c>
      <c r="C99" s="252">
        <v>40</v>
      </c>
      <c r="D99" s="184">
        <v>4</v>
      </c>
      <c r="E99" s="185">
        <v>9</v>
      </c>
      <c r="F99" s="253">
        <v>0</v>
      </c>
      <c r="G99" s="254">
        <v>0</v>
      </c>
      <c r="H99" s="255">
        <v>4122.36657</v>
      </c>
      <c r="I99" s="256">
        <v>0</v>
      </c>
    </row>
    <row r="100" spans="1:9" ht="11.25">
      <c r="A100" s="171"/>
      <c r="B100" s="245" t="s">
        <v>691</v>
      </c>
      <c r="C100" s="246">
        <v>40</v>
      </c>
      <c r="D100" s="179">
        <v>4</v>
      </c>
      <c r="E100" s="180">
        <v>9</v>
      </c>
      <c r="F100" s="247">
        <v>5220000</v>
      </c>
      <c r="G100" s="248">
        <v>0</v>
      </c>
      <c r="H100" s="249">
        <v>4122.36657</v>
      </c>
      <c r="I100" s="250">
        <v>0</v>
      </c>
    </row>
    <row r="101" spans="1:9" ht="11.25">
      <c r="A101" s="171"/>
      <c r="B101" s="251" t="s">
        <v>692</v>
      </c>
      <c r="C101" s="252">
        <v>40</v>
      </c>
      <c r="D101" s="184">
        <v>4</v>
      </c>
      <c r="E101" s="185">
        <v>9</v>
      </c>
      <c r="F101" s="253">
        <v>5226105</v>
      </c>
      <c r="G101" s="254">
        <v>0</v>
      </c>
      <c r="H101" s="255">
        <v>4122.36657</v>
      </c>
      <c r="I101" s="256">
        <v>0</v>
      </c>
    </row>
    <row r="102" spans="1:9" ht="11.25">
      <c r="A102" s="171"/>
      <c r="B102" s="245" t="s">
        <v>693</v>
      </c>
      <c r="C102" s="246">
        <v>40</v>
      </c>
      <c r="D102" s="179">
        <v>4</v>
      </c>
      <c r="E102" s="180">
        <v>9</v>
      </c>
      <c r="F102" s="247">
        <v>5226105</v>
      </c>
      <c r="G102" s="248">
        <v>3</v>
      </c>
      <c r="H102" s="249">
        <v>4122.36657</v>
      </c>
      <c r="I102" s="250">
        <v>0</v>
      </c>
    </row>
    <row r="103" spans="1:9" ht="33.75">
      <c r="A103" s="171"/>
      <c r="B103" s="245" t="s">
        <v>694</v>
      </c>
      <c r="C103" s="246">
        <v>40</v>
      </c>
      <c r="D103" s="179">
        <v>4</v>
      </c>
      <c r="E103" s="180">
        <v>9</v>
      </c>
      <c r="F103" s="247">
        <v>5226105</v>
      </c>
      <c r="G103" s="248">
        <v>3</v>
      </c>
      <c r="H103" s="249">
        <v>4122.36657</v>
      </c>
      <c r="I103" s="250">
        <v>0</v>
      </c>
    </row>
    <row r="104" spans="1:9" ht="11.25">
      <c r="A104" s="171"/>
      <c r="B104" s="251" t="s">
        <v>482</v>
      </c>
      <c r="C104" s="252">
        <v>40</v>
      </c>
      <c r="D104" s="184">
        <v>4</v>
      </c>
      <c r="E104" s="185">
        <v>12</v>
      </c>
      <c r="F104" s="253">
        <v>0</v>
      </c>
      <c r="G104" s="254">
        <v>0</v>
      </c>
      <c r="H104" s="255">
        <v>24046.938</v>
      </c>
      <c r="I104" s="256">
        <v>0</v>
      </c>
    </row>
    <row r="105" spans="1:9" ht="22.5">
      <c r="A105" s="171"/>
      <c r="B105" s="245" t="s">
        <v>668</v>
      </c>
      <c r="C105" s="246">
        <v>40</v>
      </c>
      <c r="D105" s="179">
        <v>4</v>
      </c>
      <c r="E105" s="180">
        <v>12</v>
      </c>
      <c r="F105" s="247">
        <v>920000</v>
      </c>
      <c r="G105" s="248">
        <v>0</v>
      </c>
      <c r="H105" s="249">
        <v>18279.35</v>
      </c>
      <c r="I105" s="250">
        <v>0</v>
      </c>
    </row>
    <row r="106" spans="1:9" ht="21.75">
      <c r="A106" s="171"/>
      <c r="B106" s="251" t="s">
        <v>683</v>
      </c>
      <c r="C106" s="252">
        <v>40</v>
      </c>
      <c r="D106" s="184">
        <v>4</v>
      </c>
      <c r="E106" s="185">
        <v>12</v>
      </c>
      <c r="F106" s="253">
        <v>929900</v>
      </c>
      <c r="G106" s="254">
        <v>0</v>
      </c>
      <c r="H106" s="255">
        <v>18279.35</v>
      </c>
      <c r="I106" s="256">
        <v>0</v>
      </c>
    </row>
    <row r="107" spans="1:9" ht="11.25">
      <c r="A107" s="171"/>
      <c r="B107" s="245" t="s">
        <v>684</v>
      </c>
      <c r="C107" s="246">
        <v>40</v>
      </c>
      <c r="D107" s="179">
        <v>4</v>
      </c>
      <c r="E107" s="180">
        <v>12</v>
      </c>
      <c r="F107" s="247">
        <v>929900</v>
      </c>
      <c r="G107" s="248">
        <v>1</v>
      </c>
      <c r="H107" s="249">
        <v>18279.35</v>
      </c>
      <c r="I107" s="250">
        <v>0</v>
      </c>
    </row>
    <row r="108" spans="1:9" ht="22.5">
      <c r="A108" s="171"/>
      <c r="B108" s="245" t="s">
        <v>695</v>
      </c>
      <c r="C108" s="246">
        <v>40</v>
      </c>
      <c r="D108" s="179">
        <v>4</v>
      </c>
      <c r="E108" s="180">
        <v>12</v>
      </c>
      <c r="F108" s="247">
        <v>3380000</v>
      </c>
      <c r="G108" s="248">
        <v>0</v>
      </c>
      <c r="H108" s="249">
        <v>2700</v>
      </c>
      <c r="I108" s="250">
        <v>0</v>
      </c>
    </row>
    <row r="109" spans="1:9" ht="21.75">
      <c r="A109" s="171"/>
      <c r="B109" s="251" t="s">
        <v>695</v>
      </c>
      <c r="C109" s="252">
        <v>40</v>
      </c>
      <c r="D109" s="184">
        <v>4</v>
      </c>
      <c r="E109" s="185">
        <v>12</v>
      </c>
      <c r="F109" s="253">
        <v>3380000</v>
      </c>
      <c r="G109" s="254">
        <v>0</v>
      </c>
      <c r="H109" s="255">
        <v>2700</v>
      </c>
      <c r="I109" s="256">
        <v>0</v>
      </c>
    </row>
    <row r="110" spans="1:9" ht="11.25">
      <c r="A110" s="171"/>
      <c r="B110" s="245" t="s">
        <v>665</v>
      </c>
      <c r="C110" s="246">
        <v>40</v>
      </c>
      <c r="D110" s="179">
        <v>4</v>
      </c>
      <c r="E110" s="180">
        <v>12</v>
      </c>
      <c r="F110" s="247">
        <v>3380000</v>
      </c>
      <c r="G110" s="248">
        <v>500</v>
      </c>
      <c r="H110" s="249">
        <v>2700</v>
      </c>
      <c r="I110" s="250">
        <v>0</v>
      </c>
    </row>
    <row r="111" spans="1:9" ht="11.25">
      <c r="A111" s="171"/>
      <c r="B111" s="245" t="s">
        <v>691</v>
      </c>
      <c r="C111" s="246">
        <v>40</v>
      </c>
      <c r="D111" s="179">
        <v>4</v>
      </c>
      <c r="E111" s="180">
        <v>12</v>
      </c>
      <c r="F111" s="247">
        <v>5220000</v>
      </c>
      <c r="G111" s="248">
        <v>0</v>
      </c>
      <c r="H111" s="249">
        <v>2416.588</v>
      </c>
      <c r="I111" s="250">
        <v>0</v>
      </c>
    </row>
    <row r="112" spans="1:9" ht="42.75">
      <c r="A112" s="171"/>
      <c r="B112" s="251" t="s">
        <v>696</v>
      </c>
      <c r="C112" s="252">
        <v>40</v>
      </c>
      <c r="D112" s="184">
        <v>4</v>
      </c>
      <c r="E112" s="185">
        <v>12</v>
      </c>
      <c r="F112" s="253">
        <v>5220400</v>
      </c>
      <c r="G112" s="254">
        <v>0</v>
      </c>
      <c r="H112" s="255">
        <v>1622.688</v>
      </c>
      <c r="I112" s="256">
        <v>0</v>
      </c>
    </row>
    <row r="113" spans="1:9" ht="11.25">
      <c r="A113" s="171"/>
      <c r="B113" s="245" t="s">
        <v>665</v>
      </c>
      <c r="C113" s="246">
        <v>40</v>
      </c>
      <c r="D113" s="179">
        <v>4</v>
      </c>
      <c r="E113" s="180">
        <v>12</v>
      </c>
      <c r="F113" s="247">
        <v>5220400</v>
      </c>
      <c r="G113" s="248">
        <v>500</v>
      </c>
      <c r="H113" s="249">
        <v>1622.688</v>
      </c>
      <c r="I113" s="250">
        <v>0</v>
      </c>
    </row>
    <row r="114" spans="1:9" ht="22.5">
      <c r="A114" s="171"/>
      <c r="B114" s="245" t="s">
        <v>697</v>
      </c>
      <c r="C114" s="246">
        <v>40</v>
      </c>
      <c r="D114" s="179">
        <v>4</v>
      </c>
      <c r="E114" s="180">
        <v>12</v>
      </c>
      <c r="F114" s="247">
        <v>5220400</v>
      </c>
      <c r="G114" s="248">
        <v>500</v>
      </c>
      <c r="H114" s="249">
        <v>1622.688</v>
      </c>
      <c r="I114" s="250">
        <v>0</v>
      </c>
    </row>
    <row r="115" spans="1:9" ht="63.75">
      <c r="A115" s="171"/>
      <c r="B115" s="251" t="s">
        <v>698</v>
      </c>
      <c r="C115" s="252">
        <v>40</v>
      </c>
      <c r="D115" s="184">
        <v>4</v>
      </c>
      <c r="E115" s="185">
        <v>12</v>
      </c>
      <c r="F115" s="253">
        <v>5225906</v>
      </c>
      <c r="G115" s="254">
        <v>0</v>
      </c>
      <c r="H115" s="255">
        <v>793.9</v>
      </c>
      <c r="I115" s="256">
        <v>0</v>
      </c>
    </row>
    <row r="116" spans="1:9" ht="11.25">
      <c r="A116" s="171"/>
      <c r="B116" s="245" t="s">
        <v>665</v>
      </c>
      <c r="C116" s="246">
        <v>40</v>
      </c>
      <c r="D116" s="179">
        <v>4</v>
      </c>
      <c r="E116" s="180">
        <v>12</v>
      </c>
      <c r="F116" s="247">
        <v>5225906</v>
      </c>
      <c r="G116" s="248">
        <v>500</v>
      </c>
      <c r="H116" s="249">
        <v>793.9</v>
      </c>
      <c r="I116" s="250">
        <v>0</v>
      </c>
    </row>
    <row r="117" spans="1:9" ht="45">
      <c r="A117" s="171"/>
      <c r="B117" s="245" t="s">
        <v>699</v>
      </c>
      <c r="C117" s="246">
        <v>40</v>
      </c>
      <c r="D117" s="179">
        <v>4</v>
      </c>
      <c r="E117" s="180">
        <v>12</v>
      </c>
      <c r="F117" s="247">
        <v>5225906</v>
      </c>
      <c r="G117" s="248">
        <v>500</v>
      </c>
      <c r="H117" s="249">
        <v>793.9</v>
      </c>
      <c r="I117" s="250">
        <v>0</v>
      </c>
    </row>
    <row r="118" spans="1:9" ht="11.25">
      <c r="A118" s="171"/>
      <c r="B118" s="245" t="s">
        <v>677</v>
      </c>
      <c r="C118" s="246">
        <v>40</v>
      </c>
      <c r="D118" s="179">
        <v>4</v>
      </c>
      <c r="E118" s="180">
        <v>12</v>
      </c>
      <c r="F118" s="247">
        <v>7950000</v>
      </c>
      <c r="G118" s="248">
        <v>0</v>
      </c>
      <c r="H118" s="249">
        <v>651</v>
      </c>
      <c r="I118" s="250">
        <v>0</v>
      </c>
    </row>
    <row r="119" spans="1:9" ht="11.25">
      <c r="A119" s="171"/>
      <c r="B119" s="251" t="s">
        <v>677</v>
      </c>
      <c r="C119" s="252">
        <v>40</v>
      </c>
      <c r="D119" s="184">
        <v>4</v>
      </c>
      <c r="E119" s="185">
        <v>12</v>
      </c>
      <c r="F119" s="253">
        <v>7950000</v>
      </c>
      <c r="G119" s="254">
        <v>0</v>
      </c>
      <c r="H119" s="255">
        <v>651</v>
      </c>
      <c r="I119" s="256">
        <v>0</v>
      </c>
    </row>
    <row r="120" spans="1:9" ht="11.25">
      <c r="A120" s="171"/>
      <c r="B120" s="245" t="s">
        <v>665</v>
      </c>
      <c r="C120" s="246">
        <v>40</v>
      </c>
      <c r="D120" s="179">
        <v>4</v>
      </c>
      <c r="E120" s="180">
        <v>12</v>
      </c>
      <c r="F120" s="247">
        <v>7950000</v>
      </c>
      <c r="G120" s="248">
        <v>500</v>
      </c>
      <c r="H120" s="249">
        <v>651</v>
      </c>
      <c r="I120" s="250">
        <v>0</v>
      </c>
    </row>
    <row r="121" spans="1:9" ht="11.25">
      <c r="A121" s="171"/>
      <c r="B121" s="245" t="s">
        <v>578</v>
      </c>
      <c r="C121" s="246">
        <v>40</v>
      </c>
      <c r="D121" s="179">
        <v>5</v>
      </c>
      <c r="E121" s="180">
        <v>0</v>
      </c>
      <c r="F121" s="247">
        <v>0</v>
      </c>
      <c r="G121" s="248">
        <v>0</v>
      </c>
      <c r="H121" s="249">
        <v>860813.8010799999</v>
      </c>
      <c r="I121" s="250">
        <v>0</v>
      </c>
    </row>
    <row r="122" spans="1:9" ht="11.25">
      <c r="A122" s="171"/>
      <c r="B122" s="251" t="s">
        <v>579</v>
      </c>
      <c r="C122" s="252">
        <v>40</v>
      </c>
      <c r="D122" s="184">
        <v>5</v>
      </c>
      <c r="E122" s="185">
        <v>1</v>
      </c>
      <c r="F122" s="253">
        <v>0</v>
      </c>
      <c r="G122" s="254">
        <v>0</v>
      </c>
      <c r="H122" s="255">
        <v>155275.433</v>
      </c>
      <c r="I122" s="256">
        <v>0</v>
      </c>
    </row>
    <row r="123" spans="1:9" ht="11.25">
      <c r="A123" s="171"/>
      <c r="B123" s="245" t="s">
        <v>700</v>
      </c>
      <c r="C123" s="246">
        <v>40</v>
      </c>
      <c r="D123" s="179">
        <v>5</v>
      </c>
      <c r="E123" s="180">
        <v>1</v>
      </c>
      <c r="F123" s="247">
        <v>3500000</v>
      </c>
      <c r="G123" s="248">
        <v>0</v>
      </c>
      <c r="H123" s="249">
        <v>15715.583</v>
      </c>
      <c r="I123" s="250">
        <v>0</v>
      </c>
    </row>
    <row r="124" spans="1:9" ht="32.25">
      <c r="A124" s="171"/>
      <c r="B124" s="251" t="s">
        <v>701</v>
      </c>
      <c r="C124" s="252">
        <v>40</v>
      </c>
      <c r="D124" s="184">
        <v>5</v>
      </c>
      <c r="E124" s="185">
        <v>1</v>
      </c>
      <c r="F124" s="253">
        <v>3500100</v>
      </c>
      <c r="G124" s="254">
        <v>0</v>
      </c>
      <c r="H124" s="255">
        <v>3097.9</v>
      </c>
      <c r="I124" s="256">
        <v>0</v>
      </c>
    </row>
    <row r="125" spans="1:9" ht="11.25">
      <c r="A125" s="171"/>
      <c r="B125" s="245" t="s">
        <v>690</v>
      </c>
      <c r="C125" s="246">
        <v>40</v>
      </c>
      <c r="D125" s="179">
        <v>5</v>
      </c>
      <c r="E125" s="180">
        <v>1</v>
      </c>
      <c r="F125" s="247">
        <v>3500100</v>
      </c>
      <c r="G125" s="248">
        <v>6</v>
      </c>
      <c r="H125" s="249">
        <v>3097.9</v>
      </c>
      <c r="I125" s="250">
        <v>0</v>
      </c>
    </row>
    <row r="126" spans="1:9" ht="32.25">
      <c r="A126" s="171"/>
      <c r="B126" s="251" t="s">
        <v>702</v>
      </c>
      <c r="C126" s="252">
        <v>40</v>
      </c>
      <c r="D126" s="184">
        <v>5</v>
      </c>
      <c r="E126" s="185">
        <v>1</v>
      </c>
      <c r="F126" s="253">
        <v>3500200</v>
      </c>
      <c r="G126" s="254">
        <v>0</v>
      </c>
      <c r="H126" s="255">
        <v>12617.683</v>
      </c>
      <c r="I126" s="256">
        <v>0</v>
      </c>
    </row>
    <row r="127" spans="1:9" ht="11.25">
      <c r="A127" s="171"/>
      <c r="B127" s="245" t="s">
        <v>690</v>
      </c>
      <c r="C127" s="246">
        <v>40</v>
      </c>
      <c r="D127" s="179">
        <v>5</v>
      </c>
      <c r="E127" s="180">
        <v>1</v>
      </c>
      <c r="F127" s="247">
        <v>3500200</v>
      </c>
      <c r="G127" s="248">
        <v>6</v>
      </c>
      <c r="H127" s="249">
        <v>10866.683</v>
      </c>
      <c r="I127" s="250">
        <v>0</v>
      </c>
    </row>
    <row r="128" spans="1:9" ht="11.25">
      <c r="A128" s="171"/>
      <c r="B128" s="245" t="s">
        <v>665</v>
      </c>
      <c r="C128" s="246">
        <v>40</v>
      </c>
      <c r="D128" s="179">
        <v>5</v>
      </c>
      <c r="E128" s="180">
        <v>1</v>
      </c>
      <c r="F128" s="247">
        <v>3500200</v>
      </c>
      <c r="G128" s="248">
        <v>500</v>
      </c>
      <c r="H128" s="249">
        <v>1751</v>
      </c>
      <c r="I128" s="250">
        <v>0</v>
      </c>
    </row>
    <row r="129" spans="1:9" ht="11.25">
      <c r="A129" s="171"/>
      <c r="B129" s="245" t="s">
        <v>691</v>
      </c>
      <c r="C129" s="246">
        <v>40</v>
      </c>
      <c r="D129" s="179">
        <v>5</v>
      </c>
      <c r="E129" s="180">
        <v>1</v>
      </c>
      <c r="F129" s="247">
        <v>5220000</v>
      </c>
      <c r="G129" s="248">
        <v>0</v>
      </c>
      <c r="H129" s="249">
        <v>63784</v>
      </c>
      <c r="I129" s="250">
        <v>0</v>
      </c>
    </row>
    <row r="130" spans="1:9" ht="63.75">
      <c r="A130" s="171"/>
      <c r="B130" s="251" t="s">
        <v>703</v>
      </c>
      <c r="C130" s="252">
        <v>40</v>
      </c>
      <c r="D130" s="184">
        <v>5</v>
      </c>
      <c r="E130" s="185">
        <v>1</v>
      </c>
      <c r="F130" s="253">
        <v>5225908</v>
      </c>
      <c r="G130" s="254">
        <v>0</v>
      </c>
      <c r="H130" s="255">
        <v>49430</v>
      </c>
      <c r="I130" s="256">
        <v>0</v>
      </c>
    </row>
    <row r="131" spans="1:9" ht="11.25">
      <c r="A131" s="171"/>
      <c r="B131" s="245" t="s">
        <v>693</v>
      </c>
      <c r="C131" s="246">
        <v>40</v>
      </c>
      <c r="D131" s="179">
        <v>5</v>
      </c>
      <c r="E131" s="180">
        <v>1</v>
      </c>
      <c r="F131" s="247">
        <v>5225908</v>
      </c>
      <c r="G131" s="248">
        <v>3</v>
      </c>
      <c r="H131" s="249">
        <v>49430</v>
      </c>
      <c r="I131" s="250">
        <v>0</v>
      </c>
    </row>
    <row r="132" spans="1:9" ht="11.25">
      <c r="A132" s="171"/>
      <c r="B132" s="245" t="s">
        <v>704</v>
      </c>
      <c r="C132" s="246">
        <v>40</v>
      </c>
      <c r="D132" s="179">
        <v>5</v>
      </c>
      <c r="E132" s="180">
        <v>1</v>
      </c>
      <c r="F132" s="247">
        <v>5225908</v>
      </c>
      <c r="G132" s="248">
        <v>3</v>
      </c>
      <c r="H132" s="249">
        <v>7300</v>
      </c>
      <c r="I132" s="250">
        <v>0</v>
      </c>
    </row>
    <row r="133" spans="1:9" ht="67.5">
      <c r="A133" s="171"/>
      <c r="B133" s="245" t="s">
        <v>550</v>
      </c>
      <c r="C133" s="246">
        <v>40</v>
      </c>
      <c r="D133" s="179">
        <v>5</v>
      </c>
      <c r="E133" s="180">
        <v>1</v>
      </c>
      <c r="F133" s="247">
        <v>5225908</v>
      </c>
      <c r="G133" s="248">
        <v>3</v>
      </c>
      <c r="H133" s="249">
        <v>42130</v>
      </c>
      <c r="I133" s="250">
        <v>0</v>
      </c>
    </row>
    <row r="134" spans="1:9" ht="32.25">
      <c r="A134" s="171"/>
      <c r="B134" s="251" t="s">
        <v>551</v>
      </c>
      <c r="C134" s="252">
        <v>40</v>
      </c>
      <c r="D134" s="184">
        <v>5</v>
      </c>
      <c r="E134" s="185">
        <v>1</v>
      </c>
      <c r="F134" s="253">
        <v>5227000</v>
      </c>
      <c r="G134" s="254">
        <v>0</v>
      </c>
      <c r="H134" s="255">
        <v>14354</v>
      </c>
      <c r="I134" s="256">
        <v>0</v>
      </c>
    </row>
    <row r="135" spans="1:9" ht="11.25">
      <c r="A135" s="171"/>
      <c r="B135" s="245" t="s">
        <v>690</v>
      </c>
      <c r="C135" s="246">
        <v>40</v>
      </c>
      <c r="D135" s="179">
        <v>5</v>
      </c>
      <c r="E135" s="180">
        <v>1</v>
      </c>
      <c r="F135" s="247">
        <v>5227000</v>
      </c>
      <c r="G135" s="248">
        <v>6</v>
      </c>
      <c r="H135" s="249">
        <v>14354</v>
      </c>
      <c r="I135" s="250">
        <v>0</v>
      </c>
    </row>
    <row r="136" spans="1:9" ht="33.75">
      <c r="A136" s="171"/>
      <c r="B136" s="245" t="s">
        <v>552</v>
      </c>
      <c r="C136" s="246">
        <v>40</v>
      </c>
      <c r="D136" s="179">
        <v>5</v>
      </c>
      <c r="E136" s="180">
        <v>1</v>
      </c>
      <c r="F136" s="247">
        <v>5227000</v>
      </c>
      <c r="G136" s="248">
        <v>6</v>
      </c>
      <c r="H136" s="249">
        <v>14354</v>
      </c>
      <c r="I136" s="250">
        <v>0</v>
      </c>
    </row>
    <row r="137" spans="1:9" ht="11.25">
      <c r="A137" s="171"/>
      <c r="B137" s="245" t="s">
        <v>677</v>
      </c>
      <c r="C137" s="246">
        <v>40</v>
      </c>
      <c r="D137" s="179">
        <v>5</v>
      </c>
      <c r="E137" s="180">
        <v>1</v>
      </c>
      <c r="F137" s="247">
        <v>7950000</v>
      </c>
      <c r="G137" s="248">
        <v>0</v>
      </c>
      <c r="H137" s="249">
        <v>75775.85</v>
      </c>
      <c r="I137" s="250">
        <v>0</v>
      </c>
    </row>
    <row r="138" spans="1:9" ht="11.25">
      <c r="A138" s="171"/>
      <c r="B138" s="251" t="s">
        <v>677</v>
      </c>
      <c r="C138" s="252">
        <v>40</v>
      </c>
      <c r="D138" s="184">
        <v>5</v>
      </c>
      <c r="E138" s="185">
        <v>1</v>
      </c>
      <c r="F138" s="253">
        <v>7950000</v>
      </c>
      <c r="G138" s="254">
        <v>0</v>
      </c>
      <c r="H138" s="255">
        <v>75775.85</v>
      </c>
      <c r="I138" s="256">
        <v>0</v>
      </c>
    </row>
    <row r="139" spans="1:9" ht="11.25">
      <c r="A139" s="171"/>
      <c r="B139" s="245" t="s">
        <v>693</v>
      </c>
      <c r="C139" s="246">
        <v>40</v>
      </c>
      <c r="D139" s="179">
        <v>5</v>
      </c>
      <c r="E139" s="180">
        <v>1</v>
      </c>
      <c r="F139" s="247">
        <v>7950000</v>
      </c>
      <c r="G139" s="248">
        <v>3</v>
      </c>
      <c r="H139" s="249">
        <v>72004.45</v>
      </c>
      <c r="I139" s="250">
        <v>0</v>
      </c>
    </row>
    <row r="140" spans="1:9" ht="11.25">
      <c r="A140" s="171"/>
      <c r="B140" s="245" t="s">
        <v>665</v>
      </c>
      <c r="C140" s="246">
        <v>40</v>
      </c>
      <c r="D140" s="179">
        <v>5</v>
      </c>
      <c r="E140" s="180">
        <v>1</v>
      </c>
      <c r="F140" s="247">
        <v>7950000</v>
      </c>
      <c r="G140" s="248">
        <v>500</v>
      </c>
      <c r="H140" s="249">
        <v>3771.4</v>
      </c>
      <c r="I140" s="250">
        <v>0</v>
      </c>
    </row>
    <row r="141" spans="1:9" ht="11.25">
      <c r="A141" s="171"/>
      <c r="B141" s="251" t="s">
        <v>580</v>
      </c>
      <c r="C141" s="252">
        <v>40</v>
      </c>
      <c r="D141" s="184">
        <v>5</v>
      </c>
      <c r="E141" s="185">
        <v>2</v>
      </c>
      <c r="F141" s="253">
        <v>0</v>
      </c>
      <c r="G141" s="254">
        <v>0</v>
      </c>
      <c r="H141" s="255">
        <v>152765.56808</v>
      </c>
      <c r="I141" s="256">
        <v>0</v>
      </c>
    </row>
    <row r="142" spans="1:9" ht="22.5">
      <c r="A142" s="171"/>
      <c r="B142" s="245" t="s">
        <v>553</v>
      </c>
      <c r="C142" s="246">
        <v>40</v>
      </c>
      <c r="D142" s="179">
        <v>5</v>
      </c>
      <c r="E142" s="180">
        <v>2</v>
      </c>
      <c r="F142" s="247">
        <v>1020000</v>
      </c>
      <c r="G142" s="248">
        <v>0</v>
      </c>
      <c r="H142" s="249">
        <v>6777.68</v>
      </c>
      <c r="I142" s="250">
        <v>0</v>
      </c>
    </row>
    <row r="143" spans="1:9" ht="32.25">
      <c r="A143" s="171"/>
      <c r="B143" s="251" t="s">
        <v>554</v>
      </c>
      <c r="C143" s="252">
        <v>40</v>
      </c>
      <c r="D143" s="184">
        <v>5</v>
      </c>
      <c r="E143" s="185">
        <v>2</v>
      </c>
      <c r="F143" s="253">
        <v>1020102</v>
      </c>
      <c r="G143" s="254">
        <v>0</v>
      </c>
      <c r="H143" s="255">
        <v>6777.68</v>
      </c>
      <c r="I143" s="256">
        <v>0</v>
      </c>
    </row>
    <row r="144" spans="1:9" ht="11.25">
      <c r="A144" s="171"/>
      <c r="B144" s="245" t="s">
        <v>693</v>
      </c>
      <c r="C144" s="246">
        <v>40</v>
      </c>
      <c r="D144" s="179">
        <v>5</v>
      </c>
      <c r="E144" s="180">
        <v>2</v>
      </c>
      <c r="F144" s="247">
        <v>1020102</v>
      </c>
      <c r="G144" s="248">
        <v>3</v>
      </c>
      <c r="H144" s="249">
        <v>6777.68</v>
      </c>
      <c r="I144" s="250">
        <v>0</v>
      </c>
    </row>
    <row r="145" spans="1:9" ht="11.25">
      <c r="A145" s="171"/>
      <c r="B145" s="245" t="s">
        <v>555</v>
      </c>
      <c r="C145" s="246">
        <v>40</v>
      </c>
      <c r="D145" s="179">
        <v>5</v>
      </c>
      <c r="E145" s="180">
        <v>2</v>
      </c>
      <c r="F145" s="247">
        <v>3510000</v>
      </c>
      <c r="G145" s="248">
        <v>0</v>
      </c>
      <c r="H145" s="249">
        <v>48901.1</v>
      </c>
      <c r="I145" s="250">
        <v>0</v>
      </c>
    </row>
    <row r="146" spans="1:9" ht="42.75">
      <c r="A146" s="171"/>
      <c r="B146" s="251" t="s">
        <v>556</v>
      </c>
      <c r="C146" s="252">
        <v>40</v>
      </c>
      <c r="D146" s="184">
        <v>5</v>
      </c>
      <c r="E146" s="185">
        <v>2</v>
      </c>
      <c r="F146" s="253">
        <v>3510300</v>
      </c>
      <c r="G146" s="254">
        <v>0</v>
      </c>
      <c r="H146" s="255">
        <v>1992.8</v>
      </c>
      <c r="I146" s="256">
        <v>0</v>
      </c>
    </row>
    <row r="147" spans="1:9" ht="11.25">
      <c r="A147" s="171"/>
      <c r="B147" s="245" t="s">
        <v>690</v>
      </c>
      <c r="C147" s="246">
        <v>40</v>
      </c>
      <c r="D147" s="179">
        <v>5</v>
      </c>
      <c r="E147" s="180">
        <v>2</v>
      </c>
      <c r="F147" s="247">
        <v>3510300</v>
      </c>
      <c r="G147" s="248">
        <v>6</v>
      </c>
      <c r="H147" s="249">
        <v>1992.8</v>
      </c>
      <c r="I147" s="250">
        <v>0</v>
      </c>
    </row>
    <row r="148" spans="1:9" ht="11.25">
      <c r="A148" s="171"/>
      <c r="B148" s="251" t="s">
        <v>557</v>
      </c>
      <c r="C148" s="252">
        <v>40</v>
      </c>
      <c r="D148" s="184">
        <v>5</v>
      </c>
      <c r="E148" s="185">
        <v>2</v>
      </c>
      <c r="F148" s="253">
        <v>3510500</v>
      </c>
      <c r="G148" s="254">
        <v>0</v>
      </c>
      <c r="H148" s="255">
        <v>46908.3</v>
      </c>
      <c r="I148" s="256">
        <v>0</v>
      </c>
    </row>
    <row r="149" spans="1:9" ht="11.25">
      <c r="A149" s="171"/>
      <c r="B149" s="245" t="s">
        <v>690</v>
      </c>
      <c r="C149" s="246">
        <v>40</v>
      </c>
      <c r="D149" s="179">
        <v>5</v>
      </c>
      <c r="E149" s="180">
        <v>2</v>
      </c>
      <c r="F149" s="247">
        <v>3510500</v>
      </c>
      <c r="G149" s="248">
        <v>6</v>
      </c>
      <c r="H149" s="249">
        <v>6842.3</v>
      </c>
      <c r="I149" s="250">
        <v>0</v>
      </c>
    </row>
    <row r="150" spans="1:9" ht="11.25">
      <c r="A150" s="171"/>
      <c r="B150" s="245" t="s">
        <v>665</v>
      </c>
      <c r="C150" s="246">
        <v>40</v>
      </c>
      <c r="D150" s="179">
        <v>5</v>
      </c>
      <c r="E150" s="180">
        <v>2</v>
      </c>
      <c r="F150" s="247">
        <v>3510500</v>
      </c>
      <c r="G150" s="248">
        <v>500</v>
      </c>
      <c r="H150" s="249">
        <v>40066</v>
      </c>
      <c r="I150" s="250">
        <v>0</v>
      </c>
    </row>
    <row r="151" spans="1:9" ht="11.25">
      <c r="A151" s="171"/>
      <c r="B151" s="245" t="s">
        <v>691</v>
      </c>
      <c r="C151" s="246">
        <v>40</v>
      </c>
      <c r="D151" s="179">
        <v>5</v>
      </c>
      <c r="E151" s="180">
        <v>2</v>
      </c>
      <c r="F151" s="247">
        <v>5220000</v>
      </c>
      <c r="G151" s="248">
        <v>0</v>
      </c>
      <c r="H151" s="249">
        <v>61911.28808</v>
      </c>
      <c r="I151" s="250">
        <v>0</v>
      </c>
    </row>
    <row r="152" spans="1:9" ht="32.25">
      <c r="A152" s="171"/>
      <c r="B152" s="251" t="s">
        <v>558</v>
      </c>
      <c r="C152" s="252">
        <v>40</v>
      </c>
      <c r="D152" s="184">
        <v>5</v>
      </c>
      <c r="E152" s="185">
        <v>2</v>
      </c>
      <c r="F152" s="253">
        <v>5222100</v>
      </c>
      <c r="G152" s="254">
        <v>0</v>
      </c>
      <c r="H152" s="255">
        <v>54318.5</v>
      </c>
      <c r="I152" s="256">
        <v>0</v>
      </c>
    </row>
    <row r="153" spans="1:9" ht="11.25">
      <c r="A153" s="171"/>
      <c r="B153" s="245" t="s">
        <v>693</v>
      </c>
      <c r="C153" s="246">
        <v>40</v>
      </c>
      <c r="D153" s="179">
        <v>5</v>
      </c>
      <c r="E153" s="180">
        <v>2</v>
      </c>
      <c r="F153" s="247">
        <v>5222100</v>
      </c>
      <c r="G153" s="248">
        <v>3</v>
      </c>
      <c r="H153" s="249">
        <v>44570</v>
      </c>
      <c r="I153" s="250">
        <v>0</v>
      </c>
    </row>
    <row r="154" spans="1:9" ht="33.75">
      <c r="A154" s="171"/>
      <c r="B154" s="245" t="s">
        <v>559</v>
      </c>
      <c r="C154" s="246">
        <v>40</v>
      </c>
      <c r="D154" s="179">
        <v>5</v>
      </c>
      <c r="E154" s="180">
        <v>2</v>
      </c>
      <c r="F154" s="247">
        <v>5222100</v>
      </c>
      <c r="G154" s="248">
        <v>3</v>
      </c>
      <c r="H154" s="249">
        <v>1499</v>
      </c>
      <c r="I154" s="250">
        <v>0</v>
      </c>
    </row>
    <row r="155" spans="1:9" ht="33.75">
      <c r="A155" s="171"/>
      <c r="B155" s="245" t="s">
        <v>560</v>
      </c>
      <c r="C155" s="246">
        <v>40</v>
      </c>
      <c r="D155" s="179">
        <v>5</v>
      </c>
      <c r="E155" s="180">
        <v>2</v>
      </c>
      <c r="F155" s="247">
        <v>5222100</v>
      </c>
      <c r="G155" s="248">
        <v>3</v>
      </c>
      <c r="H155" s="249">
        <v>1443</v>
      </c>
      <c r="I155" s="250">
        <v>0</v>
      </c>
    </row>
    <row r="156" spans="1:9" ht="22.5">
      <c r="A156" s="171"/>
      <c r="B156" s="245" t="s">
        <v>561</v>
      </c>
      <c r="C156" s="246">
        <v>40</v>
      </c>
      <c r="D156" s="179">
        <v>5</v>
      </c>
      <c r="E156" s="180">
        <v>2</v>
      </c>
      <c r="F156" s="247">
        <v>5222100</v>
      </c>
      <c r="G156" s="248">
        <v>3</v>
      </c>
      <c r="H156" s="249">
        <v>35868</v>
      </c>
      <c r="I156" s="250">
        <v>0</v>
      </c>
    </row>
    <row r="157" spans="1:9" ht="22.5">
      <c r="A157" s="171"/>
      <c r="B157" s="245" t="s">
        <v>562</v>
      </c>
      <c r="C157" s="246">
        <v>40</v>
      </c>
      <c r="D157" s="179">
        <v>5</v>
      </c>
      <c r="E157" s="180">
        <v>2</v>
      </c>
      <c r="F157" s="247">
        <v>5222100</v>
      </c>
      <c r="G157" s="248">
        <v>3</v>
      </c>
      <c r="H157" s="249">
        <v>5760</v>
      </c>
      <c r="I157" s="250">
        <v>0</v>
      </c>
    </row>
    <row r="158" spans="1:9" ht="11.25">
      <c r="A158" s="171"/>
      <c r="B158" s="245" t="s">
        <v>690</v>
      </c>
      <c r="C158" s="246">
        <v>40</v>
      </c>
      <c r="D158" s="179">
        <v>5</v>
      </c>
      <c r="E158" s="180">
        <v>2</v>
      </c>
      <c r="F158" s="247">
        <v>5222100</v>
      </c>
      <c r="G158" s="248">
        <v>6</v>
      </c>
      <c r="H158" s="249">
        <v>9748.5</v>
      </c>
      <c r="I158" s="250">
        <v>0</v>
      </c>
    </row>
    <row r="159" spans="1:9" ht="33.75">
      <c r="A159" s="171"/>
      <c r="B159" s="245" t="s">
        <v>563</v>
      </c>
      <c r="C159" s="246">
        <v>40</v>
      </c>
      <c r="D159" s="179">
        <v>5</v>
      </c>
      <c r="E159" s="180">
        <v>2</v>
      </c>
      <c r="F159" s="247">
        <v>5222100</v>
      </c>
      <c r="G159" s="248">
        <v>6</v>
      </c>
      <c r="H159" s="249">
        <v>9748.5</v>
      </c>
      <c r="I159" s="250">
        <v>0</v>
      </c>
    </row>
    <row r="160" spans="1:9" ht="42.75">
      <c r="A160" s="171"/>
      <c r="B160" s="251" t="s">
        <v>564</v>
      </c>
      <c r="C160" s="252">
        <v>40</v>
      </c>
      <c r="D160" s="184">
        <v>5</v>
      </c>
      <c r="E160" s="185">
        <v>2</v>
      </c>
      <c r="F160" s="253">
        <v>5222706</v>
      </c>
      <c r="G160" s="254">
        <v>0</v>
      </c>
      <c r="H160" s="255">
        <v>7592.78808</v>
      </c>
      <c r="I160" s="256">
        <v>0</v>
      </c>
    </row>
    <row r="161" spans="1:9" ht="11.25">
      <c r="A161" s="171"/>
      <c r="B161" s="245" t="s">
        <v>693</v>
      </c>
      <c r="C161" s="246">
        <v>40</v>
      </c>
      <c r="D161" s="179">
        <v>5</v>
      </c>
      <c r="E161" s="180">
        <v>2</v>
      </c>
      <c r="F161" s="247">
        <v>5222706</v>
      </c>
      <c r="G161" s="248">
        <v>3</v>
      </c>
      <c r="H161" s="249">
        <v>7592.78808</v>
      </c>
      <c r="I161" s="250">
        <v>0</v>
      </c>
    </row>
    <row r="162" spans="1:9" ht="22.5">
      <c r="A162" s="171"/>
      <c r="B162" s="245" t="s">
        <v>565</v>
      </c>
      <c r="C162" s="246">
        <v>40</v>
      </c>
      <c r="D162" s="179">
        <v>5</v>
      </c>
      <c r="E162" s="180">
        <v>2</v>
      </c>
      <c r="F162" s="247">
        <v>5222706</v>
      </c>
      <c r="G162" s="248">
        <v>3</v>
      </c>
      <c r="H162" s="249">
        <v>7592.78808</v>
      </c>
      <c r="I162" s="250">
        <v>0</v>
      </c>
    </row>
    <row r="163" spans="1:9" ht="11.25">
      <c r="A163" s="171"/>
      <c r="B163" s="245" t="s">
        <v>677</v>
      </c>
      <c r="C163" s="246">
        <v>40</v>
      </c>
      <c r="D163" s="179">
        <v>5</v>
      </c>
      <c r="E163" s="180">
        <v>2</v>
      </c>
      <c r="F163" s="247">
        <v>7950000</v>
      </c>
      <c r="G163" s="248">
        <v>0</v>
      </c>
      <c r="H163" s="249">
        <v>35175.5</v>
      </c>
      <c r="I163" s="250">
        <v>0</v>
      </c>
    </row>
    <row r="164" spans="1:9" ht="11.25">
      <c r="A164" s="171"/>
      <c r="B164" s="251" t="s">
        <v>677</v>
      </c>
      <c r="C164" s="252">
        <v>40</v>
      </c>
      <c r="D164" s="184">
        <v>5</v>
      </c>
      <c r="E164" s="185">
        <v>2</v>
      </c>
      <c r="F164" s="253">
        <v>7950000</v>
      </c>
      <c r="G164" s="254">
        <v>0</v>
      </c>
      <c r="H164" s="255">
        <v>35175.5</v>
      </c>
      <c r="I164" s="256">
        <v>0</v>
      </c>
    </row>
    <row r="165" spans="1:9" ht="11.25">
      <c r="A165" s="171"/>
      <c r="B165" s="245" t="s">
        <v>693</v>
      </c>
      <c r="C165" s="246">
        <v>40</v>
      </c>
      <c r="D165" s="179">
        <v>5</v>
      </c>
      <c r="E165" s="180">
        <v>2</v>
      </c>
      <c r="F165" s="247">
        <v>7950000</v>
      </c>
      <c r="G165" s="248">
        <v>3</v>
      </c>
      <c r="H165" s="249">
        <v>17760.5</v>
      </c>
      <c r="I165" s="250">
        <v>0</v>
      </c>
    </row>
    <row r="166" spans="1:9" ht="11.25">
      <c r="A166" s="171"/>
      <c r="B166" s="245" t="s">
        <v>665</v>
      </c>
      <c r="C166" s="246">
        <v>40</v>
      </c>
      <c r="D166" s="179">
        <v>5</v>
      </c>
      <c r="E166" s="180">
        <v>2</v>
      </c>
      <c r="F166" s="247">
        <v>7950000</v>
      </c>
      <c r="G166" s="248">
        <v>500</v>
      </c>
      <c r="H166" s="249">
        <v>17415</v>
      </c>
      <c r="I166" s="250">
        <v>0</v>
      </c>
    </row>
    <row r="167" spans="1:9" ht="11.25">
      <c r="A167" s="171"/>
      <c r="B167" s="251" t="s">
        <v>581</v>
      </c>
      <c r="C167" s="252">
        <v>40</v>
      </c>
      <c r="D167" s="184">
        <v>5</v>
      </c>
      <c r="E167" s="185">
        <v>3</v>
      </c>
      <c r="F167" s="253">
        <v>0</v>
      </c>
      <c r="G167" s="254">
        <v>0</v>
      </c>
      <c r="H167" s="255">
        <v>526158.8</v>
      </c>
      <c r="I167" s="256">
        <v>0</v>
      </c>
    </row>
    <row r="168" spans="1:9" ht="22.5">
      <c r="A168" s="171"/>
      <c r="B168" s="245" t="s">
        <v>553</v>
      </c>
      <c r="C168" s="246">
        <v>40</v>
      </c>
      <c r="D168" s="179">
        <v>5</v>
      </c>
      <c r="E168" s="180">
        <v>3</v>
      </c>
      <c r="F168" s="247">
        <v>1020000</v>
      </c>
      <c r="G168" s="248">
        <v>0</v>
      </c>
      <c r="H168" s="249">
        <v>6953.1</v>
      </c>
      <c r="I168" s="250">
        <v>0</v>
      </c>
    </row>
    <row r="169" spans="1:9" ht="32.25">
      <c r="A169" s="171"/>
      <c r="B169" s="251" t="s">
        <v>554</v>
      </c>
      <c r="C169" s="252">
        <v>40</v>
      </c>
      <c r="D169" s="184">
        <v>5</v>
      </c>
      <c r="E169" s="185">
        <v>3</v>
      </c>
      <c r="F169" s="253">
        <v>1020102</v>
      </c>
      <c r="G169" s="254">
        <v>0</v>
      </c>
      <c r="H169" s="255">
        <v>6953.1</v>
      </c>
      <c r="I169" s="256">
        <v>0</v>
      </c>
    </row>
    <row r="170" spans="1:9" ht="11.25">
      <c r="A170" s="171"/>
      <c r="B170" s="245" t="s">
        <v>693</v>
      </c>
      <c r="C170" s="246">
        <v>40</v>
      </c>
      <c r="D170" s="179">
        <v>5</v>
      </c>
      <c r="E170" s="180">
        <v>3</v>
      </c>
      <c r="F170" s="247">
        <v>1020102</v>
      </c>
      <c r="G170" s="248">
        <v>3</v>
      </c>
      <c r="H170" s="249">
        <v>6953.1</v>
      </c>
      <c r="I170" s="250">
        <v>0</v>
      </c>
    </row>
    <row r="171" spans="1:9" ht="11.25">
      <c r="A171" s="171"/>
      <c r="B171" s="245" t="s">
        <v>691</v>
      </c>
      <c r="C171" s="246">
        <v>40</v>
      </c>
      <c r="D171" s="179">
        <v>5</v>
      </c>
      <c r="E171" s="180">
        <v>3</v>
      </c>
      <c r="F171" s="247">
        <v>5220000</v>
      </c>
      <c r="G171" s="248">
        <v>0</v>
      </c>
      <c r="H171" s="249">
        <v>378013.1</v>
      </c>
      <c r="I171" s="250">
        <v>0</v>
      </c>
    </row>
    <row r="172" spans="1:9" ht="11.25">
      <c r="A172" s="171"/>
      <c r="B172" s="251" t="s">
        <v>692</v>
      </c>
      <c r="C172" s="252">
        <v>40</v>
      </c>
      <c r="D172" s="184">
        <v>5</v>
      </c>
      <c r="E172" s="185">
        <v>3</v>
      </c>
      <c r="F172" s="253">
        <v>5226105</v>
      </c>
      <c r="G172" s="254">
        <v>0</v>
      </c>
      <c r="H172" s="255">
        <v>378013.1</v>
      </c>
      <c r="I172" s="256">
        <v>0</v>
      </c>
    </row>
    <row r="173" spans="1:9" ht="11.25">
      <c r="A173" s="171"/>
      <c r="B173" s="245" t="s">
        <v>693</v>
      </c>
      <c r="C173" s="246">
        <v>40</v>
      </c>
      <c r="D173" s="179">
        <v>5</v>
      </c>
      <c r="E173" s="180">
        <v>3</v>
      </c>
      <c r="F173" s="247">
        <v>5226105</v>
      </c>
      <c r="G173" s="248">
        <v>3</v>
      </c>
      <c r="H173" s="249">
        <v>358796</v>
      </c>
      <c r="I173" s="250">
        <v>0</v>
      </c>
    </row>
    <row r="174" spans="1:9" ht="45">
      <c r="A174" s="171"/>
      <c r="B174" s="245" t="s">
        <v>566</v>
      </c>
      <c r="C174" s="246">
        <v>40</v>
      </c>
      <c r="D174" s="179">
        <v>5</v>
      </c>
      <c r="E174" s="180">
        <v>3</v>
      </c>
      <c r="F174" s="247">
        <v>5226105</v>
      </c>
      <c r="G174" s="248">
        <v>3</v>
      </c>
      <c r="H174" s="249">
        <v>10657.5</v>
      </c>
      <c r="I174" s="250">
        <v>0</v>
      </c>
    </row>
    <row r="175" spans="1:9" ht="33.75">
      <c r="A175" s="171"/>
      <c r="B175" s="245" t="s">
        <v>567</v>
      </c>
      <c r="C175" s="246">
        <v>40</v>
      </c>
      <c r="D175" s="179">
        <v>5</v>
      </c>
      <c r="E175" s="180">
        <v>3</v>
      </c>
      <c r="F175" s="247">
        <v>5226105</v>
      </c>
      <c r="G175" s="248">
        <v>3</v>
      </c>
      <c r="H175" s="249">
        <v>4015.3</v>
      </c>
      <c r="I175" s="250">
        <v>0</v>
      </c>
    </row>
    <row r="176" spans="1:9" ht="22.5">
      <c r="A176" s="171"/>
      <c r="B176" s="245" t="s">
        <v>568</v>
      </c>
      <c r="C176" s="246">
        <v>40</v>
      </c>
      <c r="D176" s="179">
        <v>5</v>
      </c>
      <c r="E176" s="180">
        <v>3</v>
      </c>
      <c r="F176" s="247">
        <v>5226105</v>
      </c>
      <c r="G176" s="248">
        <v>3</v>
      </c>
      <c r="H176" s="249">
        <v>4123.2</v>
      </c>
      <c r="I176" s="250">
        <v>0</v>
      </c>
    </row>
    <row r="177" spans="1:9" ht="11.25">
      <c r="A177" s="171"/>
      <c r="B177" s="245" t="s">
        <v>569</v>
      </c>
      <c r="C177" s="246">
        <v>40</v>
      </c>
      <c r="D177" s="179">
        <v>5</v>
      </c>
      <c r="E177" s="180">
        <v>3</v>
      </c>
      <c r="F177" s="247">
        <v>5226105</v>
      </c>
      <c r="G177" s="248">
        <v>3</v>
      </c>
      <c r="H177" s="249">
        <v>340000</v>
      </c>
      <c r="I177" s="250">
        <v>0</v>
      </c>
    </row>
    <row r="178" spans="1:9" ht="11.25">
      <c r="A178" s="171"/>
      <c r="B178" s="245" t="s">
        <v>665</v>
      </c>
      <c r="C178" s="246">
        <v>40</v>
      </c>
      <c r="D178" s="179">
        <v>5</v>
      </c>
      <c r="E178" s="180">
        <v>3</v>
      </c>
      <c r="F178" s="247">
        <v>5226105</v>
      </c>
      <c r="G178" s="248">
        <v>500</v>
      </c>
      <c r="H178" s="249">
        <v>19217.1</v>
      </c>
      <c r="I178" s="250">
        <v>0</v>
      </c>
    </row>
    <row r="179" spans="1:9" ht="33.75">
      <c r="A179" s="171"/>
      <c r="B179" s="245" t="s">
        <v>570</v>
      </c>
      <c r="C179" s="246">
        <v>40</v>
      </c>
      <c r="D179" s="179">
        <v>5</v>
      </c>
      <c r="E179" s="180">
        <v>3</v>
      </c>
      <c r="F179" s="247">
        <v>5226105</v>
      </c>
      <c r="G179" s="248">
        <v>500</v>
      </c>
      <c r="H179" s="249">
        <v>11237.4</v>
      </c>
      <c r="I179" s="250">
        <v>0</v>
      </c>
    </row>
    <row r="180" spans="1:9" ht="11.25">
      <c r="A180" s="171"/>
      <c r="B180" s="245" t="s">
        <v>571</v>
      </c>
      <c r="C180" s="246">
        <v>40</v>
      </c>
      <c r="D180" s="179">
        <v>5</v>
      </c>
      <c r="E180" s="180">
        <v>3</v>
      </c>
      <c r="F180" s="247">
        <v>5226105</v>
      </c>
      <c r="G180" s="248">
        <v>500</v>
      </c>
      <c r="H180" s="249">
        <v>7979.7</v>
      </c>
      <c r="I180" s="250">
        <v>0</v>
      </c>
    </row>
    <row r="181" spans="1:9" ht="11.25">
      <c r="A181" s="171"/>
      <c r="B181" s="245" t="s">
        <v>572</v>
      </c>
      <c r="C181" s="246">
        <v>40</v>
      </c>
      <c r="D181" s="179">
        <v>5</v>
      </c>
      <c r="E181" s="180">
        <v>3</v>
      </c>
      <c r="F181" s="247">
        <v>6000000</v>
      </c>
      <c r="G181" s="248">
        <v>0</v>
      </c>
      <c r="H181" s="249">
        <v>93696.4</v>
      </c>
      <c r="I181" s="250">
        <v>0</v>
      </c>
    </row>
    <row r="182" spans="1:9" ht="11.25">
      <c r="A182" s="171"/>
      <c r="B182" s="251" t="s">
        <v>573</v>
      </c>
      <c r="C182" s="252">
        <v>40</v>
      </c>
      <c r="D182" s="184">
        <v>5</v>
      </c>
      <c r="E182" s="185">
        <v>3</v>
      </c>
      <c r="F182" s="253">
        <v>6000100</v>
      </c>
      <c r="G182" s="254">
        <v>0</v>
      </c>
      <c r="H182" s="255">
        <v>8886.6</v>
      </c>
      <c r="I182" s="256">
        <v>0</v>
      </c>
    </row>
    <row r="183" spans="1:9" ht="11.25">
      <c r="A183" s="171"/>
      <c r="B183" s="245" t="s">
        <v>665</v>
      </c>
      <c r="C183" s="246">
        <v>40</v>
      </c>
      <c r="D183" s="179">
        <v>5</v>
      </c>
      <c r="E183" s="180">
        <v>3</v>
      </c>
      <c r="F183" s="247">
        <v>6000100</v>
      </c>
      <c r="G183" s="248">
        <v>500</v>
      </c>
      <c r="H183" s="249">
        <v>8886.6</v>
      </c>
      <c r="I183" s="250">
        <v>0</v>
      </c>
    </row>
    <row r="184" spans="1:9" ht="11.25">
      <c r="A184" s="171"/>
      <c r="B184" s="251" t="s">
        <v>574</v>
      </c>
      <c r="C184" s="252">
        <v>40</v>
      </c>
      <c r="D184" s="184">
        <v>5</v>
      </c>
      <c r="E184" s="185">
        <v>3</v>
      </c>
      <c r="F184" s="253">
        <v>6000300</v>
      </c>
      <c r="G184" s="254">
        <v>0</v>
      </c>
      <c r="H184" s="255">
        <v>15972</v>
      </c>
      <c r="I184" s="256">
        <v>0</v>
      </c>
    </row>
    <row r="185" spans="1:9" ht="11.25">
      <c r="A185" s="171"/>
      <c r="B185" s="245" t="s">
        <v>665</v>
      </c>
      <c r="C185" s="246">
        <v>40</v>
      </c>
      <c r="D185" s="179">
        <v>5</v>
      </c>
      <c r="E185" s="180">
        <v>3</v>
      </c>
      <c r="F185" s="247">
        <v>6000300</v>
      </c>
      <c r="G185" s="248">
        <v>500</v>
      </c>
      <c r="H185" s="249">
        <v>15972</v>
      </c>
      <c r="I185" s="250">
        <v>0</v>
      </c>
    </row>
    <row r="186" spans="1:9" ht="11.25">
      <c r="A186" s="171"/>
      <c r="B186" s="251" t="s">
        <v>575</v>
      </c>
      <c r="C186" s="252">
        <v>40</v>
      </c>
      <c r="D186" s="184">
        <v>5</v>
      </c>
      <c r="E186" s="185">
        <v>3</v>
      </c>
      <c r="F186" s="253">
        <v>6000400</v>
      </c>
      <c r="G186" s="254">
        <v>0</v>
      </c>
      <c r="H186" s="255">
        <v>2451.9</v>
      </c>
      <c r="I186" s="256">
        <v>0</v>
      </c>
    </row>
    <row r="187" spans="1:9" ht="11.25">
      <c r="A187" s="171"/>
      <c r="B187" s="245" t="s">
        <v>665</v>
      </c>
      <c r="C187" s="246">
        <v>40</v>
      </c>
      <c r="D187" s="179">
        <v>5</v>
      </c>
      <c r="E187" s="180">
        <v>3</v>
      </c>
      <c r="F187" s="247">
        <v>6000400</v>
      </c>
      <c r="G187" s="248">
        <v>500</v>
      </c>
      <c r="H187" s="249">
        <v>2451.9</v>
      </c>
      <c r="I187" s="250">
        <v>0</v>
      </c>
    </row>
    <row r="188" spans="1:9" ht="21.75">
      <c r="A188" s="171"/>
      <c r="B188" s="251" t="s">
        <v>576</v>
      </c>
      <c r="C188" s="252">
        <v>40</v>
      </c>
      <c r="D188" s="184">
        <v>5</v>
      </c>
      <c r="E188" s="185">
        <v>3</v>
      </c>
      <c r="F188" s="253">
        <v>6000500</v>
      </c>
      <c r="G188" s="254">
        <v>0</v>
      </c>
      <c r="H188" s="255">
        <v>66385.9</v>
      </c>
      <c r="I188" s="256">
        <v>0</v>
      </c>
    </row>
    <row r="189" spans="1:9" ht="11.25">
      <c r="A189" s="171"/>
      <c r="B189" s="245" t="s">
        <v>665</v>
      </c>
      <c r="C189" s="246">
        <v>40</v>
      </c>
      <c r="D189" s="179">
        <v>5</v>
      </c>
      <c r="E189" s="180">
        <v>3</v>
      </c>
      <c r="F189" s="247">
        <v>6000500</v>
      </c>
      <c r="G189" s="248">
        <v>500</v>
      </c>
      <c r="H189" s="249">
        <v>66385.9</v>
      </c>
      <c r="I189" s="250">
        <v>0</v>
      </c>
    </row>
    <row r="190" spans="1:9" ht="11.25">
      <c r="A190" s="171"/>
      <c r="B190" s="245" t="s">
        <v>677</v>
      </c>
      <c r="C190" s="246">
        <v>40</v>
      </c>
      <c r="D190" s="179">
        <v>5</v>
      </c>
      <c r="E190" s="180">
        <v>3</v>
      </c>
      <c r="F190" s="247">
        <v>7950000</v>
      </c>
      <c r="G190" s="248">
        <v>0</v>
      </c>
      <c r="H190" s="249">
        <v>47496.2</v>
      </c>
      <c r="I190" s="250">
        <v>0</v>
      </c>
    </row>
    <row r="191" spans="1:9" ht="11.25">
      <c r="A191" s="171"/>
      <c r="B191" s="251" t="s">
        <v>677</v>
      </c>
      <c r="C191" s="252">
        <v>40</v>
      </c>
      <c r="D191" s="184">
        <v>5</v>
      </c>
      <c r="E191" s="185">
        <v>3</v>
      </c>
      <c r="F191" s="253">
        <v>7950000</v>
      </c>
      <c r="G191" s="254">
        <v>0</v>
      </c>
      <c r="H191" s="255">
        <v>47496.2</v>
      </c>
      <c r="I191" s="256">
        <v>0</v>
      </c>
    </row>
    <row r="192" spans="1:9" ht="11.25">
      <c r="A192" s="171"/>
      <c r="B192" s="245" t="s">
        <v>693</v>
      </c>
      <c r="C192" s="246">
        <v>40</v>
      </c>
      <c r="D192" s="179">
        <v>5</v>
      </c>
      <c r="E192" s="180">
        <v>3</v>
      </c>
      <c r="F192" s="247">
        <v>7950000</v>
      </c>
      <c r="G192" s="248">
        <v>3</v>
      </c>
      <c r="H192" s="249">
        <v>5945.8</v>
      </c>
      <c r="I192" s="250">
        <v>0</v>
      </c>
    </row>
    <row r="193" spans="1:9" ht="11.25">
      <c r="A193" s="171"/>
      <c r="B193" s="245" t="s">
        <v>665</v>
      </c>
      <c r="C193" s="246">
        <v>40</v>
      </c>
      <c r="D193" s="179">
        <v>5</v>
      </c>
      <c r="E193" s="180">
        <v>3</v>
      </c>
      <c r="F193" s="247">
        <v>7950000</v>
      </c>
      <c r="G193" s="248">
        <v>500</v>
      </c>
      <c r="H193" s="249">
        <v>41550.4</v>
      </c>
      <c r="I193" s="250">
        <v>0</v>
      </c>
    </row>
    <row r="194" spans="1:9" ht="21.75">
      <c r="A194" s="171"/>
      <c r="B194" s="251" t="s">
        <v>582</v>
      </c>
      <c r="C194" s="252">
        <v>40</v>
      </c>
      <c r="D194" s="184">
        <v>5</v>
      </c>
      <c r="E194" s="185">
        <v>5</v>
      </c>
      <c r="F194" s="253">
        <v>0</v>
      </c>
      <c r="G194" s="254">
        <v>0</v>
      </c>
      <c r="H194" s="255">
        <v>26614</v>
      </c>
      <c r="I194" s="256">
        <v>0</v>
      </c>
    </row>
    <row r="195" spans="1:9" ht="33.75">
      <c r="A195" s="171"/>
      <c r="B195" s="245" t="s">
        <v>663</v>
      </c>
      <c r="C195" s="246">
        <v>40</v>
      </c>
      <c r="D195" s="179">
        <v>5</v>
      </c>
      <c r="E195" s="180">
        <v>5</v>
      </c>
      <c r="F195" s="247">
        <v>20000</v>
      </c>
      <c r="G195" s="248">
        <v>0</v>
      </c>
      <c r="H195" s="249">
        <v>24868</v>
      </c>
      <c r="I195" s="250">
        <v>0</v>
      </c>
    </row>
    <row r="196" spans="1:9" ht="21.75">
      <c r="A196" s="171"/>
      <c r="B196" s="251" t="s">
        <v>683</v>
      </c>
      <c r="C196" s="252">
        <v>40</v>
      </c>
      <c r="D196" s="184">
        <v>5</v>
      </c>
      <c r="E196" s="185">
        <v>5</v>
      </c>
      <c r="F196" s="253">
        <v>29900</v>
      </c>
      <c r="G196" s="254">
        <v>0</v>
      </c>
      <c r="H196" s="255">
        <v>24868</v>
      </c>
      <c r="I196" s="256">
        <v>0</v>
      </c>
    </row>
    <row r="197" spans="1:9" ht="11.25">
      <c r="A197" s="171"/>
      <c r="B197" s="245" t="s">
        <v>684</v>
      </c>
      <c r="C197" s="246">
        <v>40</v>
      </c>
      <c r="D197" s="179">
        <v>5</v>
      </c>
      <c r="E197" s="180">
        <v>5</v>
      </c>
      <c r="F197" s="247">
        <v>29900</v>
      </c>
      <c r="G197" s="248">
        <v>1</v>
      </c>
      <c r="H197" s="249">
        <v>24868</v>
      </c>
      <c r="I197" s="250">
        <v>0</v>
      </c>
    </row>
    <row r="198" spans="1:9" ht="11.25">
      <c r="A198" s="171"/>
      <c r="B198" s="245" t="s">
        <v>691</v>
      </c>
      <c r="C198" s="246">
        <v>40</v>
      </c>
      <c r="D198" s="179">
        <v>5</v>
      </c>
      <c r="E198" s="180">
        <v>5</v>
      </c>
      <c r="F198" s="247">
        <v>5220000</v>
      </c>
      <c r="G198" s="248">
        <v>0</v>
      </c>
      <c r="H198" s="249">
        <v>1746</v>
      </c>
      <c r="I198" s="250">
        <v>0</v>
      </c>
    </row>
    <row r="199" spans="1:9" ht="32.25">
      <c r="A199" s="171"/>
      <c r="B199" s="251" t="s">
        <v>558</v>
      </c>
      <c r="C199" s="252">
        <v>40</v>
      </c>
      <c r="D199" s="184">
        <v>5</v>
      </c>
      <c r="E199" s="185">
        <v>5</v>
      </c>
      <c r="F199" s="253">
        <v>5222100</v>
      </c>
      <c r="G199" s="254">
        <v>0</v>
      </c>
      <c r="H199" s="255">
        <v>1746</v>
      </c>
      <c r="I199" s="256">
        <v>0</v>
      </c>
    </row>
    <row r="200" spans="1:9" ht="11.25">
      <c r="A200" s="171"/>
      <c r="B200" s="245" t="s">
        <v>690</v>
      </c>
      <c r="C200" s="246">
        <v>40</v>
      </c>
      <c r="D200" s="179">
        <v>5</v>
      </c>
      <c r="E200" s="180">
        <v>5</v>
      </c>
      <c r="F200" s="247">
        <v>5222100</v>
      </c>
      <c r="G200" s="248">
        <v>6</v>
      </c>
      <c r="H200" s="249">
        <v>1746</v>
      </c>
      <c r="I200" s="250">
        <v>0</v>
      </c>
    </row>
    <row r="201" spans="1:9" ht="22.5">
      <c r="A201" s="171"/>
      <c r="B201" s="245" t="s">
        <v>577</v>
      </c>
      <c r="C201" s="246">
        <v>40</v>
      </c>
      <c r="D201" s="179">
        <v>5</v>
      </c>
      <c r="E201" s="180">
        <v>5</v>
      </c>
      <c r="F201" s="247">
        <v>5222100</v>
      </c>
      <c r="G201" s="248">
        <v>6</v>
      </c>
      <c r="H201" s="249">
        <v>450</v>
      </c>
      <c r="I201" s="250">
        <v>0</v>
      </c>
    </row>
    <row r="202" spans="1:9" ht="33.75">
      <c r="A202" s="171"/>
      <c r="B202" s="245" t="s">
        <v>0</v>
      </c>
      <c r="C202" s="246">
        <v>40</v>
      </c>
      <c r="D202" s="179">
        <v>5</v>
      </c>
      <c r="E202" s="180">
        <v>5</v>
      </c>
      <c r="F202" s="247">
        <v>5222100</v>
      </c>
      <c r="G202" s="248">
        <v>6</v>
      </c>
      <c r="H202" s="249">
        <v>1296</v>
      </c>
      <c r="I202" s="250">
        <v>0</v>
      </c>
    </row>
    <row r="203" spans="1:9" ht="11.25">
      <c r="A203" s="171"/>
      <c r="B203" s="245" t="s">
        <v>585</v>
      </c>
      <c r="C203" s="246">
        <v>40</v>
      </c>
      <c r="D203" s="179">
        <v>7</v>
      </c>
      <c r="E203" s="180">
        <v>0</v>
      </c>
      <c r="F203" s="247">
        <v>0</v>
      </c>
      <c r="G203" s="248">
        <v>0</v>
      </c>
      <c r="H203" s="249">
        <v>260188.60407</v>
      </c>
      <c r="I203" s="250">
        <v>0</v>
      </c>
    </row>
    <row r="204" spans="1:9" ht="11.25">
      <c r="A204" s="171"/>
      <c r="B204" s="251" t="s">
        <v>586</v>
      </c>
      <c r="C204" s="252">
        <v>40</v>
      </c>
      <c r="D204" s="184">
        <v>7</v>
      </c>
      <c r="E204" s="185">
        <v>1</v>
      </c>
      <c r="F204" s="253">
        <v>0</v>
      </c>
      <c r="G204" s="254">
        <v>0</v>
      </c>
      <c r="H204" s="255">
        <v>199921.70407</v>
      </c>
      <c r="I204" s="256">
        <v>0</v>
      </c>
    </row>
    <row r="205" spans="1:9" ht="11.25">
      <c r="A205" s="171"/>
      <c r="B205" s="245" t="s">
        <v>691</v>
      </c>
      <c r="C205" s="246">
        <v>40</v>
      </c>
      <c r="D205" s="179">
        <v>7</v>
      </c>
      <c r="E205" s="180">
        <v>1</v>
      </c>
      <c r="F205" s="247">
        <v>5220000</v>
      </c>
      <c r="G205" s="248">
        <v>0</v>
      </c>
      <c r="H205" s="249">
        <v>171504.80406999998</v>
      </c>
      <c r="I205" s="250">
        <v>0</v>
      </c>
    </row>
    <row r="206" spans="1:9" ht="42.75">
      <c r="A206" s="171"/>
      <c r="B206" s="251" t="s">
        <v>1</v>
      </c>
      <c r="C206" s="252">
        <v>40</v>
      </c>
      <c r="D206" s="184">
        <v>7</v>
      </c>
      <c r="E206" s="185">
        <v>1</v>
      </c>
      <c r="F206" s="253">
        <v>5222601</v>
      </c>
      <c r="G206" s="254">
        <v>0</v>
      </c>
      <c r="H206" s="255">
        <v>17397.6525</v>
      </c>
      <c r="I206" s="256">
        <v>0</v>
      </c>
    </row>
    <row r="207" spans="1:9" ht="11.25">
      <c r="A207" s="171"/>
      <c r="B207" s="245" t="s">
        <v>693</v>
      </c>
      <c r="C207" s="246">
        <v>40</v>
      </c>
      <c r="D207" s="179">
        <v>7</v>
      </c>
      <c r="E207" s="180">
        <v>1</v>
      </c>
      <c r="F207" s="247">
        <v>5222601</v>
      </c>
      <c r="G207" s="248">
        <v>3</v>
      </c>
      <c r="H207" s="249">
        <v>17397.6525</v>
      </c>
      <c r="I207" s="250">
        <v>0</v>
      </c>
    </row>
    <row r="208" spans="1:9" ht="11.25">
      <c r="A208" s="171"/>
      <c r="B208" s="245" t="s">
        <v>2</v>
      </c>
      <c r="C208" s="246">
        <v>40</v>
      </c>
      <c r="D208" s="179">
        <v>7</v>
      </c>
      <c r="E208" s="180">
        <v>1</v>
      </c>
      <c r="F208" s="247">
        <v>5222601</v>
      </c>
      <c r="G208" s="248">
        <v>3</v>
      </c>
      <c r="H208" s="249">
        <v>17397.6525</v>
      </c>
      <c r="I208" s="250">
        <v>0</v>
      </c>
    </row>
    <row r="209" spans="1:9" ht="32.25">
      <c r="A209" s="171"/>
      <c r="B209" s="251" t="s">
        <v>3</v>
      </c>
      <c r="C209" s="252">
        <v>40</v>
      </c>
      <c r="D209" s="184">
        <v>7</v>
      </c>
      <c r="E209" s="185">
        <v>1</v>
      </c>
      <c r="F209" s="253">
        <v>5224400</v>
      </c>
      <c r="G209" s="254">
        <v>0</v>
      </c>
      <c r="H209" s="255">
        <v>79545.66756999999</v>
      </c>
      <c r="I209" s="256">
        <v>0</v>
      </c>
    </row>
    <row r="210" spans="1:9" ht="11.25">
      <c r="A210" s="171"/>
      <c r="B210" s="245" t="s">
        <v>693</v>
      </c>
      <c r="C210" s="246">
        <v>40</v>
      </c>
      <c r="D210" s="179">
        <v>7</v>
      </c>
      <c r="E210" s="180">
        <v>1</v>
      </c>
      <c r="F210" s="247">
        <v>5224400</v>
      </c>
      <c r="G210" s="248">
        <v>3</v>
      </c>
      <c r="H210" s="249">
        <v>79545.66756999999</v>
      </c>
      <c r="I210" s="250">
        <v>0</v>
      </c>
    </row>
    <row r="211" spans="1:9" ht="11.25">
      <c r="A211" s="171"/>
      <c r="B211" s="245" t="s">
        <v>4</v>
      </c>
      <c r="C211" s="246">
        <v>40</v>
      </c>
      <c r="D211" s="179">
        <v>7</v>
      </c>
      <c r="E211" s="180">
        <v>1</v>
      </c>
      <c r="F211" s="247">
        <v>5224400</v>
      </c>
      <c r="G211" s="248">
        <v>3</v>
      </c>
      <c r="H211" s="249">
        <v>2190.4</v>
      </c>
      <c r="I211" s="250">
        <v>0</v>
      </c>
    </row>
    <row r="212" spans="1:9" ht="11.25">
      <c r="A212" s="171"/>
      <c r="B212" s="245" t="s">
        <v>5</v>
      </c>
      <c r="C212" s="246">
        <v>40</v>
      </c>
      <c r="D212" s="179">
        <v>7</v>
      </c>
      <c r="E212" s="180">
        <v>1</v>
      </c>
      <c r="F212" s="247">
        <v>5224400</v>
      </c>
      <c r="G212" s="248">
        <v>3</v>
      </c>
      <c r="H212" s="249">
        <v>39468.02913</v>
      </c>
      <c r="I212" s="250">
        <v>0</v>
      </c>
    </row>
    <row r="213" spans="1:9" ht="22.5">
      <c r="A213" s="171"/>
      <c r="B213" s="245" t="s">
        <v>6</v>
      </c>
      <c r="C213" s="246">
        <v>40</v>
      </c>
      <c r="D213" s="179">
        <v>7</v>
      </c>
      <c r="E213" s="180">
        <v>1</v>
      </c>
      <c r="F213" s="247">
        <v>5224400</v>
      </c>
      <c r="G213" s="248">
        <v>3</v>
      </c>
      <c r="H213" s="249">
        <v>37887.23844</v>
      </c>
      <c r="I213" s="250">
        <v>0</v>
      </c>
    </row>
    <row r="214" spans="1:9" ht="32.25">
      <c r="A214" s="171"/>
      <c r="B214" s="251" t="s">
        <v>7</v>
      </c>
      <c r="C214" s="252">
        <v>40</v>
      </c>
      <c r="D214" s="184">
        <v>7</v>
      </c>
      <c r="E214" s="185">
        <v>1</v>
      </c>
      <c r="F214" s="253">
        <v>5225602</v>
      </c>
      <c r="G214" s="254">
        <v>0</v>
      </c>
      <c r="H214" s="255">
        <v>6436.5</v>
      </c>
      <c r="I214" s="256">
        <v>0</v>
      </c>
    </row>
    <row r="215" spans="1:9" ht="11.25">
      <c r="A215" s="171"/>
      <c r="B215" s="245" t="s">
        <v>684</v>
      </c>
      <c r="C215" s="246">
        <v>40</v>
      </c>
      <c r="D215" s="179">
        <v>7</v>
      </c>
      <c r="E215" s="180">
        <v>1</v>
      </c>
      <c r="F215" s="247">
        <v>5225602</v>
      </c>
      <c r="G215" s="248">
        <v>1</v>
      </c>
      <c r="H215" s="249">
        <v>6436.5</v>
      </c>
      <c r="I215" s="250">
        <v>0</v>
      </c>
    </row>
    <row r="216" spans="1:9" ht="45">
      <c r="A216" s="171"/>
      <c r="B216" s="245" t="s">
        <v>8</v>
      </c>
      <c r="C216" s="246">
        <v>40</v>
      </c>
      <c r="D216" s="179">
        <v>7</v>
      </c>
      <c r="E216" s="180">
        <v>1</v>
      </c>
      <c r="F216" s="247">
        <v>5225602</v>
      </c>
      <c r="G216" s="248">
        <v>1</v>
      </c>
      <c r="H216" s="249">
        <v>466.5</v>
      </c>
      <c r="I216" s="250">
        <v>0</v>
      </c>
    </row>
    <row r="217" spans="1:9" ht="45">
      <c r="A217" s="171"/>
      <c r="B217" s="245" t="s">
        <v>9</v>
      </c>
      <c r="C217" s="246">
        <v>40</v>
      </c>
      <c r="D217" s="179">
        <v>7</v>
      </c>
      <c r="E217" s="180">
        <v>1</v>
      </c>
      <c r="F217" s="247">
        <v>5225602</v>
      </c>
      <c r="G217" s="248">
        <v>1</v>
      </c>
      <c r="H217" s="249">
        <v>1906.9</v>
      </c>
      <c r="I217" s="250">
        <v>0</v>
      </c>
    </row>
    <row r="218" spans="1:9" ht="45">
      <c r="A218" s="171"/>
      <c r="B218" s="245" t="s">
        <v>10</v>
      </c>
      <c r="C218" s="246">
        <v>40</v>
      </c>
      <c r="D218" s="179">
        <v>7</v>
      </c>
      <c r="E218" s="180">
        <v>1</v>
      </c>
      <c r="F218" s="247">
        <v>5225602</v>
      </c>
      <c r="G218" s="248">
        <v>1</v>
      </c>
      <c r="H218" s="249">
        <v>1378.6</v>
      </c>
      <c r="I218" s="250">
        <v>0</v>
      </c>
    </row>
    <row r="219" spans="1:9" ht="45">
      <c r="A219" s="171"/>
      <c r="B219" s="245" t="s">
        <v>11</v>
      </c>
      <c r="C219" s="246">
        <v>40</v>
      </c>
      <c r="D219" s="179">
        <v>7</v>
      </c>
      <c r="E219" s="180">
        <v>1</v>
      </c>
      <c r="F219" s="247">
        <v>5225602</v>
      </c>
      <c r="G219" s="248">
        <v>1</v>
      </c>
      <c r="H219" s="249">
        <v>381.3</v>
      </c>
      <c r="I219" s="250">
        <v>0</v>
      </c>
    </row>
    <row r="220" spans="1:9" ht="45">
      <c r="A220" s="171"/>
      <c r="B220" s="245" t="s">
        <v>12</v>
      </c>
      <c r="C220" s="246">
        <v>40</v>
      </c>
      <c r="D220" s="179">
        <v>7</v>
      </c>
      <c r="E220" s="180">
        <v>1</v>
      </c>
      <c r="F220" s="247">
        <v>5225602</v>
      </c>
      <c r="G220" s="248">
        <v>1</v>
      </c>
      <c r="H220" s="249">
        <v>616.3</v>
      </c>
      <c r="I220" s="250">
        <v>0</v>
      </c>
    </row>
    <row r="221" spans="1:9" ht="45">
      <c r="A221" s="171"/>
      <c r="B221" s="245" t="s">
        <v>13</v>
      </c>
      <c r="C221" s="246">
        <v>40</v>
      </c>
      <c r="D221" s="179">
        <v>7</v>
      </c>
      <c r="E221" s="180">
        <v>1</v>
      </c>
      <c r="F221" s="247">
        <v>5225602</v>
      </c>
      <c r="G221" s="248">
        <v>1</v>
      </c>
      <c r="H221" s="249">
        <v>1111.9</v>
      </c>
      <c r="I221" s="250">
        <v>0</v>
      </c>
    </row>
    <row r="222" spans="1:9" ht="45">
      <c r="A222" s="171"/>
      <c r="B222" s="245" t="s">
        <v>14</v>
      </c>
      <c r="C222" s="246">
        <v>40</v>
      </c>
      <c r="D222" s="179">
        <v>7</v>
      </c>
      <c r="E222" s="180">
        <v>1</v>
      </c>
      <c r="F222" s="247">
        <v>5225602</v>
      </c>
      <c r="G222" s="248">
        <v>1</v>
      </c>
      <c r="H222" s="249">
        <v>495</v>
      </c>
      <c r="I222" s="250">
        <v>0</v>
      </c>
    </row>
    <row r="223" spans="1:9" ht="45">
      <c r="A223" s="171"/>
      <c r="B223" s="245" t="s">
        <v>15</v>
      </c>
      <c r="C223" s="246">
        <v>40</v>
      </c>
      <c r="D223" s="179">
        <v>7</v>
      </c>
      <c r="E223" s="180">
        <v>1</v>
      </c>
      <c r="F223" s="247">
        <v>5225602</v>
      </c>
      <c r="G223" s="248">
        <v>1</v>
      </c>
      <c r="H223" s="249">
        <v>80</v>
      </c>
      <c r="I223" s="250">
        <v>0</v>
      </c>
    </row>
    <row r="224" spans="1:9" ht="21.75">
      <c r="A224" s="171"/>
      <c r="B224" s="251" t="s">
        <v>16</v>
      </c>
      <c r="C224" s="252">
        <v>40</v>
      </c>
      <c r="D224" s="184">
        <v>7</v>
      </c>
      <c r="E224" s="185">
        <v>1</v>
      </c>
      <c r="F224" s="253">
        <v>5225603</v>
      </c>
      <c r="G224" s="254">
        <v>0</v>
      </c>
      <c r="H224" s="255">
        <v>68124.984</v>
      </c>
      <c r="I224" s="256">
        <v>0</v>
      </c>
    </row>
    <row r="225" spans="1:9" ht="11.25">
      <c r="A225" s="171"/>
      <c r="B225" s="245" t="s">
        <v>693</v>
      </c>
      <c r="C225" s="246">
        <v>40</v>
      </c>
      <c r="D225" s="179">
        <v>7</v>
      </c>
      <c r="E225" s="180">
        <v>1</v>
      </c>
      <c r="F225" s="247">
        <v>5225603</v>
      </c>
      <c r="G225" s="248">
        <v>3</v>
      </c>
      <c r="H225" s="249">
        <v>68124.984</v>
      </c>
      <c r="I225" s="250">
        <v>0</v>
      </c>
    </row>
    <row r="226" spans="1:9" ht="45">
      <c r="A226" s="171"/>
      <c r="B226" s="245" t="s">
        <v>17</v>
      </c>
      <c r="C226" s="246">
        <v>40</v>
      </c>
      <c r="D226" s="179">
        <v>7</v>
      </c>
      <c r="E226" s="180">
        <v>1</v>
      </c>
      <c r="F226" s="247">
        <v>5225603</v>
      </c>
      <c r="G226" s="248">
        <v>3</v>
      </c>
      <c r="H226" s="249">
        <v>39532.957</v>
      </c>
      <c r="I226" s="250">
        <v>0</v>
      </c>
    </row>
    <row r="227" spans="1:9" ht="45">
      <c r="A227" s="171"/>
      <c r="B227" s="245" t="s">
        <v>18</v>
      </c>
      <c r="C227" s="246">
        <v>40</v>
      </c>
      <c r="D227" s="179">
        <v>7</v>
      </c>
      <c r="E227" s="180">
        <v>1</v>
      </c>
      <c r="F227" s="247">
        <v>5225603</v>
      </c>
      <c r="G227" s="248">
        <v>3</v>
      </c>
      <c r="H227" s="249">
        <v>16420.857</v>
      </c>
      <c r="I227" s="250">
        <v>0</v>
      </c>
    </row>
    <row r="228" spans="1:9" ht="45">
      <c r="A228" s="171"/>
      <c r="B228" s="245" t="s">
        <v>19</v>
      </c>
      <c r="C228" s="246">
        <v>40</v>
      </c>
      <c r="D228" s="179">
        <v>7</v>
      </c>
      <c r="E228" s="180">
        <v>1</v>
      </c>
      <c r="F228" s="247">
        <v>5225603</v>
      </c>
      <c r="G228" s="248">
        <v>3</v>
      </c>
      <c r="H228" s="249">
        <v>12171.17</v>
      </c>
      <c r="I228" s="250">
        <v>0</v>
      </c>
    </row>
    <row r="229" spans="1:9" ht="11.25">
      <c r="A229" s="171"/>
      <c r="B229" s="245" t="s">
        <v>677</v>
      </c>
      <c r="C229" s="246">
        <v>40</v>
      </c>
      <c r="D229" s="179">
        <v>7</v>
      </c>
      <c r="E229" s="180">
        <v>1</v>
      </c>
      <c r="F229" s="247">
        <v>7950000</v>
      </c>
      <c r="G229" s="248">
        <v>0</v>
      </c>
      <c r="H229" s="249">
        <v>28416.9</v>
      </c>
      <c r="I229" s="250">
        <v>0</v>
      </c>
    </row>
    <row r="230" spans="1:9" ht="11.25">
      <c r="A230" s="171"/>
      <c r="B230" s="251" t="s">
        <v>677</v>
      </c>
      <c r="C230" s="252">
        <v>40</v>
      </c>
      <c r="D230" s="184">
        <v>7</v>
      </c>
      <c r="E230" s="185">
        <v>1</v>
      </c>
      <c r="F230" s="253">
        <v>7950000</v>
      </c>
      <c r="G230" s="254">
        <v>0</v>
      </c>
      <c r="H230" s="255">
        <v>28416.9</v>
      </c>
      <c r="I230" s="256">
        <v>0</v>
      </c>
    </row>
    <row r="231" spans="1:9" ht="11.25">
      <c r="A231" s="171"/>
      <c r="B231" s="245" t="s">
        <v>684</v>
      </c>
      <c r="C231" s="246">
        <v>40</v>
      </c>
      <c r="D231" s="179">
        <v>7</v>
      </c>
      <c r="E231" s="180">
        <v>1</v>
      </c>
      <c r="F231" s="247">
        <v>7950000</v>
      </c>
      <c r="G231" s="248">
        <v>1</v>
      </c>
      <c r="H231" s="249">
        <v>6421.4</v>
      </c>
      <c r="I231" s="250">
        <v>0</v>
      </c>
    </row>
    <row r="232" spans="1:9" ht="11.25">
      <c r="A232" s="171"/>
      <c r="B232" s="245" t="s">
        <v>693</v>
      </c>
      <c r="C232" s="246">
        <v>40</v>
      </c>
      <c r="D232" s="179">
        <v>7</v>
      </c>
      <c r="E232" s="180">
        <v>1</v>
      </c>
      <c r="F232" s="247">
        <v>7950000</v>
      </c>
      <c r="G232" s="248">
        <v>3</v>
      </c>
      <c r="H232" s="249">
        <v>21995.5</v>
      </c>
      <c r="I232" s="250">
        <v>0</v>
      </c>
    </row>
    <row r="233" spans="1:9" ht="11.25">
      <c r="A233" s="171"/>
      <c r="B233" s="251" t="s">
        <v>587</v>
      </c>
      <c r="C233" s="252">
        <v>40</v>
      </c>
      <c r="D233" s="184">
        <v>7</v>
      </c>
      <c r="E233" s="185">
        <v>2</v>
      </c>
      <c r="F233" s="253">
        <v>0</v>
      </c>
      <c r="G233" s="254">
        <v>0</v>
      </c>
      <c r="H233" s="255">
        <v>33318.6</v>
      </c>
      <c r="I233" s="256">
        <v>0</v>
      </c>
    </row>
    <row r="234" spans="1:9" ht="22.5">
      <c r="A234" s="171"/>
      <c r="B234" s="245" t="s">
        <v>20</v>
      </c>
      <c r="C234" s="246">
        <v>40</v>
      </c>
      <c r="D234" s="179">
        <v>7</v>
      </c>
      <c r="E234" s="180">
        <v>2</v>
      </c>
      <c r="F234" s="247">
        <v>4210000</v>
      </c>
      <c r="G234" s="248">
        <v>0</v>
      </c>
      <c r="H234" s="249">
        <v>1080.2</v>
      </c>
      <c r="I234" s="250">
        <v>0</v>
      </c>
    </row>
    <row r="235" spans="1:9" ht="21.75">
      <c r="A235" s="171"/>
      <c r="B235" s="251" t="s">
        <v>683</v>
      </c>
      <c r="C235" s="252">
        <v>40</v>
      </c>
      <c r="D235" s="184">
        <v>7</v>
      </c>
      <c r="E235" s="185">
        <v>2</v>
      </c>
      <c r="F235" s="253">
        <v>4219900</v>
      </c>
      <c r="G235" s="254">
        <v>0</v>
      </c>
      <c r="H235" s="255">
        <v>1080.2</v>
      </c>
      <c r="I235" s="256">
        <v>0</v>
      </c>
    </row>
    <row r="236" spans="1:9" ht="11.25">
      <c r="A236" s="171"/>
      <c r="B236" s="245" t="s">
        <v>684</v>
      </c>
      <c r="C236" s="246">
        <v>40</v>
      </c>
      <c r="D236" s="179">
        <v>7</v>
      </c>
      <c r="E236" s="180">
        <v>2</v>
      </c>
      <c r="F236" s="247">
        <v>4219900</v>
      </c>
      <c r="G236" s="248">
        <v>1</v>
      </c>
      <c r="H236" s="249">
        <v>1080.2</v>
      </c>
      <c r="I236" s="250">
        <v>0</v>
      </c>
    </row>
    <row r="237" spans="1:9" ht="11.25">
      <c r="A237" s="171"/>
      <c r="B237" s="245" t="s">
        <v>21</v>
      </c>
      <c r="C237" s="246">
        <v>40</v>
      </c>
      <c r="D237" s="179">
        <v>7</v>
      </c>
      <c r="E237" s="180">
        <v>2</v>
      </c>
      <c r="F237" s="247">
        <v>4230000</v>
      </c>
      <c r="G237" s="248">
        <v>0</v>
      </c>
      <c r="H237" s="249">
        <v>2322.7</v>
      </c>
      <c r="I237" s="250">
        <v>0</v>
      </c>
    </row>
    <row r="238" spans="1:9" ht="21.75">
      <c r="A238" s="171"/>
      <c r="B238" s="251" t="s">
        <v>683</v>
      </c>
      <c r="C238" s="252">
        <v>40</v>
      </c>
      <c r="D238" s="184">
        <v>7</v>
      </c>
      <c r="E238" s="185">
        <v>2</v>
      </c>
      <c r="F238" s="253">
        <v>4239900</v>
      </c>
      <c r="G238" s="254">
        <v>0</v>
      </c>
      <c r="H238" s="255">
        <v>2322.7</v>
      </c>
      <c r="I238" s="256">
        <v>0</v>
      </c>
    </row>
    <row r="239" spans="1:9" ht="11.25">
      <c r="A239" s="171"/>
      <c r="B239" s="245" t="s">
        <v>684</v>
      </c>
      <c r="C239" s="246">
        <v>40</v>
      </c>
      <c r="D239" s="179">
        <v>7</v>
      </c>
      <c r="E239" s="180">
        <v>2</v>
      </c>
      <c r="F239" s="247">
        <v>4239900</v>
      </c>
      <c r="G239" s="248">
        <v>1</v>
      </c>
      <c r="H239" s="249">
        <v>2322.7</v>
      </c>
      <c r="I239" s="250">
        <v>0</v>
      </c>
    </row>
    <row r="240" spans="1:9" ht="11.25">
      <c r="A240" s="171"/>
      <c r="B240" s="245" t="s">
        <v>691</v>
      </c>
      <c r="C240" s="246">
        <v>40</v>
      </c>
      <c r="D240" s="179">
        <v>7</v>
      </c>
      <c r="E240" s="180">
        <v>2</v>
      </c>
      <c r="F240" s="247">
        <v>5220000</v>
      </c>
      <c r="G240" s="248">
        <v>0</v>
      </c>
      <c r="H240" s="249">
        <v>15008.4</v>
      </c>
      <c r="I240" s="250">
        <v>0</v>
      </c>
    </row>
    <row r="241" spans="1:9" ht="32.25">
      <c r="A241" s="171"/>
      <c r="B241" s="251" t="s">
        <v>7</v>
      </c>
      <c r="C241" s="252">
        <v>40</v>
      </c>
      <c r="D241" s="184">
        <v>7</v>
      </c>
      <c r="E241" s="185">
        <v>2</v>
      </c>
      <c r="F241" s="253">
        <v>5225602</v>
      </c>
      <c r="G241" s="254">
        <v>0</v>
      </c>
      <c r="H241" s="255">
        <v>15008.4</v>
      </c>
      <c r="I241" s="256">
        <v>0</v>
      </c>
    </row>
    <row r="242" spans="1:9" ht="11.25">
      <c r="A242" s="171"/>
      <c r="B242" s="245" t="s">
        <v>684</v>
      </c>
      <c r="C242" s="246">
        <v>40</v>
      </c>
      <c r="D242" s="179">
        <v>7</v>
      </c>
      <c r="E242" s="180">
        <v>2</v>
      </c>
      <c r="F242" s="247">
        <v>5225602</v>
      </c>
      <c r="G242" s="248">
        <v>1</v>
      </c>
      <c r="H242" s="249">
        <v>15008.4</v>
      </c>
      <c r="I242" s="250">
        <v>0</v>
      </c>
    </row>
    <row r="243" spans="1:9" ht="45">
      <c r="A243" s="171"/>
      <c r="B243" s="245" t="s">
        <v>22</v>
      </c>
      <c r="C243" s="246">
        <v>40</v>
      </c>
      <c r="D243" s="179">
        <v>7</v>
      </c>
      <c r="E243" s="180">
        <v>2</v>
      </c>
      <c r="F243" s="247">
        <v>5225602</v>
      </c>
      <c r="G243" s="248">
        <v>1</v>
      </c>
      <c r="H243" s="249">
        <v>438.5</v>
      </c>
      <c r="I243" s="250">
        <v>0</v>
      </c>
    </row>
    <row r="244" spans="1:9" ht="45">
      <c r="A244" s="171"/>
      <c r="B244" s="245" t="s">
        <v>23</v>
      </c>
      <c r="C244" s="246">
        <v>40</v>
      </c>
      <c r="D244" s="179">
        <v>7</v>
      </c>
      <c r="E244" s="180">
        <v>2</v>
      </c>
      <c r="F244" s="247">
        <v>5225602</v>
      </c>
      <c r="G244" s="248">
        <v>1</v>
      </c>
      <c r="H244" s="249">
        <v>5437.3</v>
      </c>
      <c r="I244" s="250">
        <v>0</v>
      </c>
    </row>
    <row r="245" spans="1:9" ht="45">
      <c r="A245" s="171"/>
      <c r="B245" s="245" t="s">
        <v>24</v>
      </c>
      <c r="C245" s="246">
        <v>40</v>
      </c>
      <c r="D245" s="179">
        <v>7</v>
      </c>
      <c r="E245" s="180">
        <v>2</v>
      </c>
      <c r="F245" s="247">
        <v>5225602</v>
      </c>
      <c r="G245" s="248">
        <v>1</v>
      </c>
      <c r="H245" s="249">
        <v>3886.5</v>
      </c>
      <c r="I245" s="250">
        <v>0</v>
      </c>
    </row>
    <row r="246" spans="1:9" ht="45">
      <c r="A246" s="171"/>
      <c r="B246" s="245" t="s">
        <v>25</v>
      </c>
      <c r="C246" s="246">
        <v>40</v>
      </c>
      <c r="D246" s="179">
        <v>7</v>
      </c>
      <c r="E246" s="180">
        <v>2</v>
      </c>
      <c r="F246" s="247">
        <v>5225602</v>
      </c>
      <c r="G246" s="248">
        <v>1</v>
      </c>
      <c r="H246" s="249">
        <v>247.2</v>
      </c>
      <c r="I246" s="250">
        <v>0</v>
      </c>
    </row>
    <row r="247" spans="1:9" ht="45">
      <c r="A247" s="171"/>
      <c r="B247" s="245" t="s">
        <v>26</v>
      </c>
      <c r="C247" s="246">
        <v>40</v>
      </c>
      <c r="D247" s="179">
        <v>7</v>
      </c>
      <c r="E247" s="180">
        <v>2</v>
      </c>
      <c r="F247" s="247">
        <v>5225602</v>
      </c>
      <c r="G247" s="248">
        <v>1</v>
      </c>
      <c r="H247" s="249">
        <v>657.2</v>
      </c>
      <c r="I247" s="250">
        <v>0</v>
      </c>
    </row>
    <row r="248" spans="1:9" ht="45">
      <c r="A248" s="171"/>
      <c r="B248" s="245" t="s">
        <v>27</v>
      </c>
      <c r="C248" s="246">
        <v>40</v>
      </c>
      <c r="D248" s="179">
        <v>7</v>
      </c>
      <c r="E248" s="180">
        <v>2</v>
      </c>
      <c r="F248" s="247">
        <v>5225602</v>
      </c>
      <c r="G248" s="248">
        <v>1</v>
      </c>
      <c r="H248" s="249">
        <v>1734.5</v>
      </c>
      <c r="I248" s="250">
        <v>0</v>
      </c>
    </row>
    <row r="249" spans="1:9" ht="45">
      <c r="A249" s="171"/>
      <c r="B249" s="245" t="s">
        <v>28</v>
      </c>
      <c r="C249" s="246">
        <v>40</v>
      </c>
      <c r="D249" s="179">
        <v>7</v>
      </c>
      <c r="E249" s="180">
        <v>2</v>
      </c>
      <c r="F249" s="247">
        <v>5225602</v>
      </c>
      <c r="G249" s="248">
        <v>1</v>
      </c>
      <c r="H249" s="249">
        <v>2607.2</v>
      </c>
      <c r="I249" s="250">
        <v>0</v>
      </c>
    </row>
    <row r="250" spans="1:9" ht="11.25">
      <c r="A250" s="171"/>
      <c r="B250" s="245" t="s">
        <v>677</v>
      </c>
      <c r="C250" s="246">
        <v>40</v>
      </c>
      <c r="D250" s="179">
        <v>7</v>
      </c>
      <c r="E250" s="180">
        <v>2</v>
      </c>
      <c r="F250" s="247">
        <v>7950000</v>
      </c>
      <c r="G250" s="248">
        <v>0</v>
      </c>
      <c r="H250" s="249">
        <v>14907.3</v>
      </c>
      <c r="I250" s="250">
        <v>0</v>
      </c>
    </row>
    <row r="251" spans="1:9" ht="11.25">
      <c r="A251" s="171"/>
      <c r="B251" s="251" t="s">
        <v>677</v>
      </c>
      <c r="C251" s="252">
        <v>40</v>
      </c>
      <c r="D251" s="184">
        <v>7</v>
      </c>
      <c r="E251" s="185">
        <v>2</v>
      </c>
      <c r="F251" s="253">
        <v>7950000</v>
      </c>
      <c r="G251" s="254">
        <v>0</v>
      </c>
      <c r="H251" s="255">
        <v>14907.3</v>
      </c>
      <c r="I251" s="256">
        <v>0</v>
      </c>
    </row>
    <row r="252" spans="1:9" ht="11.25">
      <c r="A252" s="171"/>
      <c r="B252" s="245" t="s">
        <v>684</v>
      </c>
      <c r="C252" s="246">
        <v>40</v>
      </c>
      <c r="D252" s="179">
        <v>7</v>
      </c>
      <c r="E252" s="180">
        <v>2</v>
      </c>
      <c r="F252" s="247">
        <v>7950000</v>
      </c>
      <c r="G252" s="248">
        <v>1</v>
      </c>
      <c r="H252" s="249">
        <v>14907.3</v>
      </c>
      <c r="I252" s="250">
        <v>0</v>
      </c>
    </row>
    <row r="253" spans="1:9" ht="11.25">
      <c r="A253" s="171"/>
      <c r="B253" s="251" t="s">
        <v>588</v>
      </c>
      <c r="C253" s="252">
        <v>40</v>
      </c>
      <c r="D253" s="184">
        <v>7</v>
      </c>
      <c r="E253" s="185">
        <v>7</v>
      </c>
      <c r="F253" s="253">
        <v>0</v>
      </c>
      <c r="G253" s="254">
        <v>0</v>
      </c>
      <c r="H253" s="255">
        <v>22790.1</v>
      </c>
      <c r="I253" s="256">
        <v>0</v>
      </c>
    </row>
    <row r="254" spans="1:9" ht="33.75">
      <c r="A254" s="171"/>
      <c r="B254" s="245" t="s">
        <v>663</v>
      </c>
      <c r="C254" s="246">
        <v>40</v>
      </c>
      <c r="D254" s="179">
        <v>7</v>
      </c>
      <c r="E254" s="180">
        <v>7</v>
      </c>
      <c r="F254" s="247">
        <v>20000</v>
      </c>
      <c r="G254" s="248">
        <v>0</v>
      </c>
      <c r="H254" s="249">
        <v>2352.9</v>
      </c>
      <c r="I254" s="250">
        <v>0</v>
      </c>
    </row>
    <row r="255" spans="1:9" ht="11.25">
      <c r="A255" s="171"/>
      <c r="B255" s="251" t="s">
        <v>666</v>
      </c>
      <c r="C255" s="252">
        <v>40</v>
      </c>
      <c r="D255" s="184">
        <v>7</v>
      </c>
      <c r="E255" s="185">
        <v>7</v>
      </c>
      <c r="F255" s="253">
        <v>20400</v>
      </c>
      <c r="G255" s="254">
        <v>0</v>
      </c>
      <c r="H255" s="255">
        <v>2352.9</v>
      </c>
      <c r="I255" s="256">
        <v>0</v>
      </c>
    </row>
    <row r="256" spans="1:9" ht="11.25">
      <c r="A256" s="171"/>
      <c r="B256" s="245" t="s">
        <v>665</v>
      </c>
      <c r="C256" s="246">
        <v>40</v>
      </c>
      <c r="D256" s="179">
        <v>7</v>
      </c>
      <c r="E256" s="180">
        <v>7</v>
      </c>
      <c r="F256" s="247">
        <v>20400</v>
      </c>
      <c r="G256" s="248">
        <v>500</v>
      </c>
      <c r="H256" s="249">
        <v>2352.9</v>
      </c>
      <c r="I256" s="250">
        <v>0</v>
      </c>
    </row>
    <row r="257" spans="1:9" ht="22.5">
      <c r="A257" s="171"/>
      <c r="B257" s="245" t="s">
        <v>553</v>
      </c>
      <c r="C257" s="246">
        <v>40</v>
      </c>
      <c r="D257" s="179">
        <v>7</v>
      </c>
      <c r="E257" s="180">
        <v>7</v>
      </c>
      <c r="F257" s="247">
        <v>1020000</v>
      </c>
      <c r="G257" s="248">
        <v>0</v>
      </c>
      <c r="H257" s="249">
        <v>587.2</v>
      </c>
      <c r="I257" s="250">
        <v>0</v>
      </c>
    </row>
    <row r="258" spans="1:9" ht="32.25">
      <c r="A258" s="171"/>
      <c r="B258" s="251" t="s">
        <v>554</v>
      </c>
      <c r="C258" s="252">
        <v>40</v>
      </c>
      <c r="D258" s="184">
        <v>7</v>
      </c>
      <c r="E258" s="185">
        <v>7</v>
      </c>
      <c r="F258" s="253">
        <v>1020102</v>
      </c>
      <c r="G258" s="254">
        <v>0</v>
      </c>
      <c r="H258" s="255">
        <v>587.2</v>
      </c>
      <c r="I258" s="256">
        <v>0</v>
      </c>
    </row>
    <row r="259" spans="1:9" ht="11.25">
      <c r="A259" s="171"/>
      <c r="B259" s="245" t="s">
        <v>693</v>
      </c>
      <c r="C259" s="246">
        <v>40</v>
      </c>
      <c r="D259" s="179">
        <v>7</v>
      </c>
      <c r="E259" s="180">
        <v>7</v>
      </c>
      <c r="F259" s="247">
        <v>1020102</v>
      </c>
      <c r="G259" s="248">
        <v>3</v>
      </c>
      <c r="H259" s="249">
        <v>587.2</v>
      </c>
      <c r="I259" s="250">
        <v>0</v>
      </c>
    </row>
    <row r="260" spans="1:9" ht="11.25">
      <c r="A260" s="171"/>
      <c r="B260" s="245" t="s">
        <v>29</v>
      </c>
      <c r="C260" s="246">
        <v>40</v>
      </c>
      <c r="D260" s="179">
        <v>7</v>
      </c>
      <c r="E260" s="180">
        <v>7</v>
      </c>
      <c r="F260" s="247">
        <v>4310000</v>
      </c>
      <c r="G260" s="248">
        <v>0</v>
      </c>
      <c r="H260" s="249">
        <v>19850</v>
      </c>
      <c r="I260" s="250">
        <v>0</v>
      </c>
    </row>
    <row r="261" spans="1:9" ht="21.75">
      <c r="A261" s="171"/>
      <c r="B261" s="251" t="s">
        <v>683</v>
      </c>
      <c r="C261" s="252">
        <v>40</v>
      </c>
      <c r="D261" s="184">
        <v>7</v>
      </c>
      <c r="E261" s="185">
        <v>7</v>
      </c>
      <c r="F261" s="253">
        <v>4319900</v>
      </c>
      <c r="G261" s="254">
        <v>0</v>
      </c>
      <c r="H261" s="255">
        <v>19850</v>
      </c>
      <c r="I261" s="256">
        <v>0</v>
      </c>
    </row>
    <row r="262" spans="1:9" ht="11.25">
      <c r="A262" s="171"/>
      <c r="B262" s="245" t="s">
        <v>684</v>
      </c>
      <c r="C262" s="246">
        <v>40</v>
      </c>
      <c r="D262" s="179">
        <v>7</v>
      </c>
      <c r="E262" s="180">
        <v>7</v>
      </c>
      <c r="F262" s="247">
        <v>4319900</v>
      </c>
      <c r="G262" s="248">
        <v>1</v>
      </c>
      <c r="H262" s="249">
        <v>19621.2</v>
      </c>
      <c r="I262" s="250">
        <v>0</v>
      </c>
    </row>
    <row r="263" spans="1:9" ht="11.25">
      <c r="A263" s="171"/>
      <c r="B263" s="245" t="s">
        <v>665</v>
      </c>
      <c r="C263" s="246">
        <v>40</v>
      </c>
      <c r="D263" s="179">
        <v>7</v>
      </c>
      <c r="E263" s="180">
        <v>7</v>
      </c>
      <c r="F263" s="247">
        <v>4319900</v>
      </c>
      <c r="G263" s="248">
        <v>500</v>
      </c>
      <c r="H263" s="249">
        <v>228.8</v>
      </c>
      <c r="I263" s="250">
        <v>0</v>
      </c>
    </row>
    <row r="264" spans="1:9" ht="11.25">
      <c r="A264" s="171"/>
      <c r="B264" s="251" t="s">
        <v>589</v>
      </c>
      <c r="C264" s="252">
        <v>40</v>
      </c>
      <c r="D264" s="184">
        <v>7</v>
      </c>
      <c r="E264" s="185">
        <v>9</v>
      </c>
      <c r="F264" s="253">
        <v>0</v>
      </c>
      <c r="G264" s="254">
        <v>0</v>
      </c>
      <c r="H264" s="255">
        <v>4158.2</v>
      </c>
      <c r="I264" s="256">
        <v>0</v>
      </c>
    </row>
    <row r="265" spans="1:9" ht="11.25">
      <c r="A265" s="171"/>
      <c r="B265" s="245" t="s">
        <v>691</v>
      </c>
      <c r="C265" s="246">
        <v>40</v>
      </c>
      <c r="D265" s="179">
        <v>7</v>
      </c>
      <c r="E265" s="180">
        <v>9</v>
      </c>
      <c r="F265" s="247">
        <v>5220000</v>
      </c>
      <c r="G265" s="248">
        <v>0</v>
      </c>
      <c r="H265" s="249">
        <v>1973.9</v>
      </c>
      <c r="I265" s="250">
        <v>0</v>
      </c>
    </row>
    <row r="266" spans="1:9" ht="32.25">
      <c r="A266" s="171"/>
      <c r="B266" s="251" t="s">
        <v>7</v>
      </c>
      <c r="C266" s="252">
        <v>40</v>
      </c>
      <c r="D266" s="184">
        <v>7</v>
      </c>
      <c r="E266" s="185">
        <v>9</v>
      </c>
      <c r="F266" s="253">
        <v>5225602</v>
      </c>
      <c r="G266" s="254">
        <v>0</v>
      </c>
      <c r="H266" s="255">
        <v>1973.9</v>
      </c>
      <c r="I266" s="256">
        <v>0</v>
      </c>
    </row>
    <row r="267" spans="1:9" ht="11.25">
      <c r="A267" s="171"/>
      <c r="B267" s="245" t="s">
        <v>684</v>
      </c>
      <c r="C267" s="246">
        <v>40</v>
      </c>
      <c r="D267" s="179">
        <v>7</v>
      </c>
      <c r="E267" s="180">
        <v>9</v>
      </c>
      <c r="F267" s="247">
        <v>5225602</v>
      </c>
      <c r="G267" s="248">
        <v>1</v>
      </c>
      <c r="H267" s="249">
        <v>1973.9</v>
      </c>
      <c r="I267" s="250">
        <v>0</v>
      </c>
    </row>
    <row r="268" spans="1:9" ht="56.25">
      <c r="A268" s="171"/>
      <c r="B268" s="245" t="s">
        <v>30</v>
      </c>
      <c r="C268" s="246">
        <v>40</v>
      </c>
      <c r="D268" s="179">
        <v>7</v>
      </c>
      <c r="E268" s="180">
        <v>9</v>
      </c>
      <c r="F268" s="247">
        <v>5225602</v>
      </c>
      <c r="G268" s="248">
        <v>1</v>
      </c>
      <c r="H268" s="249">
        <v>1973.9</v>
      </c>
      <c r="I268" s="250">
        <v>0</v>
      </c>
    </row>
    <row r="269" spans="1:9" ht="11.25">
      <c r="A269" s="171"/>
      <c r="B269" s="245" t="s">
        <v>677</v>
      </c>
      <c r="C269" s="246">
        <v>40</v>
      </c>
      <c r="D269" s="179">
        <v>7</v>
      </c>
      <c r="E269" s="180">
        <v>9</v>
      </c>
      <c r="F269" s="247">
        <v>7950000</v>
      </c>
      <c r="G269" s="248">
        <v>0</v>
      </c>
      <c r="H269" s="249">
        <v>2184.3</v>
      </c>
      <c r="I269" s="250">
        <v>0</v>
      </c>
    </row>
    <row r="270" spans="1:9" ht="11.25">
      <c r="A270" s="171"/>
      <c r="B270" s="251" t="s">
        <v>677</v>
      </c>
      <c r="C270" s="252">
        <v>40</v>
      </c>
      <c r="D270" s="184">
        <v>7</v>
      </c>
      <c r="E270" s="185">
        <v>9</v>
      </c>
      <c r="F270" s="253">
        <v>7950000</v>
      </c>
      <c r="G270" s="254">
        <v>0</v>
      </c>
      <c r="H270" s="255">
        <v>2184.3</v>
      </c>
      <c r="I270" s="256">
        <v>0</v>
      </c>
    </row>
    <row r="271" spans="1:9" ht="11.25">
      <c r="A271" s="171"/>
      <c r="B271" s="245" t="s">
        <v>684</v>
      </c>
      <c r="C271" s="246">
        <v>40</v>
      </c>
      <c r="D271" s="179">
        <v>7</v>
      </c>
      <c r="E271" s="180">
        <v>9</v>
      </c>
      <c r="F271" s="247">
        <v>7950000</v>
      </c>
      <c r="G271" s="248">
        <v>1</v>
      </c>
      <c r="H271" s="249">
        <v>2001.3</v>
      </c>
      <c r="I271" s="250">
        <v>0</v>
      </c>
    </row>
    <row r="272" spans="1:9" ht="11.25">
      <c r="A272" s="171"/>
      <c r="B272" s="245" t="s">
        <v>665</v>
      </c>
      <c r="C272" s="246">
        <v>40</v>
      </c>
      <c r="D272" s="179">
        <v>7</v>
      </c>
      <c r="E272" s="180">
        <v>9</v>
      </c>
      <c r="F272" s="247">
        <v>7950000</v>
      </c>
      <c r="G272" s="248">
        <v>500</v>
      </c>
      <c r="H272" s="249">
        <v>183</v>
      </c>
      <c r="I272" s="250">
        <v>0</v>
      </c>
    </row>
    <row r="273" spans="1:9" ht="11.25">
      <c r="A273" s="171"/>
      <c r="B273" s="245" t="s">
        <v>590</v>
      </c>
      <c r="C273" s="246">
        <v>40</v>
      </c>
      <c r="D273" s="179">
        <v>8</v>
      </c>
      <c r="E273" s="180">
        <v>0</v>
      </c>
      <c r="F273" s="247">
        <v>0</v>
      </c>
      <c r="G273" s="248">
        <v>0</v>
      </c>
      <c r="H273" s="249">
        <v>6605.6</v>
      </c>
      <c r="I273" s="250">
        <v>0</v>
      </c>
    </row>
    <row r="274" spans="1:9" ht="11.25">
      <c r="A274" s="171"/>
      <c r="B274" s="251" t="s">
        <v>591</v>
      </c>
      <c r="C274" s="252">
        <v>40</v>
      </c>
      <c r="D274" s="184">
        <v>8</v>
      </c>
      <c r="E274" s="185">
        <v>1</v>
      </c>
      <c r="F274" s="253">
        <v>0</v>
      </c>
      <c r="G274" s="254">
        <v>0</v>
      </c>
      <c r="H274" s="255">
        <v>617.5</v>
      </c>
      <c r="I274" s="256">
        <v>0</v>
      </c>
    </row>
    <row r="275" spans="1:9" ht="22.5">
      <c r="A275" s="171"/>
      <c r="B275" s="245" t="s">
        <v>553</v>
      </c>
      <c r="C275" s="246">
        <v>40</v>
      </c>
      <c r="D275" s="179">
        <v>8</v>
      </c>
      <c r="E275" s="180">
        <v>1</v>
      </c>
      <c r="F275" s="247">
        <v>1020000</v>
      </c>
      <c r="G275" s="248">
        <v>0</v>
      </c>
      <c r="H275" s="249">
        <v>457.6</v>
      </c>
      <c r="I275" s="250">
        <v>0</v>
      </c>
    </row>
    <row r="276" spans="1:9" ht="32.25">
      <c r="A276" s="171"/>
      <c r="B276" s="251" t="s">
        <v>554</v>
      </c>
      <c r="C276" s="252">
        <v>40</v>
      </c>
      <c r="D276" s="184">
        <v>8</v>
      </c>
      <c r="E276" s="185">
        <v>1</v>
      </c>
      <c r="F276" s="253">
        <v>1020102</v>
      </c>
      <c r="G276" s="254">
        <v>0</v>
      </c>
      <c r="H276" s="255">
        <v>457.6</v>
      </c>
      <c r="I276" s="256">
        <v>0</v>
      </c>
    </row>
    <row r="277" spans="1:9" ht="11.25">
      <c r="A277" s="171"/>
      <c r="B277" s="245" t="s">
        <v>693</v>
      </c>
      <c r="C277" s="246">
        <v>40</v>
      </c>
      <c r="D277" s="179">
        <v>8</v>
      </c>
      <c r="E277" s="180">
        <v>1</v>
      </c>
      <c r="F277" s="247">
        <v>1020102</v>
      </c>
      <c r="G277" s="248">
        <v>3</v>
      </c>
      <c r="H277" s="249">
        <v>457.6</v>
      </c>
      <c r="I277" s="250">
        <v>0</v>
      </c>
    </row>
    <row r="278" spans="1:9" ht="11.25">
      <c r="A278" s="171"/>
      <c r="B278" s="245" t="s">
        <v>31</v>
      </c>
      <c r="C278" s="246">
        <v>40</v>
      </c>
      <c r="D278" s="179">
        <v>8</v>
      </c>
      <c r="E278" s="180">
        <v>1</v>
      </c>
      <c r="F278" s="247">
        <v>4420000</v>
      </c>
      <c r="G278" s="248">
        <v>0</v>
      </c>
      <c r="H278" s="249">
        <v>159.9</v>
      </c>
      <c r="I278" s="250">
        <v>0</v>
      </c>
    </row>
    <row r="279" spans="1:9" ht="21.75">
      <c r="A279" s="171"/>
      <c r="B279" s="251" t="s">
        <v>683</v>
      </c>
      <c r="C279" s="252">
        <v>40</v>
      </c>
      <c r="D279" s="184">
        <v>8</v>
      </c>
      <c r="E279" s="185">
        <v>1</v>
      </c>
      <c r="F279" s="253">
        <v>4429900</v>
      </c>
      <c r="G279" s="254">
        <v>0</v>
      </c>
      <c r="H279" s="255">
        <v>159.9</v>
      </c>
      <c r="I279" s="256">
        <v>0</v>
      </c>
    </row>
    <row r="280" spans="1:9" ht="11.25">
      <c r="A280" s="171"/>
      <c r="B280" s="245" t="s">
        <v>684</v>
      </c>
      <c r="C280" s="246">
        <v>40</v>
      </c>
      <c r="D280" s="179">
        <v>8</v>
      </c>
      <c r="E280" s="180">
        <v>1</v>
      </c>
      <c r="F280" s="247">
        <v>4429900</v>
      </c>
      <c r="G280" s="248">
        <v>1</v>
      </c>
      <c r="H280" s="249">
        <v>159.9</v>
      </c>
      <c r="I280" s="250">
        <v>0</v>
      </c>
    </row>
    <row r="281" spans="1:9" ht="11.25">
      <c r="A281" s="171"/>
      <c r="B281" s="251" t="s">
        <v>592</v>
      </c>
      <c r="C281" s="252">
        <v>40</v>
      </c>
      <c r="D281" s="184">
        <v>8</v>
      </c>
      <c r="E281" s="185">
        <v>4</v>
      </c>
      <c r="F281" s="253">
        <v>0</v>
      </c>
      <c r="G281" s="254">
        <v>0</v>
      </c>
      <c r="H281" s="255">
        <v>5988.1</v>
      </c>
      <c r="I281" s="256">
        <v>0</v>
      </c>
    </row>
    <row r="282" spans="1:9" ht="33.75">
      <c r="A282" s="171"/>
      <c r="B282" s="245" t="s">
        <v>663</v>
      </c>
      <c r="C282" s="246">
        <v>40</v>
      </c>
      <c r="D282" s="179">
        <v>8</v>
      </c>
      <c r="E282" s="180">
        <v>4</v>
      </c>
      <c r="F282" s="247">
        <v>20000</v>
      </c>
      <c r="G282" s="248">
        <v>0</v>
      </c>
      <c r="H282" s="249">
        <v>5988.1</v>
      </c>
      <c r="I282" s="250">
        <v>0</v>
      </c>
    </row>
    <row r="283" spans="1:9" ht="11.25">
      <c r="A283" s="171"/>
      <c r="B283" s="251" t="s">
        <v>666</v>
      </c>
      <c r="C283" s="252">
        <v>40</v>
      </c>
      <c r="D283" s="184">
        <v>8</v>
      </c>
      <c r="E283" s="185">
        <v>4</v>
      </c>
      <c r="F283" s="253">
        <v>20400</v>
      </c>
      <c r="G283" s="254">
        <v>0</v>
      </c>
      <c r="H283" s="255">
        <v>5988.1</v>
      </c>
      <c r="I283" s="256">
        <v>0</v>
      </c>
    </row>
    <row r="284" spans="1:9" ht="11.25">
      <c r="A284" s="171"/>
      <c r="B284" s="245" t="s">
        <v>665</v>
      </c>
      <c r="C284" s="246">
        <v>40</v>
      </c>
      <c r="D284" s="179">
        <v>8</v>
      </c>
      <c r="E284" s="180">
        <v>4</v>
      </c>
      <c r="F284" s="247">
        <v>20400</v>
      </c>
      <c r="G284" s="248">
        <v>500</v>
      </c>
      <c r="H284" s="249">
        <v>5988.1</v>
      </c>
      <c r="I284" s="250">
        <v>0</v>
      </c>
    </row>
    <row r="285" spans="1:9" ht="11.25">
      <c r="A285" s="171"/>
      <c r="B285" s="245" t="s">
        <v>593</v>
      </c>
      <c r="C285" s="246">
        <v>40</v>
      </c>
      <c r="D285" s="179">
        <v>9</v>
      </c>
      <c r="E285" s="180">
        <v>0</v>
      </c>
      <c r="F285" s="247">
        <v>0</v>
      </c>
      <c r="G285" s="248">
        <v>0</v>
      </c>
      <c r="H285" s="249">
        <v>468607.6</v>
      </c>
      <c r="I285" s="250">
        <v>6094.3</v>
      </c>
    </row>
    <row r="286" spans="1:9" ht="11.25">
      <c r="A286" s="171"/>
      <c r="B286" s="251" t="s">
        <v>594</v>
      </c>
      <c r="C286" s="252">
        <v>40</v>
      </c>
      <c r="D286" s="184">
        <v>9</v>
      </c>
      <c r="E286" s="185">
        <v>1</v>
      </c>
      <c r="F286" s="253">
        <v>0</v>
      </c>
      <c r="G286" s="254">
        <v>0</v>
      </c>
      <c r="H286" s="255">
        <v>177790.6</v>
      </c>
      <c r="I286" s="256">
        <v>0</v>
      </c>
    </row>
    <row r="287" spans="1:9" ht="11.25">
      <c r="A287" s="171"/>
      <c r="B287" s="245" t="s">
        <v>32</v>
      </c>
      <c r="C287" s="246">
        <v>40</v>
      </c>
      <c r="D287" s="179">
        <v>9</v>
      </c>
      <c r="E287" s="180">
        <v>1</v>
      </c>
      <c r="F287" s="247">
        <v>4700000</v>
      </c>
      <c r="G287" s="248">
        <v>0</v>
      </c>
      <c r="H287" s="249">
        <v>177790.6</v>
      </c>
      <c r="I287" s="250">
        <v>0</v>
      </c>
    </row>
    <row r="288" spans="1:9" ht="21.75">
      <c r="A288" s="171"/>
      <c r="B288" s="251" t="s">
        <v>683</v>
      </c>
      <c r="C288" s="252">
        <v>40</v>
      </c>
      <c r="D288" s="184">
        <v>9</v>
      </c>
      <c r="E288" s="185">
        <v>1</v>
      </c>
      <c r="F288" s="253">
        <v>4709900</v>
      </c>
      <c r="G288" s="254">
        <v>0</v>
      </c>
      <c r="H288" s="255">
        <v>177790.6</v>
      </c>
      <c r="I288" s="256">
        <v>0</v>
      </c>
    </row>
    <row r="289" spans="1:9" ht="11.25">
      <c r="A289" s="171"/>
      <c r="B289" s="245" t="s">
        <v>684</v>
      </c>
      <c r="C289" s="246">
        <v>40</v>
      </c>
      <c r="D289" s="179">
        <v>9</v>
      </c>
      <c r="E289" s="180">
        <v>1</v>
      </c>
      <c r="F289" s="247">
        <v>4709900</v>
      </c>
      <c r="G289" s="248">
        <v>1</v>
      </c>
      <c r="H289" s="249">
        <v>177790.6</v>
      </c>
      <c r="I289" s="250">
        <v>0</v>
      </c>
    </row>
    <row r="290" spans="1:9" ht="11.25">
      <c r="A290" s="171"/>
      <c r="B290" s="251" t="s">
        <v>595</v>
      </c>
      <c r="C290" s="252">
        <v>40</v>
      </c>
      <c r="D290" s="184">
        <v>9</v>
      </c>
      <c r="E290" s="185">
        <v>2</v>
      </c>
      <c r="F290" s="253">
        <v>0</v>
      </c>
      <c r="G290" s="254">
        <v>0</v>
      </c>
      <c r="H290" s="255">
        <v>174023.4</v>
      </c>
      <c r="I290" s="256">
        <v>0</v>
      </c>
    </row>
    <row r="291" spans="1:9" ht="11.25">
      <c r="A291" s="171"/>
      <c r="B291" s="245" t="s">
        <v>32</v>
      </c>
      <c r="C291" s="246">
        <v>40</v>
      </c>
      <c r="D291" s="179">
        <v>9</v>
      </c>
      <c r="E291" s="180">
        <v>2</v>
      </c>
      <c r="F291" s="247">
        <v>4700000</v>
      </c>
      <c r="G291" s="248">
        <v>0</v>
      </c>
      <c r="H291" s="249">
        <v>151215.8</v>
      </c>
      <c r="I291" s="250">
        <v>0</v>
      </c>
    </row>
    <row r="292" spans="1:9" ht="21.75">
      <c r="A292" s="171"/>
      <c r="B292" s="251" t="s">
        <v>683</v>
      </c>
      <c r="C292" s="252">
        <v>40</v>
      </c>
      <c r="D292" s="184">
        <v>9</v>
      </c>
      <c r="E292" s="185">
        <v>2</v>
      </c>
      <c r="F292" s="253">
        <v>4709900</v>
      </c>
      <c r="G292" s="254">
        <v>0</v>
      </c>
      <c r="H292" s="255">
        <v>151215.8</v>
      </c>
      <c r="I292" s="256">
        <v>0</v>
      </c>
    </row>
    <row r="293" spans="1:9" ht="11.25">
      <c r="A293" s="171"/>
      <c r="B293" s="245" t="s">
        <v>684</v>
      </c>
      <c r="C293" s="246">
        <v>40</v>
      </c>
      <c r="D293" s="179">
        <v>9</v>
      </c>
      <c r="E293" s="180">
        <v>2</v>
      </c>
      <c r="F293" s="247">
        <v>4709900</v>
      </c>
      <c r="G293" s="248">
        <v>1</v>
      </c>
      <c r="H293" s="249">
        <v>151215.8</v>
      </c>
      <c r="I293" s="250">
        <v>0</v>
      </c>
    </row>
    <row r="294" spans="1:9" ht="11.25">
      <c r="A294" s="171"/>
      <c r="B294" s="245" t="s">
        <v>33</v>
      </c>
      <c r="C294" s="246">
        <v>40</v>
      </c>
      <c r="D294" s="179">
        <v>9</v>
      </c>
      <c r="E294" s="180">
        <v>2</v>
      </c>
      <c r="F294" s="247">
        <v>4710000</v>
      </c>
      <c r="G294" s="248">
        <v>0</v>
      </c>
      <c r="H294" s="249">
        <v>22807.6</v>
      </c>
      <c r="I294" s="250">
        <v>0</v>
      </c>
    </row>
    <row r="295" spans="1:9" ht="21.75">
      <c r="A295" s="171"/>
      <c r="B295" s="251" t="s">
        <v>683</v>
      </c>
      <c r="C295" s="252">
        <v>40</v>
      </c>
      <c r="D295" s="184">
        <v>9</v>
      </c>
      <c r="E295" s="185">
        <v>2</v>
      </c>
      <c r="F295" s="253">
        <v>4719900</v>
      </c>
      <c r="G295" s="254">
        <v>0</v>
      </c>
      <c r="H295" s="255">
        <v>22807.6</v>
      </c>
      <c r="I295" s="256">
        <v>0</v>
      </c>
    </row>
    <row r="296" spans="1:9" ht="11.25">
      <c r="A296" s="171"/>
      <c r="B296" s="245" t="s">
        <v>684</v>
      </c>
      <c r="C296" s="246">
        <v>40</v>
      </c>
      <c r="D296" s="179">
        <v>9</v>
      </c>
      <c r="E296" s="180">
        <v>2</v>
      </c>
      <c r="F296" s="247">
        <v>4719900</v>
      </c>
      <c r="G296" s="248">
        <v>1</v>
      </c>
      <c r="H296" s="249">
        <v>22807.6</v>
      </c>
      <c r="I296" s="250">
        <v>0</v>
      </c>
    </row>
    <row r="297" spans="1:9" ht="21.75">
      <c r="A297" s="171"/>
      <c r="B297" s="251" t="s">
        <v>596</v>
      </c>
      <c r="C297" s="252">
        <v>40</v>
      </c>
      <c r="D297" s="184">
        <v>9</v>
      </c>
      <c r="E297" s="185">
        <v>3</v>
      </c>
      <c r="F297" s="253">
        <v>0</v>
      </c>
      <c r="G297" s="254">
        <v>0</v>
      </c>
      <c r="H297" s="255">
        <v>795</v>
      </c>
      <c r="I297" s="256">
        <v>0</v>
      </c>
    </row>
    <row r="298" spans="1:9" ht="11.25">
      <c r="A298" s="171"/>
      <c r="B298" s="245" t="s">
        <v>32</v>
      </c>
      <c r="C298" s="246">
        <v>40</v>
      </c>
      <c r="D298" s="179">
        <v>9</v>
      </c>
      <c r="E298" s="180">
        <v>3</v>
      </c>
      <c r="F298" s="247">
        <v>4700000</v>
      </c>
      <c r="G298" s="248">
        <v>0</v>
      </c>
      <c r="H298" s="249">
        <v>795</v>
      </c>
      <c r="I298" s="250">
        <v>0</v>
      </c>
    </row>
    <row r="299" spans="1:9" ht="21.75">
      <c r="A299" s="171"/>
      <c r="B299" s="251" t="s">
        <v>683</v>
      </c>
      <c r="C299" s="252">
        <v>40</v>
      </c>
      <c r="D299" s="184">
        <v>9</v>
      </c>
      <c r="E299" s="185">
        <v>3</v>
      </c>
      <c r="F299" s="253">
        <v>4709900</v>
      </c>
      <c r="G299" s="254">
        <v>0</v>
      </c>
      <c r="H299" s="255">
        <v>795</v>
      </c>
      <c r="I299" s="256">
        <v>0</v>
      </c>
    </row>
    <row r="300" spans="1:9" ht="11.25">
      <c r="A300" s="171"/>
      <c r="B300" s="245" t="s">
        <v>684</v>
      </c>
      <c r="C300" s="246">
        <v>40</v>
      </c>
      <c r="D300" s="179">
        <v>9</v>
      </c>
      <c r="E300" s="180">
        <v>3</v>
      </c>
      <c r="F300" s="247">
        <v>4709900</v>
      </c>
      <c r="G300" s="248">
        <v>1</v>
      </c>
      <c r="H300" s="249">
        <v>795</v>
      </c>
      <c r="I300" s="250">
        <v>0</v>
      </c>
    </row>
    <row r="301" spans="1:9" ht="11.25">
      <c r="A301" s="171"/>
      <c r="B301" s="251" t="s">
        <v>597</v>
      </c>
      <c r="C301" s="252">
        <v>40</v>
      </c>
      <c r="D301" s="184">
        <v>9</v>
      </c>
      <c r="E301" s="185">
        <v>4</v>
      </c>
      <c r="F301" s="253">
        <v>0</v>
      </c>
      <c r="G301" s="254">
        <v>0</v>
      </c>
      <c r="H301" s="255">
        <v>52560.3</v>
      </c>
      <c r="I301" s="256">
        <v>6094.3</v>
      </c>
    </row>
    <row r="302" spans="1:9" ht="11.25">
      <c r="A302" s="171"/>
      <c r="B302" s="245" t="s">
        <v>32</v>
      </c>
      <c r="C302" s="246">
        <v>40</v>
      </c>
      <c r="D302" s="179">
        <v>9</v>
      </c>
      <c r="E302" s="180">
        <v>4</v>
      </c>
      <c r="F302" s="247">
        <v>4700000</v>
      </c>
      <c r="G302" s="248">
        <v>0</v>
      </c>
      <c r="H302" s="249">
        <v>46466</v>
      </c>
      <c r="I302" s="250">
        <v>0</v>
      </c>
    </row>
    <row r="303" spans="1:9" ht="21.75">
      <c r="A303" s="171"/>
      <c r="B303" s="251" t="s">
        <v>683</v>
      </c>
      <c r="C303" s="252">
        <v>40</v>
      </c>
      <c r="D303" s="184">
        <v>9</v>
      </c>
      <c r="E303" s="185">
        <v>4</v>
      </c>
      <c r="F303" s="253">
        <v>4709900</v>
      </c>
      <c r="G303" s="254">
        <v>0</v>
      </c>
      <c r="H303" s="255">
        <v>46466</v>
      </c>
      <c r="I303" s="256">
        <v>0</v>
      </c>
    </row>
    <row r="304" spans="1:9" ht="11.25">
      <c r="A304" s="171"/>
      <c r="B304" s="245" t="s">
        <v>684</v>
      </c>
      <c r="C304" s="246">
        <v>40</v>
      </c>
      <c r="D304" s="179">
        <v>9</v>
      </c>
      <c r="E304" s="180">
        <v>4</v>
      </c>
      <c r="F304" s="247">
        <v>4709900</v>
      </c>
      <c r="G304" s="248">
        <v>1</v>
      </c>
      <c r="H304" s="249">
        <v>46466</v>
      </c>
      <c r="I304" s="250">
        <v>0</v>
      </c>
    </row>
    <row r="305" spans="1:9" ht="11.25">
      <c r="A305" s="171"/>
      <c r="B305" s="245" t="s">
        <v>34</v>
      </c>
      <c r="C305" s="246">
        <v>40</v>
      </c>
      <c r="D305" s="179">
        <v>9</v>
      </c>
      <c r="E305" s="180">
        <v>4</v>
      </c>
      <c r="F305" s="247">
        <v>5200000</v>
      </c>
      <c r="G305" s="248">
        <v>0</v>
      </c>
      <c r="H305" s="249">
        <v>6094.3</v>
      </c>
      <c r="I305" s="250">
        <v>6094.3</v>
      </c>
    </row>
    <row r="306" spans="1:9" ht="42.75">
      <c r="A306" s="171"/>
      <c r="B306" s="251" t="s">
        <v>35</v>
      </c>
      <c r="C306" s="252">
        <v>40</v>
      </c>
      <c r="D306" s="184">
        <v>9</v>
      </c>
      <c r="E306" s="185">
        <v>4</v>
      </c>
      <c r="F306" s="253">
        <v>5201801</v>
      </c>
      <c r="G306" s="254">
        <v>0</v>
      </c>
      <c r="H306" s="255">
        <v>4824.7</v>
      </c>
      <c r="I306" s="256">
        <v>4824.7</v>
      </c>
    </row>
    <row r="307" spans="1:9" ht="11.25">
      <c r="A307" s="171"/>
      <c r="B307" s="245" t="s">
        <v>684</v>
      </c>
      <c r="C307" s="246">
        <v>40</v>
      </c>
      <c r="D307" s="179">
        <v>9</v>
      </c>
      <c r="E307" s="180">
        <v>4</v>
      </c>
      <c r="F307" s="247">
        <v>5201801</v>
      </c>
      <c r="G307" s="248">
        <v>1</v>
      </c>
      <c r="H307" s="249">
        <v>4824.7</v>
      </c>
      <c r="I307" s="250">
        <v>4824.7</v>
      </c>
    </row>
    <row r="308" spans="1:9" ht="42.75">
      <c r="A308" s="171"/>
      <c r="B308" s="251" t="s">
        <v>36</v>
      </c>
      <c r="C308" s="252">
        <v>40</v>
      </c>
      <c r="D308" s="184">
        <v>9</v>
      </c>
      <c r="E308" s="185">
        <v>4</v>
      </c>
      <c r="F308" s="253">
        <v>5201802</v>
      </c>
      <c r="G308" s="254">
        <v>0</v>
      </c>
      <c r="H308" s="255">
        <v>1269.6</v>
      </c>
      <c r="I308" s="256">
        <v>1269.6</v>
      </c>
    </row>
    <row r="309" spans="1:9" ht="11.25">
      <c r="A309" s="171"/>
      <c r="B309" s="245" t="s">
        <v>684</v>
      </c>
      <c r="C309" s="246">
        <v>40</v>
      </c>
      <c r="D309" s="179">
        <v>9</v>
      </c>
      <c r="E309" s="180">
        <v>4</v>
      </c>
      <c r="F309" s="247">
        <v>5201802</v>
      </c>
      <c r="G309" s="248">
        <v>1</v>
      </c>
      <c r="H309" s="249">
        <v>1269.6</v>
      </c>
      <c r="I309" s="250">
        <v>1269.6</v>
      </c>
    </row>
    <row r="310" spans="1:9" ht="21.75">
      <c r="A310" s="171"/>
      <c r="B310" s="251" t="s">
        <v>598</v>
      </c>
      <c r="C310" s="252">
        <v>40</v>
      </c>
      <c r="D310" s="184">
        <v>9</v>
      </c>
      <c r="E310" s="185">
        <v>6</v>
      </c>
      <c r="F310" s="253">
        <v>0</v>
      </c>
      <c r="G310" s="254">
        <v>0</v>
      </c>
      <c r="H310" s="255">
        <v>6871</v>
      </c>
      <c r="I310" s="256">
        <v>0</v>
      </c>
    </row>
    <row r="311" spans="1:9" ht="11.25">
      <c r="A311" s="171"/>
      <c r="B311" s="245" t="s">
        <v>37</v>
      </c>
      <c r="C311" s="246">
        <v>40</v>
      </c>
      <c r="D311" s="179">
        <v>9</v>
      </c>
      <c r="E311" s="180">
        <v>6</v>
      </c>
      <c r="F311" s="247">
        <v>4720000</v>
      </c>
      <c r="G311" s="248">
        <v>0</v>
      </c>
      <c r="H311" s="249">
        <v>6871</v>
      </c>
      <c r="I311" s="250">
        <v>0</v>
      </c>
    </row>
    <row r="312" spans="1:9" ht="21.75">
      <c r="A312" s="171"/>
      <c r="B312" s="251" t="s">
        <v>683</v>
      </c>
      <c r="C312" s="252">
        <v>40</v>
      </c>
      <c r="D312" s="184">
        <v>9</v>
      </c>
      <c r="E312" s="185">
        <v>6</v>
      </c>
      <c r="F312" s="253">
        <v>4729900</v>
      </c>
      <c r="G312" s="254">
        <v>0</v>
      </c>
      <c r="H312" s="255">
        <v>6871</v>
      </c>
      <c r="I312" s="256">
        <v>0</v>
      </c>
    </row>
    <row r="313" spans="1:9" ht="11.25">
      <c r="A313" s="171"/>
      <c r="B313" s="245" t="s">
        <v>684</v>
      </c>
      <c r="C313" s="246">
        <v>40</v>
      </c>
      <c r="D313" s="179">
        <v>9</v>
      </c>
      <c r="E313" s="180">
        <v>6</v>
      </c>
      <c r="F313" s="247">
        <v>4729900</v>
      </c>
      <c r="G313" s="248">
        <v>1</v>
      </c>
      <c r="H313" s="249">
        <v>6871</v>
      </c>
      <c r="I313" s="250">
        <v>0</v>
      </c>
    </row>
    <row r="314" spans="1:9" ht="11.25">
      <c r="A314" s="171"/>
      <c r="B314" s="251" t="s">
        <v>599</v>
      </c>
      <c r="C314" s="252">
        <v>40</v>
      </c>
      <c r="D314" s="184">
        <v>9</v>
      </c>
      <c r="E314" s="185">
        <v>7</v>
      </c>
      <c r="F314" s="253">
        <v>0</v>
      </c>
      <c r="G314" s="254">
        <v>0</v>
      </c>
      <c r="H314" s="255">
        <v>544.6</v>
      </c>
      <c r="I314" s="256">
        <v>0</v>
      </c>
    </row>
    <row r="315" spans="1:9" ht="22.5">
      <c r="A315" s="171"/>
      <c r="B315" s="245" t="s">
        <v>38</v>
      </c>
      <c r="C315" s="246">
        <v>40</v>
      </c>
      <c r="D315" s="179">
        <v>9</v>
      </c>
      <c r="E315" s="180">
        <v>7</v>
      </c>
      <c r="F315" s="247">
        <v>4810000</v>
      </c>
      <c r="G315" s="248">
        <v>0</v>
      </c>
      <c r="H315" s="249">
        <v>544.6</v>
      </c>
      <c r="I315" s="250">
        <v>0</v>
      </c>
    </row>
    <row r="316" spans="1:9" ht="11.25">
      <c r="A316" s="171"/>
      <c r="B316" s="251" t="s">
        <v>39</v>
      </c>
      <c r="C316" s="252">
        <v>40</v>
      </c>
      <c r="D316" s="184">
        <v>9</v>
      </c>
      <c r="E316" s="185">
        <v>7</v>
      </c>
      <c r="F316" s="253">
        <v>4810100</v>
      </c>
      <c r="G316" s="254">
        <v>0</v>
      </c>
      <c r="H316" s="255">
        <v>544.6</v>
      </c>
      <c r="I316" s="256">
        <v>0</v>
      </c>
    </row>
    <row r="317" spans="1:9" ht="11.25">
      <c r="A317" s="171"/>
      <c r="B317" s="245" t="s">
        <v>40</v>
      </c>
      <c r="C317" s="246">
        <v>40</v>
      </c>
      <c r="D317" s="179">
        <v>9</v>
      </c>
      <c r="E317" s="180">
        <v>7</v>
      </c>
      <c r="F317" s="247">
        <v>4810100</v>
      </c>
      <c r="G317" s="248">
        <v>12</v>
      </c>
      <c r="H317" s="249">
        <v>544.6</v>
      </c>
      <c r="I317" s="250">
        <v>0</v>
      </c>
    </row>
    <row r="318" spans="1:9" ht="11.25">
      <c r="A318" s="171"/>
      <c r="B318" s="251" t="s">
        <v>600</v>
      </c>
      <c r="C318" s="252">
        <v>40</v>
      </c>
      <c r="D318" s="184">
        <v>9</v>
      </c>
      <c r="E318" s="185">
        <v>9</v>
      </c>
      <c r="F318" s="253">
        <v>0</v>
      </c>
      <c r="G318" s="254">
        <v>0</v>
      </c>
      <c r="H318" s="255">
        <v>56022.7</v>
      </c>
      <c r="I318" s="256">
        <v>0</v>
      </c>
    </row>
    <row r="319" spans="1:9" ht="33.75">
      <c r="A319" s="171"/>
      <c r="B319" s="245" t="s">
        <v>41</v>
      </c>
      <c r="C319" s="246">
        <v>40</v>
      </c>
      <c r="D319" s="179">
        <v>9</v>
      </c>
      <c r="E319" s="180">
        <v>9</v>
      </c>
      <c r="F319" s="247">
        <v>960000</v>
      </c>
      <c r="G319" s="248">
        <v>0</v>
      </c>
      <c r="H319" s="249">
        <v>40433</v>
      </c>
      <c r="I319" s="250">
        <v>0</v>
      </c>
    </row>
    <row r="320" spans="1:9" ht="53.25">
      <c r="A320" s="171"/>
      <c r="B320" s="251" t="s">
        <v>42</v>
      </c>
      <c r="C320" s="252">
        <v>40</v>
      </c>
      <c r="D320" s="184">
        <v>9</v>
      </c>
      <c r="E320" s="185">
        <v>9</v>
      </c>
      <c r="F320" s="253">
        <v>960101</v>
      </c>
      <c r="G320" s="254">
        <v>0</v>
      </c>
      <c r="H320" s="255">
        <v>40433</v>
      </c>
      <c r="I320" s="256">
        <v>0</v>
      </c>
    </row>
    <row r="321" spans="1:9" ht="11.25">
      <c r="A321" s="171"/>
      <c r="B321" s="245" t="s">
        <v>693</v>
      </c>
      <c r="C321" s="246">
        <v>40</v>
      </c>
      <c r="D321" s="179">
        <v>9</v>
      </c>
      <c r="E321" s="180">
        <v>9</v>
      </c>
      <c r="F321" s="247">
        <v>960101</v>
      </c>
      <c r="G321" s="248">
        <v>3</v>
      </c>
      <c r="H321" s="249">
        <v>40433</v>
      </c>
      <c r="I321" s="250">
        <v>0</v>
      </c>
    </row>
    <row r="322" spans="1:9" ht="22.5">
      <c r="A322" s="171"/>
      <c r="B322" s="245" t="s">
        <v>553</v>
      </c>
      <c r="C322" s="246">
        <v>40</v>
      </c>
      <c r="D322" s="179">
        <v>9</v>
      </c>
      <c r="E322" s="180">
        <v>9</v>
      </c>
      <c r="F322" s="247">
        <v>1020000</v>
      </c>
      <c r="G322" s="248">
        <v>0</v>
      </c>
      <c r="H322" s="249">
        <v>560.6</v>
      </c>
      <c r="I322" s="250">
        <v>0</v>
      </c>
    </row>
    <row r="323" spans="1:9" ht="32.25">
      <c r="A323" s="171"/>
      <c r="B323" s="251" t="s">
        <v>554</v>
      </c>
      <c r="C323" s="252">
        <v>40</v>
      </c>
      <c r="D323" s="184">
        <v>9</v>
      </c>
      <c r="E323" s="185">
        <v>9</v>
      </c>
      <c r="F323" s="253">
        <v>1020102</v>
      </c>
      <c r="G323" s="254">
        <v>0</v>
      </c>
      <c r="H323" s="255">
        <v>560.6</v>
      </c>
      <c r="I323" s="256">
        <v>0</v>
      </c>
    </row>
    <row r="324" spans="1:9" ht="11.25">
      <c r="A324" s="171"/>
      <c r="B324" s="245" t="s">
        <v>693</v>
      </c>
      <c r="C324" s="246">
        <v>40</v>
      </c>
      <c r="D324" s="179">
        <v>9</v>
      </c>
      <c r="E324" s="180">
        <v>9</v>
      </c>
      <c r="F324" s="247">
        <v>1020102</v>
      </c>
      <c r="G324" s="248">
        <v>3</v>
      </c>
      <c r="H324" s="249">
        <v>560.6</v>
      </c>
      <c r="I324" s="250">
        <v>0</v>
      </c>
    </row>
    <row r="325" spans="1:9" ht="11.25">
      <c r="A325" s="171"/>
      <c r="B325" s="245" t="s">
        <v>677</v>
      </c>
      <c r="C325" s="246">
        <v>40</v>
      </c>
      <c r="D325" s="179">
        <v>9</v>
      </c>
      <c r="E325" s="180">
        <v>9</v>
      </c>
      <c r="F325" s="247">
        <v>7950000</v>
      </c>
      <c r="G325" s="248">
        <v>0</v>
      </c>
      <c r="H325" s="249">
        <v>15029.1</v>
      </c>
      <c r="I325" s="250">
        <v>0</v>
      </c>
    </row>
    <row r="326" spans="1:9" ht="11.25">
      <c r="A326" s="171"/>
      <c r="B326" s="251" t="s">
        <v>677</v>
      </c>
      <c r="C326" s="252">
        <v>40</v>
      </c>
      <c r="D326" s="184">
        <v>9</v>
      </c>
      <c r="E326" s="185">
        <v>9</v>
      </c>
      <c r="F326" s="253">
        <v>7950000</v>
      </c>
      <c r="G326" s="254">
        <v>0</v>
      </c>
      <c r="H326" s="255">
        <v>15029.1</v>
      </c>
      <c r="I326" s="256">
        <v>0</v>
      </c>
    </row>
    <row r="327" spans="1:9" ht="11.25">
      <c r="A327" s="171"/>
      <c r="B327" s="245" t="s">
        <v>693</v>
      </c>
      <c r="C327" s="246">
        <v>40</v>
      </c>
      <c r="D327" s="179">
        <v>9</v>
      </c>
      <c r="E327" s="180">
        <v>9</v>
      </c>
      <c r="F327" s="247">
        <v>7950000</v>
      </c>
      <c r="G327" s="248">
        <v>3</v>
      </c>
      <c r="H327" s="249">
        <v>1637.8</v>
      </c>
      <c r="I327" s="250">
        <v>0</v>
      </c>
    </row>
    <row r="328" spans="1:9" ht="22.5">
      <c r="A328" s="171"/>
      <c r="B328" s="245" t="s">
        <v>43</v>
      </c>
      <c r="C328" s="246">
        <v>40</v>
      </c>
      <c r="D328" s="179">
        <v>9</v>
      </c>
      <c r="E328" s="180">
        <v>9</v>
      </c>
      <c r="F328" s="247">
        <v>7950000</v>
      </c>
      <c r="G328" s="248">
        <v>79</v>
      </c>
      <c r="H328" s="249">
        <v>13391.3</v>
      </c>
      <c r="I328" s="250">
        <v>0</v>
      </c>
    </row>
    <row r="329" spans="1:9" ht="11.25">
      <c r="A329" s="171"/>
      <c r="B329" s="245" t="s">
        <v>601</v>
      </c>
      <c r="C329" s="246">
        <v>40</v>
      </c>
      <c r="D329" s="179">
        <v>10</v>
      </c>
      <c r="E329" s="180">
        <v>0</v>
      </c>
      <c r="F329" s="247">
        <v>0</v>
      </c>
      <c r="G329" s="248">
        <v>0</v>
      </c>
      <c r="H329" s="249">
        <v>148221.98108</v>
      </c>
      <c r="I329" s="250">
        <v>126584.981</v>
      </c>
    </row>
    <row r="330" spans="1:9" ht="11.25">
      <c r="A330" s="171"/>
      <c r="B330" s="251" t="s">
        <v>602</v>
      </c>
      <c r="C330" s="252">
        <v>40</v>
      </c>
      <c r="D330" s="184">
        <v>10</v>
      </c>
      <c r="E330" s="185">
        <v>1</v>
      </c>
      <c r="F330" s="253">
        <v>0</v>
      </c>
      <c r="G330" s="254">
        <v>0</v>
      </c>
      <c r="H330" s="255">
        <v>886</v>
      </c>
      <c r="I330" s="256">
        <v>0</v>
      </c>
    </row>
    <row r="331" spans="1:9" ht="22.5">
      <c r="A331" s="171"/>
      <c r="B331" s="245" t="s">
        <v>156</v>
      </c>
      <c r="C331" s="246">
        <v>40</v>
      </c>
      <c r="D331" s="179">
        <v>10</v>
      </c>
      <c r="E331" s="180">
        <v>1</v>
      </c>
      <c r="F331" s="247">
        <v>4910000</v>
      </c>
      <c r="G331" s="248">
        <v>0</v>
      </c>
      <c r="H331" s="249">
        <v>886</v>
      </c>
      <c r="I331" s="250">
        <v>0</v>
      </c>
    </row>
    <row r="332" spans="1:9" ht="32.25">
      <c r="A332" s="171"/>
      <c r="B332" s="251" t="s">
        <v>156</v>
      </c>
      <c r="C332" s="252">
        <v>40</v>
      </c>
      <c r="D332" s="184">
        <v>10</v>
      </c>
      <c r="E332" s="185">
        <v>1</v>
      </c>
      <c r="F332" s="253">
        <v>4910100</v>
      </c>
      <c r="G332" s="254">
        <v>0</v>
      </c>
      <c r="H332" s="255">
        <v>886</v>
      </c>
      <c r="I332" s="256">
        <v>0</v>
      </c>
    </row>
    <row r="333" spans="1:9" ht="11.25">
      <c r="A333" s="171"/>
      <c r="B333" s="245" t="s">
        <v>157</v>
      </c>
      <c r="C333" s="246">
        <v>40</v>
      </c>
      <c r="D333" s="179">
        <v>10</v>
      </c>
      <c r="E333" s="180">
        <v>1</v>
      </c>
      <c r="F333" s="247">
        <v>4910100</v>
      </c>
      <c r="G333" s="248">
        <v>5</v>
      </c>
      <c r="H333" s="249">
        <v>886</v>
      </c>
      <c r="I333" s="250">
        <v>0</v>
      </c>
    </row>
    <row r="334" spans="1:9" ht="11.25">
      <c r="A334" s="171"/>
      <c r="B334" s="251" t="s">
        <v>603</v>
      </c>
      <c r="C334" s="252">
        <v>40</v>
      </c>
      <c r="D334" s="184">
        <v>10</v>
      </c>
      <c r="E334" s="185">
        <v>3</v>
      </c>
      <c r="F334" s="253">
        <v>0</v>
      </c>
      <c r="G334" s="254">
        <v>0</v>
      </c>
      <c r="H334" s="255">
        <v>52032.98108</v>
      </c>
      <c r="I334" s="256">
        <v>52002.981</v>
      </c>
    </row>
    <row r="335" spans="1:9" ht="11.25">
      <c r="A335" s="171"/>
      <c r="B335" s="245" t="s">
        <v>158</v>
      </c>
      <c r="C335" s="246">
        <v>40</v>
      </c>
      <c r="D335" s="179">
        <v>10</v>
      </c>
      <c r="E335" s="180">
        <v>3</v>
      </c>
      <c r="F335" s="247">
        <v>5050000</v>
      </c>
      <c r="G335" s="248">
        <v>0</v>
      </c>
      <c r="H335" s="249">
        <v>52002.98108</v>
      </c>
      <c r="I335" s="250">
        <v>52002.981</v>
      </c>
    </row>
    <row r="336" spans="1:9" ht="63.75">
      <c r="A336" s="171"/>
      <c r="B336" s="251" t="s">
        <v>159</v>
      </c>
      <c r="C336" s="252">
        <v>40</v>
      </c>
      <c r="D336" s="184">
        <v>10</v>
      </c>
      <c r="E336" s="185">
        <v>3</v>
      </c>
      <c r="F336" s="253">
        <v>5053401</v>
      </c>
      <c r="G336" s="254">
        <v>0</v>
      </c>
      <c r="H336" s="255">
        <v>1715.5</v>
      </c>
      <c r="I336" s="256">
        <v>1715.5</v>
      </c>
    </row>
    <row r="337" spans="1:9" ht="11.25">
      <c r="A337" s="171"/>
      <c r="B337" s="245" t="s">
        <v>157</v>
      </c>
      <c r="C337" s="246">
        <v>40</v>
      </c>
      <c r="D337" s="179">
        <v>10</v>
      </c>
      <c r="E337" s="180">
        <v>3</v>
      </c>
      <c r="F337" s="247">
        <v>5053401</v>
      </c>
      <c r="G337" s="248">
        <v>5</v>
      </c>
      <c r="H337" s="249">
        <v>1715.5</v>
      </c>
      <c r="I337" s="250">
        <v>1715.5</v>
      </c>
    </row>
    <row r="338" spans="1:9" ht="63.75">
      <c r="A338" s="171"/>
      <c r="B338" s="251" t="s">
        <v>160</v>
      </c>
      <c r="C338" s="252">
        <v>40</v>
      </c>
      <c r="D338" s="184">
        <v>10</v>
      </c>
      <c r="E338" s="185">
        <v>3</v>
      </c>
      <c r="F338" s="253">
        <v>5053402</v>
      </c>
      <c r="G338" s="254">
        <v>0</v>
      </c>
      <c r="H338" s="255">
        <v>1971</v>
      </c>
      <c r="I338" s="256">
        <v>1971</v>
      </c>
    </row>
    <row r="339" spans="1:9" ht="11.25">
      <c r="A339" s="171"/>
      <c r="B339" s="245" t="s">
        <v>157</v>
      </c>
      <c r="C339" s="246">
        <v>40</v>
      </c>
      <c r="D339" s="179">
        <v>10</v>
      </c>
      <c r="E339" s="180">
        <v>3</v>
      </c>
      <c r="F339" s="247">
        <v>5053402</v>
      </c>
      <c r="G339" s="248">
        <v>5</v>
      </c>
      <c r="H339" s="249">
        <v>1971</v>
      </c>
      <c r="I339" s="250">
        <v>1971</v>
      </c>
    </row>
    <row r="340" spans="1:9" ht="42.75">
      <c r="A340" s="171"/>
      <c r="B340" s="251" t="s">
        <v>161</v>
      </c>
      <c r="C340" s="252">
        <v>40</v>
      </c>
      <c r="D340" s="184">
        <v>10</v>
      </c>
      <c r="E340" s="185">
        <v>3</v>
      </c>
      <c r="F340" s="253">
        <v>5053600</v>
      </c>
      <c r="G340" s="254">
        <v>0</v>
      </c>
      <c r="H340" s="255">
        <v>5814.78108</v>
      </c>
      <c r="I340" s="256">
        <v>5814.781</v>
      </c>
    </row>
    <row r="341" spans="1:9" ht="11.25">
      <c r="A341" s="171"/>
      <c r="B341" s="245" t="s">
        <v>157</v>
      </c>
      <c r="C341" s="246">
        <v>40</v>
      </c>
      <c r="D341" s="179">
        <v>10</v>
      </c>
      <c r="E341" s="180">
        <v>3</v>
      </c>
      <c r="F341" s="247">
        <v>5053600</v>
      </c>
      <c r="G341" s="248">
        <v>5</v>
      </c>
      <c r="H341" s="249">
        <v>5814.78108</v>
      </c>
      <c r="I341" s="250">
        <v>5814.781</v>
      </c>
    </row>
    <row r="342" spans="1:9" ht="21.75">
      <c r="A342" s="171"/>
      <c r="B342" s="251" t="s">
        <v>162</v>
      </c>
      <c r="C342" s="252">
        <v>40</v>
      </c>
      <c r="D342" s="184">
        <v>10</v>
      </c>
      <c r="E342" s="185">
        <v>3</v>
      </c>
      <c r="F342" s="253">
        <v>5055409</v>
      </c>
      <c r="G342" s="254">
        <v>0</v>
      </c>
      <c r="H342" s="255">
        <v>26881.8</v>
      </c>
      <c r="I342" s="256">
        <v>26881.8</v>
      </c>
    </row>
    <row r="343" spans="1:9" ht="11.25">
      <c r="A343" s="171"/>
      <c r="B343" s="245" t="s">
        <v>157</v>
      </c>
      <c r="C343" s="246">
        <v>40</v>
      </c>
      <c r="D343" s="179">
        <v>10</v>
      </c>
      <c r="E343" s="180">
        <v>3</v>
      </c>
      <c r="F343" s="247">
        <v>5055409</v>
      </c>
      <c r="G343" s="248">
        <v>5</v>
      </c>
      <c r="H343" s="249">
        <v>26881.8</v>
      </c>
      <c r="I343" s="250">
        <v>26881.8</v>
      </c>
    </row>
    <row r="344" spans="1:9" ht="11.25">
      <c r="A344" s="171"/>
      <c r="B344" s="251" t="s">
        <v>163</v>
      </c>
      <c r="C344" s="252">
        <v>40</v>
      </c>
      <c r="D344" s="184">
        <v>10</v>
      </c>
      <c r="E344" s="185">
        <v>3</v>
      </c>
      <c r="F344" s="253">
        <v>5058005</v>
      </c>
      <c r="G344" s="254">
        <v>0</v>
      </c>
      <c r="H344" s="255">
        <v>15619.9</v>
      </c>
      <c r="I344" s="256">
        <v>15619.9</v>
      </c>
    </row>
    <row r="345" spans="1:9" ht="11.25">
      <c r="A345" s="171"/>
      <c r="B345" s="245" t="s">
        <v>157</v>
      </c>
      <c r="C345" s="246">
        <v>40</v>
      </c>
      <c r="D345" s="179">
        <v>10</v>
      </c>
      <c r="E345" s="180">
        <v>3</v>
      </c>
      <c r="F345" s="247">
        <v>5058005</v>
      </c>
      <c r="G345" s="248">
        <v>5</v>
      </c>
      <c r="H345" s="249">
        <v>15619.9</v>
      </c>
      <c r="I345" s="250">
        <v>15619.9</v>
      </c>
    </row>
    <row r="346" spans="1:9" ht="22.5">
      <c r="A346" s="171"/>
      <c r="B346" s="245" t="s">
        <v>164</v>
      </c>
      <c r="C346" s="246">
        <v>40</v>
      </c>
      <c r="D346" s="179">
        <v>10</v>
      </c>
      <c r="E346" s="180">
        <v>3</v>
      </c>
      <c r="F346" s="247">
        <v>5140000</v>
      </c>
      <c r="G346" s="248">
        <v>0</v>
      </c>
      <c r="H346" s="249">
        <v>30</v>
      </c>
      <c r="I346" s="250">
        <v>0</v>
      </c>
    </row>
    <row r="347" spans="1:9" ht="11.25">
      <c r="A347" s="171"/>
      <c r="B347" s="251" t="s">
        <v>165</v>
      </c>
      <c r="C347" s="252">
        <v>40</v>
      </c>
      <c r="D347" s="184">
        <v>10</v>
      </c>
      <c r="E347" s="185">
        <v>3</v>
      </c>
      <c r="F347" s="253">
        <v>5140100</v>
      </c>
      <c r="G347" s="254">
        <v>0</v>
      </c>
      <c r="H347" s="255">
        <v>30</v>
      </c>
      <c r="I347" s="256">
        <v>0</v>
      </c>
    </row>
    <row r="348" spans="1:9" ht="11.25">
      <c r="A348" s="171"/>
      <c r="B348" s="245" t="s">
        <v>157</v>
      </c>
      <c r="C348" s="246">
        <v>40</v>
      </c>
      <c r="D348" s="179">
        <v>10</v>
      </c>
      <c r="E348" s="180">
        <v>3</v>
      </c>
      <c r="F348" s="247">
        <v>5140100</v>
      </c>
      <c r="G348" s="248">
        <v>5</v>
      </c>
      <c r="H348" s="249">
        <v>30</v>
      </c>
      <c r="I348" s="250">
        <v>0</v>
      </c>
    </row>
    <row r="349" spans="1:9" ht="11.25">
      <c r="A349" s="171"/>
      <c r="B349" s="251" t="s">
        <v>604</v>
      </c>
      <c r="C349" s="252">
        <v>40</v>
      </c>
      <c r="D349" s="184">
        <v>10</v>
      </c>
      <c r="E349" s="185">
        <v>4</v>
      </c>
      <c r="F349" s="253">
        <v>0</v>
      </c>
      <c r="G349" s="254">
        <v>0</v>
      </c>
      <c r="H349" s="255">
        <v>63387.1</v>
      </c>
      <c r="I349" s="256">
        <v>63387.1</v>
      </c>
    </row>
    <row r="350" spans="1:9" ht="11.25">
      <c r="A350" s="171"/>
      <c r="B350" s="245" t="s">
        <v>158</v>
      </c>
      <c r="C350" s="246">
        <v>40</v>
      </c>
      <c r="D350" s="179">
        <v>10</v>
      </c>
      <c r="E350" s="180">
        <v>4</v>
      </c>
      <c r="F350" s="247">
        <v>5050000</v>
      </c>
      <c r="G350" s="248">
        <v>0</v>
      </c>
      <c r="H350" s="249">
        <v>760.7</v>
      </c>
      <c r="I350" s="250">
        <v>760.7</v>
      </c>
    </row>
    <row r="351" spans="1:9" ht="32.25">
      <c r="A351" s="171"/>
      <c r="B351" s="251" t="s">
        <v>166</v>
      </c>
      <c r="C351" s="252">
        <v>40</v>
      </c>
      <c r="D351" s="184">
        <v>10</v>
      </c>
      <c r="E351" s="185">
        <v>4</v>
      </c>
      <c r="F351" s="253">
        <v>5050502</v>
      </c>
      <c r="G351" s="254">
        <v>0</v>
      </c>
      <c r="H351" s="255">
        <v>760.7</v>
      </c>
      <c r="I351" s="256">
        <v>760.7</v>
      </c>
    </row>
    <row r="352" spans="1:9" ht="11.25">
      <c r="A352" s="171"/>
      <c r="B352" s="245" t="s">
        <v>157</v>
      </c>
      <c r="C352" s="246">
        <v>40</v>
      </c>
      <c r="D352" s="179">
        <v>10</v>
      </c>
      <c r="E352" s="180">
        <v>4</v>
      </c>
      <c r="F352" s="247">
        <v>5050502</v>
      </c>
      <c r="G352" s="248">
        <v>5</v>
      </c>
      <c r="H352" s="249">
        <v>760.7</v>
      </c>
      <c r="I352" s="250">
        <v>760.7</v>
      </c>
    </row>
    <row r="353" spans="1:9" ht="22.5">
      <c r="A353" s="171"/>
      <c r="B353" s="245" t="s">
        <v>164</v>
      </c>
      <c r="C353" s="246">
        <v>40</v>
      </c>
      <c r="D353" s="179">
        <v>10</v>
      </c>
      <c r="E353" s="180">
        <v>4</v>
      </c>
      <c r="F353" s="247">
        <v>5140000</v>
      </c>
      <c r="G353" s="248">
        <v>0</v>
      </c>
      <c r="H353" s="249">
        <v>4544.1</v>
      </c>
      <c r="I353" s="250">
        <v>4544.1</v>
      </c>
    </row>
    <row r="354" spans="1:9" ht="11.25">
      <c r="A354" s="171"/>
      <c r="B354" s="251" t="s">
        <v>165</v>
      </c>
      <c r="C354" s="252">
        <v>40</v>
      </c>
      <c r="D354" s="184">
        <v>10</v>
      </c>
      <c r="E354" s="185">
        <v>4</v>
      </c>
      <c r="F354" s="253">
        <v>5140100</v>
      </c>
      <c r="G354" s="254">
        <v>0</v>
      </c>
      <c r="H354" s="255">
        <v>4544.1</v>
      </c>
      <c r="I354" s="256">
        <v>4544.1</v>
      </c>
    </row>
    <row r="355" spans="1:9" ht="11.25">
      <c r="A355" s="171"/>
      <c r="B355" s="245" t="s">
        <v>157</v>
      </c>
      <c r="C355" s="246">
        <v>40</v>
      </c>
      <c r="D355" s="179">
        <v>10</v>
      </c>
      <c r="E355" s="180">
        <v>4</v>
      </c>
      <c r="F355" s="247">
        <v>5140100</v>
      </c>
      <c r="G355" s="248">
        <v>5</v>
      </c>
      <c r="H355" s="249">
        <v>4544.1</v>
      </c>
      <c r="I355" s="250">
        <v>4544.1</v>
      </c>
    </row>
    <row r="356" spans="1:9" ht="11.25">
      <c r="A356" s="171"/>
      <c r="B356" s="245" t="s">
        <v>34</v>
      </c>
      <c r="C356" s="246">
        <v>40</v>
      </c>
      <c r="D356" s="179">
        <v>10</v>
      </c>
      <c r="E356" s="180">
        <v>4</v>
      </c>
      <c r="F356" s="247">
        <v>5200000</v>
      </c>
      <c r="G356" s="248">
        <v>0</v>
      </c>
      <c r="H356" s="249">
        <v>58082.3</v>
      </c>
      <c r="I356" s="250">
        <v>58082.3</v>
      </c>
    </row>
    <row r="357" spans="1:9" ht="32.25">
      <c r="A357" s="171"/>
      <c r="B357" s="251" t="s">
        <v>167</v>
      </c>
      <c r="C357" s="252">
        <v>40</v>
      </c>
      <c r="D357" s="184">
        <v>10</v>
      </c>
      <c r="E357" s="185">
        <v>4</v>
      </c>
      <c r="F357" s="253">
        <v>5201300</v>
      </c>
      <c r="G357" s="254">
        <v>0</v>
      </c>
      <c r="H357" s="255">
        <v>58082.3</v>
      </c>
      <c r="I357" s="256">
        <v>58082.3</v>
      </c>
    </row>
    <row r="358" spans="1:9" ht="11.25">
      <c r="A358" s="171"/>
      <c r="B358" s="245" t="s">
        <v>157</v>
      </c>
      <c r="C358" s="246">
        <v>40</v>
      </c>
      <c r="D358" s="179">
        <v>10</v>
      </c>
      <c r="E358" s="180">
        <v>4</v>
      </c>
      <c r="F358" s="247">
        <v>5201300</v>
      </c>
      <c r="G358" s="248">
        <v>5</v>
      </c>
      <c r="H358" s="249">
        <v>50041.6</v>
      </c>
      <c r="I358" s="250">
        <v>50041.6</v>
      </c>
    </row>
    <row r="359" spans="1:9" ht="11.25">
      <c r="A359" s="171"/>
      <c r="B359" s="245" t="s">
        <v>665</v>
      </c>
      <c r="C359" s="246">
        <v>40</v>
      </c>
      <c r="D359" s="179">
        <v>10</v>
      </c>
      <c r="E359" s="180">
        <v>4</v>
      </c>
      <c r="F359" s="247">
        <v>5201300</v>
      </c>
      <c r="G359" s="248">
        <v>500</v>
      </c>
      <c r="H359" s="249">
        <v>8040.7</v>
      </c>
      <c r="I359" s="250">
        <v>8040.7</v>
      </c>
    </row>
    <row r="360" spans="1:9" ht="11.25">
      <c r="A360" s="171"/>
      <c r="B360" s="251" t="s">
        <v>605</v>
      </c>
      <c r="C360" s="252">
        <v>40</v>
      </c>
      <c r="D360" s="184">
        <v>10</v>
      </c>
      <c r="E360" s="185">
        <v>6</v>
      </c>
      <c r="F360" s="253">
        <v>0</v>
      </c>
      <c r="G360" s="254">
        <v>0</v>
      </c>
      <c r="H360" s="255">
        <v>31915.9</v>
      </c>
      <c r="I360" s="256">
        <v>11194.9</v>
      </c>
    </row>
    <row r="361" spans="1:9" ht="33.75">
      <c r="A361" s="171"/>
      <c r="B361" s="245" t="s">
        <v>663</v>
      </c>
      <c r="C361" s="246">
        <v>40</v>
      </c>
      <c r="D361" s="179">
        <v>10</v>
      </c>
      <c r="E361" s="180">
        <v>6</v>
      </c>
      <c r="F361" s="247">
        <v>20000</v>
      </c>
      <c r="G361" s="248">
        <v>0</v>
      </c>
      <c r="H361" s="249">
        <v>11194.9</v>
      </c>
      <c r="I361" s="250">
        <v>11194.9</v>
      </c>
    </row>
    <row r="362" spans="1:9" ht="11.25">
      <c r="A362" s="171"/>
      <c r="B362" s="251" t="s">
        <v>666</v>
      </c>
      <c r="C362" s="252">
        <v>40</v>
      </c>
      <c r="D362" s="184">
        <v>10</v>
      </c>
      <c r="E362" s="185">
        <v>6</v>
      </c>
      <c r="F362" s="253">
        <v>20400</v>
      </c>
      <c r="G362" s="254">
        <v>0</v>
      </c>
      <c r="H362" s="255">
        <v>11194.9</v>
      </c>
      <c r="I362" s="256">
        <v>11194.9</v>
      </c>
    </row>
    <row r="363" spans="1:9" ht="11.25">
      <c r="A363" s="171"/>
      <c r="B363" s="245" t="s">
        <v>665</v>
      </c>
      <c r="C363" s="246">
        <v>40</v>
      </c>
      <c r="D363" s="179">
        <v>10</v>
      </c>
      <c r="E363" s="180">
        <v>6</v>
      </c>
      <c r="F363" s="247">
        <v>20400</v>
      </c>
      <c r="G363" s="248">
        <v>500</v>
      </c>
      <c r="H363" s="249">
        <v>11194.9</v>
      </c>
      <c r="I363" s="250">
        <v>11194.9</v>
      </c>
    </row>
    <row r="364" spans="1:9" ht="11.25">
      <c r="A364" s="171"/>
      <c r="B364" s="245" t="s">
        <v>677</v>
      </c>
      <c r="C364" s="246">
        <v>40</v>
      </c>
      <c r="D364" s="179">
        <v>10</v>
      </c>
      <c r="E364" s="180">
        <v>6</v>
      </c>
      <c r="F364" s="247">
        <v>7950000</v>
      </c>
      <c r="G364" s="248">
        <v>0</v>
      </c>
      <c r="H364" s="249">
        <v>20721</v>
      </c>
      <c r="I364" s="250">
        <v>0</v>
      </c>
    </row>
    <row r="365" spans="1:9" ht="11.25">
      <c r="A365" s="171"/>
      <c r="B365" s="251" t="s">
        <v>677</v>
      </c>
      <c r="C365" s="252">
        <v>40</v>
      </c>
      <c r="D365" s="184">
        <v>10</v>
      </c>
      <c r="E365" s="185">
        <v>6</v>
      </c>
      <c r="F365" s="253">
        <v>7950000</v>
      </c>
      <c r="G365" s="254">
        <v>0</v>
      </c>
      <c r="H365" s="255">
        <v>20721</v>
      </c>
      <c r="I365" s="256">
        <v>0</v>
      </c>
    </row>
    <row r="366" spans="1:9" ht="11.25">
      <c r="A366" s="171"/>
      <c r="B366" s="245" t="s">
        <v>665</v>
      </c>
      <c r="C366" s="246">
        <v>40</v>
      </c>
      <c r="D366" s="179">
        <v>10</v>
      </c>
      <c r="E366" s="180">
        <v>6</v>
      </c>
      <c r="F366" s="247">
        <v>7950000</v>
      </c>
      <c r="G366" s="248">
        <v>500</v>
      </c>
      <c r="H366" s="249">
        <v>20721</v>
      </c>
      <c r="I366" s="250">
        <v>0</v>
      </c>
    </row>
    <row r="367" spans="1:9" ht="11.25">
      <c r="A367" s="171"/>
      <c r="B367" s="245" t="s">
        <v>606</v>
      </c>
      <c r="C367" s="246">
        <v>40</v>
      </c>
      <c r="D367" s="179">
        <v>11</v>
      </c>
      <c r="E367" s="180">
        <v>0</v>
      </c>
      <c r="F367" s="247">
        <v>0</v>
      </c>
      <c r="G367" s="248">
        <v>0</v>
      </c>
      <c r="H367" s="249">
        <v>8818.3</v>
      </c>
      <c r="I367" s="250">
        <v>0</v>
      </c>
    </row>
    <row r="368" spans="1:9" ht="11.25">
      <c r="A368" s="171"/>
      <c r="B368" s="251" t="s">
        <v>607</v>
      </c>
      <c r="C368" s="252">
        <v>40</v>
      </c>
      <c r="D368" s="184">
        <v>11</v>
      </c>
      <c r="E368" s="185">
        <v>1</v>
      </c>
      <c r="F368" s="253">
        <v>0</v>
      </c>
      <c r="G368" s="254">
        <v>0</v>
      </c>
      <c r="H368" s="255">
        <v>36.7</v>
      </c>
      <c r="I368" s="256">
        <v>0</v>
      </c>
    </row>
    <row r="369" spans="1:9" ht="11.25">
      <c r="A369" s="171"/>
      <c r="B369" s="245" t="s">
        <v>168</v>
      </c>
      <c r="C369" s="246">
        <v>40</v>
      </c>
      <c r="D369" s="179">
        <v>11</v>
      </c>
      <c r="E369" s="180">
        <v>1</v>
      </c>
      <c r="F369" s="247">
        <v>4820000</v>
      </c>
      <c r="G369" s="248">
        <v>0</v>
      </c>
      <c r="H369" s="249">
        <v>36.7</v>
      </c>
      <c r="I369" s="250">
        <v>0</v>
      </c>
    </row>
    <row r="370" spans="1:9" ht="21.75">
      <c r="A370" s="171"/>
      <c r="B370" s="251" t="s">
        <v>683</v>
      </c>
      <c r="C370" s="252">
        <v>40</v>
      </c>
      <c r="D370" s="184">
        <v>11</v>
      </c>
      <c r="E370" s="185">
        <v>1</v>
      </c>
      <c r="F370" s="253">
        <v>4829900</v>
      </c>
      <c r="G370" s="254">
        <v>0</v>
      </c>
      <c r="H370" s="255">
        <v>36.7</v>
      </c>
      <c r="I370" s="256">
        <v>0</v>
      </c>
    </row>
    <row r="371" spans="1:9" ht="11.25">
      <c r="A371" s="171"/>
      <c r="B371" s="245" t="s">
        <v>684</v>
      </c>
      <c r="C371" s="246">
        <v>40</v>
      </c>
      <c r="D371" s="179">
        <v>11</v>
      </c>
      <c r="E371" s="180">
        <v>1</v>
      </c>
      <c r="F371" s="247">
        <v>4829900</v>
      </c>
      <c r="G371" s="248">
        <v>1</v>
      </c>
      <c r="H371" s="249">
        <v>36.7</v>
      </c>
      <c r="I371" s="250">
        <v>0</v>
      </c>
    </row>
    <row r="372" spans="1:9" ht="11.25">
      <c r="A372" s="171"/>
      <c r="B372" s="251" t="s">
        <v>608</v>
      </c>
      <c r="C372" s="252">
        <v>40</v>
      </c>
      <c r="D372" s="184">
        <v>11</v>
      </c>
      <c r="E372" s="185">
        <v>2</v>
      </c>
      <c r="F372" s="253">
        <v>0</v>
      </c>
      <c r="G372" s="254">
        <v>0</v>
      </c>
      <c r="H372" s="255">
        <v>623.6</v>
      </c>
      <c r="I372" s="256">
        <v>0</v>
      </c>
    </row>
    <row r="373" spans="1:9" ht="11.25">
      <c r="A373" s="171"/>
      <c r="B373" s="245" t="s">
        <v>677</v>
      </c>
      <c r="C373" s="246">
        <v>40</v>
      </c>
      <c r="D373" s="179">
        <v>11</v>
      </c>
      <c r="E373" s="180">
        <v>2</v>
      </c>
      <c r="F373" s="247">
        <v>7950000</v>
      </c>
      <c r="G373" s="248">
        <v>0</v>
      </c>
      <c r="H373" s="249">
        <v>623.6</v>
      </c>
      <c r="I373" s="250">
        <v>0</v>
      </c>
    </row>
    <row r="374" spans="1:9" ht="11.25">
      <c r="A374" s="171"/>
      <c r="B374" s="251" t="s">
        <v>677</v>
      </c>
      <c r="C374" s="252">
        <v>40</v>
      </c>
      <c r="D374" s="184">
        <v>11</v>
      </c>
      <c r="E374" s="185">
        <v>2</v>
      </c>
      <c r="F374" s="253">
        <v>7950000</v>
      </c>
      <c r="G374" s="254">
        <v>0</v>
      </c>
      <c r="H374" s="255">
        <v>623.6</v>
      </c>
      <c r="I374" s="256">
        <v>0</v>
      </c>
    </row>
    <row r="375" spans="1:9" ht="11.25">
      <c r="A375" s="171"/>
      <c r="B375" s="245" t="s">
        <v>693</v>
      </c>
      <c r="C375" s="246">
        <v>40</v>
      </c>
      <c r="D375" s="179">
        <v>11</v>
      </c>
      <c r="E375" s="180">
        <v>2</v>
      </c>
      <c r="F375" s="247">
        <v>7950000</v>
      </c>
      <c r="G375" s="248">
        <v>3</v>
      </c>
      <c r="H375" s="249">
        <v>623.6</v>
      </c>
      <c r="I375" s="250">
        <v>0</v>
      </c>
    </row>
    <row r="376" spans="1:9" ht="21.75">
      <c r="A376" s="171"/>
      <c r="B376" s="251" t="s">
        <v>609</v>
      </c>
      <c r="C376" s="252">
        <v>40</v>
      </c>
      <c r="D376" s="184">
        <v>11</v>
      </c>
      <c r="E376" s="185">
        <v>5</v>
      </c>
      <c r="F376" s="253">
        <v>0</v>
      </c>
      <c r="G376" s="254">
        <v>0</v>
      </c>
      <c r="H376" s="255">
        <v>8158</v>
      </c>
      <c r="I376" s="256">
        <v>0</v>
      </c>
    </row>
    <row r="377" spans="1:9" ht="33.75">
      <c r="A377" s="171"/>
      <c r="B377" s="245" t="s">
        <v>663</v>
      </c>
      <c r="C377" s="246">
        <v>40</v>
      </c>
      <c r="D377" s="179">
        <v>11</v>
      </c>
      <c r="E377" s="180">
        <v>5</v>
      </c>
      <c r="F377" s="247">
        <v>20000</v>
      </c>
      <c r="G377" s="248">
        <v>0</v>
      </c>
      <c r="H377" s="249">
        <v>8158</v>
      </c>
      <c r="I377" s="250">
        <v>0</v>
      </c>
    </row>
    <row r="378" spans="1:9" ht="11.25">
      <c r="A378" s="171"/>
      <c r="B378" s="251" t="s">
        <v>666</v>
      </c>
      <c r="C378" s="252">
        <v>40</v>
      </c>
      <c r="D378" s="184">
        <v>11</v>
      </c>
      <c r="E378" s="185">
        <v>5</v>
      </c>
      <c r="F378" s="253">
        <v>20400</v>
      </c>
      <c r="G378" s="254">
        <v>0</v>
      </c>
      <c r="H378" s="255">
        <v>8158</v>
      </c>
      <c r="I378" s="256">
        <v>0</v>
      </c>
    </row>
    <row r="379" spans="1:9" ht="11.25">
      <c r="A379" s="171"/>
      <c r="B379" s="245" t="s">
        <v>665</v>
      </c>
      <c r="C379" s="246">
        <v>40</v>
      </c>
      <c r="D379" s="179">
        <v>11</v>
      </c>
      <c r="E379" s="180">
        <v>5</v>
      </c>
      <c r="F379" s="247">
        <v>20400</v>
      </c>
      <c r="G379" s="248">
        <v>500</v>
      </c>
      <c r="H379" s="249">
        <v>8158</v>
      </c>
      <c r="I379" s="250">
        <v>0</v>
      </c>
    </row>
    <row r="380" spans="1:9" ht="11.25">
      <c r="A380" s="171"/>
      <c r="B380" s="245" t="s">
        <v>610</v>
      </c>
      <c r="C380" s="246">
        <v>40</v>
      </c>
      <c r="D380" s="179">
        <v>12</v>
      </c>
      <c r="E380" s="180">
        <v>0</v>
      </c>
      <c r="F380" s="247">
        <v>0</v>
      </c>
      <c r="G380" s="248">
        <v>0</v>
      </c>
      <c r="H380" s="249">
        <v>12733</v>
      </c>
      <c r="I380" s="250">
        <v>0</v>
      </c>
    </row>
    <row r="381" spans="1:9" ht="11.25">
      <c r="A381" s="171"/>
      <c r="B381" s="251" t="s">
        <v>611</v>
      </c>
      <c r="C381" s="252">
        <v>40</v>
      </c>
      <c r="D381" s="184">
        <v>12</v>
      </c>
      <c r="E381" s="185">
        <v>2</v>
      </c>
      <c r="F381" s="253">
        <v>0</v>
      </c>
      <c r="G381" s="254">
        <v>0</v>
      </c>
      <c r="H381" s="255">
        <v>12600</v>
      </c>
      <c r="I381" s="256">
        <v>0</v>
      </c>
    </row>
    <row r="382" spans="1:9" ht="22.5">
      <c r="A382" s="171"/>
      <c r="B382" s="245" t="s">
        <v>169</v>
      </c>
      <c r="C382" s="246">
        <v>40</v>
      </c>
      <c r="D382" s="179">
        <v>12</v>
      </c>
      <c r="E382" s="180">
        <v>2</v>
      </c>
      <c r="F382" s="247">
        <v>4440000</v>
      </c>
      <c r="G382" s="248">
        <v>0</v>
      </c>
      <c r="H382" s="249">
        <v>12600</v>
      </c>
      <c r="I382" s="250">
        <v>0</v>
      </c>
    </row>
    <row r="383" spans="1:9" ht="21.75">
      <c r="A383" s="171"/>
      <c r="B383" s="251" t="s">
        <v>169</v>
      </c>
      <c r="C383" s="252">
        <v>40</v>
      </c>
      <c r="D383" s="184">
        <v>12</v>
      </c>
      <c r="E383" s="185">
        <v>2</v>
      </c>
      <c r="F383" s="253">
        <v>4440100</v>
      </c>
      <c r="G383" s="254">
        <v>0</v>
      </c>
      <c r="H383" s="255">
        <v>12600</v>
      </c>
      <c r="I383" s="256">
        <v>0</v>
      </c>
    </row>
    <row r="384" spans="1:9" ht="11.25">
      <c r="A384" s="171"/>
      <c r="B384" s="245" t="s">
        <v>40</v>
      </c>
      <c r="C384" s="246">
        <v>40</v>
      </c>
      <c r="D384" s="179">
        <v>12</v>
      </c>
      <c r="E384" s="180">
        <v>2</v>
      </c>
      <c r="F384" s="247">
        <v>4440100</v>
      </c>
      <c r="G384" s="248">
        <v>12</v>
      </c>
      <c r="H384" s="249">
        <v>12600</v>
      </c>
      <c r="I384" s="250">
        <v>0</v>
      </c>
    </row>
    <row r="385" spans="1:9" ht="21.75">
      <c r="A385" s="171"/>
      <c r="B385" s="251" t="s">
        <v>612</v>
      </c>
      <c r="C385" s="252">
        <v>40</v>
      </c>
      <c r="D385" s="184">
        <v>12</v>
      </c>
      <c r="E385" s="185">
        <v>4</v>
      </c>
      <c r="F385" s="253">
        <v>0</v>
      </c>
      <c r="G385" s="254">
        <v>0</v>
      </c>
      <c r="H385" s="255">
        <v>133</v>
      </c>
      <c r="I385" s="256">
        <v>0</v>
      </c>
    </row>
    <row r="386" spans="1:9" ht="22.5">
      <c r="A386" s="171"/>
      <c r="B386" s="245" t="s">
        <v>169</v>
      </c>
      <c r="C386" s="246">
        <v>40</v>
      </c>
      <c r="D386" s="179">
        <v>12</v>
      </c>
      <c r="E386" s="180">
        <v>4</v>
      </c>
      <c r="F386" s="247">
        <v>4440000</v>
      </c>
      <c r="G386" s="248">
        <v>0</v>
      </c>
      <c r="H386" s="249">
        <v>133</v>
      </c>
      <c r="I386" s="250">
        <v>0</v>
      </c>
    </row>
    <row r="387" spans="1:9" ht="21.75">
      <c r="A387" s="171"/>
      <c r="B387" s="251" t="s">
        <v>169</v>
      </c>
      <c r="C387" s="252">
        <v>40</v>
      </c>
      <c r="D387" s="184">
        <v>12</v>
      </c>
      <c r="E387" s="185">
        <v>4</v>
      </c>
      <c r="F387" s="253">
        <v>4440100</v>
      </c>
      <c r="G387" s="254">
        <v>0</v>
      </c>
      <c r="H387" s="255">
        <v>133</v>
      </c>
      <c r="I387" s="256">
        <v>0</v>
      </c>
    </row>
    <row r="388" spans="1:9" ht="11.25">
      <c r="A388" s="171"/>
      <c r="B388" s="245" t="s">
        <v>40</v>
      </c>
      <c r="C388" s="246">
        <v>40</v>
      </c>
      <c r="D388" s="179">
        <v>12</v>
      </c>
      <c r="E388" s="180">
        <v>4</v>
      </c>
      <c r="F388" s="247">
        <v>4440100</v>
      </c>
      <c r="G388" s="248">
        <v>12</v>
      </c>
      <c r="H388" s="249">
        <v>133</v>
      </c>
      <c r="I388" s="250">
        <v>0</v>
      </c>
    </row>
    <row r="389" spans="1:9" ht="11.25">
      <c r="A389" s="171"/>
      <c r="B389" s="251" t="s">
        <v>170</v>
      </c>
      <c r="C389" s="252">
        <v>50</v>
      </c>
      <c r="D389" s="184">
        <v>0</v>
      </c>
      <c r="E389" s="185">
        <v>0</v>
      </c>
      <c r="F389" s="253">
        <v>0</v>
      </c>
      <c r="G389" s="254">
        <v>0</v>
      </c>
      <c r="H389" s="255">
        <v>42811.13012</v>
      </c>
      <c r="I389" s="256">
        <v>0</v>
      </c>
    </row>
    <row r="390" spans="1:9" ht="11.25">
      <c r="A390" s="171"/>
      <c r="B390" s="245" t="s">
        <v>463</v>
      </c>
      <c r="C390" s="246">
        <v>50</v>
      </c>
      <c r="D390" s="179">
        <v>1</v>
      </c>
      <c r="E390" s="180">
        <v>0</v>
      </c>
      <c r="F390" s="247">
        <v>0</v>
      </c>
      <c r="G390" s="248">
        <v>0</v>
      </c>
      <c r="H390" s="249">
        <v>306.53012</v>
      </c>
      <c r="I390" s="250">
        <v>0</v>
      </c>
    </row>
    <row r="391" spans="1:9" ht="11.25">
      <c r="A391" s="171"/>
      <c r="B391" s="251" t="s">
        <v>469</v>
      </c>
      <c r="C391" s="252">
        <v>50</v>
      </c>
      <c r="D391" s="184">
        <v>1</v>
      </c>
      <c r="E391" s="185">
        <v>11</v>
      </c>
      <c r="F391" s="253">
        <v>0</v>
      </c>
      <c r="G391" s="254">
        <v>0</v>
      </c>
      <c r="H391" s="255">
        <v>306.53012</v>
      </c>
      <c r="I391" s="256">
        <v>0</v>
      </c>
    </row>
    <row r="392" spans="1:9" ht="11.25">
      <c r="A392" s="171"/>
      <c r="B392" s="245" t="s">
        <v>469</v>
      </c>
      <c r="C392" s="246">
        <v>50</v>
      </c>
      <c r="D392" s="179">
        <v>1</v>
      </c>
      <c r="E392" s="180">
        <v>11</v>
      </c>
      <c r="F392" s="247">
        <v>700000</v>
      </c>
      <c r="G392" s="248">
        <v>0</v>
      </c>
      <c r="H392" s="249">
        <v>306.53012</v>
      </c>
      <c r="I392" s="250">
        <v>0</v>
      </c>
    </row>
    <row r="393" spans="1:9" ht="11.25">
      <c r="A393" s="171"/>
      <c r="B393" s="251" t="s">
        <v>171</v>
      </c>
      <c r="C393" s="252">
        <v>50</v>
      </c>
      <c r="D393" s="184">
        <v>1</v>
      </c>
      <c r="E393" s="185">
        <v>11</v>
      </c>
      <c r="F393" s="253">
        <v>700500</v>
      </c>
      <c r="G393" s="254">
        <v>0</v>
      </c>
      <c r="H393" s="255">
        <v>306.53012</v>
      </c>
      <c r="I393" s="256">
        <v>0</v>
      </c>
    </row>
    <row r="394" spans="1:9" ht="11.25">
      <c r="A394" s="171"/>
      <c r="B394" s="245" t="s">
        <v>172</v>
      </c>
      <c r="C394" s="246">
        <v>50</v>
      </c>
      <c r="D394" s="179">
        <v>1</v>
      </c>
      <c r="E394" s="180">
        <v>11</v>
      </c>
      <c r="F394" s="247">
        <v>700500</v>
      </c>
      <c r="G394" s="248">
        <v>13</v>
      </c>
      <c r="H394" s="249">
        <v>306.53012</v>
      </c>
      <c r="I394" s="250">
        <v>0</v>
      </c>
    </row>
    <row r="395" spans="1:9" ht="11.25">
      <c r="A395" s="171"/>
      <c r="B395" s="245" t="s">
        <v>578</v>
      </c>
      <c r="C395" s="246">
        <v>50</v>
      </c>
      <c r="D395" s="179">
        <v>5</v>
      </c>
      <c r="E395" s="180">
        <v>0</v>
      </c>
      <c r="F395" s="247">
        <v>0</v>
      </c>
      <c r="G395" s="248">
        <v>0</v>
      </c>
      <c r="H395" s="249">
        <v>13.4</v>
      </c>
      <c r="I395" s="250">
        <v>0</v>
      </c>
    </row>
    <row r="396" spans="1:9" ht="21.75">
      <c r="A396" s="171"/>
      <c r="B396" s="251" t="s">
        <v>582</v>
      </c>
      <c r="C396" s="252">
        <v>50</v>
      </c>
      <c r="D396" s="184">
        <v>5</v>
      </c>
      <c r="E396" s="185">
        <v>5</v>
      </c>
      <c r="F396" s="253">
        <v>0</v>
      </c>
      <c r="G396" s="254">
        <v>0</v>
      </c>
      <c r="H396" s="255">
        <v>13.4</v>
      </c>
      <c r="I396" s="256">
        <v>0</v>
      </c>
    </row>
    <row r="397" spans="1:9" ht="33.75">
      <c r="A397" s="171"/>
      <c r="B397" s="245" t="s">
        <v>663</v>
      </c>
      <c r="C397" s="246">
        <v>50</v>
      </c>
      <c r="D397" s="179">
        <v>5</v>
      </c>
      <c r="E397" s="180">
        <v>5</v>
      </c>
      <c r="F397" s="247">
        <v>20000</v>
      </c>
      <c r="G397" s="248">
        <v>0</v>
      </c>
      <c r="H397" s="249">
        <v>13.4</v>
      </c>
      <c r="I397" s="250">
        <v>0</v>
      </c>
    </row>
    <row r="398" spans="1:9" ht="21.75">
      <c r="A398" s="171"/>
      <c r="B398" s="251" t="s">
        <v>683</v>
      </c>
      <c r="C398" s="252">
        <v>50</v>
      </c>
      <c r="D398" s="184">
        <v>5</v>
      </c>
      <c r="E398" s="185">
        <v>5</v>
      </c>
      <c r="F398" s="253">
        <v>29900</v>
      </c>
      <c r="G398" s="254">
        <v>0</v>
      </c>
      <c r="H398" s="255">
        <v>13.4</v>
      </c>
      <c r="I398" s="256">
        <v>0</v>
      </c>
    </row>
    <row r="399" spans="1:9" ht="11.25">
      <c r="A399" s="171"/>
      <c r="B399" s="245" t="s">
        <v>684</v>
      </c>
      <c r="C399" s="246">
        <v>50</v>
      </c>
      <c r="D399" s="179">
        <v>5</v>
      </c>
      <c r="E399" s="180">
        <v>5</v>
      </c>
      <c r="F399" s="247">
        <v>29900</v>
      </c>
      <c r="G399" s="248">
        <v>1</v>
      </c>
      <c r="H399" s="249">
        <v>13.4</v>
      </c>
      <c r="I399" s="250">
        <v>0</v>
      </c>
    </row>
    <row r="400" spans="1:9" ht="11.25">
      <c r="A400" s="171"/>
      <c r="B400" s="245" t="s">
        <v>585</v>
      </c>
      <c r="C400" s="246">
        <v>50</v>
      </c>
      <c r="D400" s="179">
        <v>7</v>
      </c>
      <c r="E400" s="180">
        <v>0</v>
      </c>
      <c r="F400" s="247">
        <v>0</v>
      </c>
      <c r="G400" s="248">
        <v>0</v>
      </c>
      <c r="H400" s="249">
        <v>21859.7</v>
      </c>
      <c r="I400" s="250">
        <v>0</v>
      </c>
    </row>
    <row r="401" spans="1:9" ht="11.25">
      <c r="A401" s="171"/>
      <c r="B401" s="251" t="s">
        <v>586</v>
      </c>
      <c r="C401" s="252">
        <v>50</v>
      </c>
      <c r="D401" s="184">
        <v>7</v>
      </c>
      <c r="E401" s="185">
        <v>1</v>
      </c>
      <c r="F401" s="253">
        <v>0</v>
      </c>
      <c r="G401" s="254">
        <v>0</v>
      </c>
      <c r="H401" s="255">
        <v>18213.5</v>
      </c>
      <c r="I401" s="256">
        <v>0</v>
      </c>
    </row>
    <row r="402" spans="1:9" ht="11.25">
      <c r="A402" s="171"/>
      <c r="B402" s="245" t="s">
        <v>173</v>
      </c>
      <c r="C402" s="246">
        <v>50</v>
      </c>
      <c r="D402" s="179">
        <v>7</v>
      </c>
      <c r="E402" s="180">
        <v>1</v>
      </c>
      <c r="F402" s="247">
        <v>4200000</v>
      </c>
      <c r="G402" s="248">
        <v>0</v>
      </c>
      <c r="H402" s="249">
        <v>18213.5</v>
      </c>
      <c r="I402" s="250">
        <v>0</v>
      </c>
    </row>
    <row r="403" spans="1:9" ht="21.75">
      <c r="A403" s="171"/>
      <c r="B403" s="251" t="s">
        <v>683</v>
      </c>
      <c r="C403" s="252">
        <v>50</v>
      </c>
      <c r="D403" s="184">
        <v>7</v>
      </c>
      <c r="E403" s="185">
        <v>1</v>
      </c>
      <c r="F403" s="253">
        <v>4209900</v>
      </c>
      <c r="G403" s="254">
        <v>0</v>
      </c>
      <c r="H403" s="255">
        <v>18213.5</v>
      </c>
      <c r="I403" s="256">
        <v>0</v>
      </c>
    </row>
    <row r="404" spans="1:9" ht="11.25">
      <c r="A404" s="171"/>
      <c r="B404" s="245" t="s">
        <v>684</v>
      </c>
      <c r="C404" s="246">
        <v>50</v>
      </c>
      <c r="D404" s="179">
        <v>7</v>
      </c>
      <c r="E404" s="180">
        <v>1</v>
      </c>
      <c r="F404" s="247">
        <v>4209900</v>
      </c>
      <c r="G404" s="248">
        <v>1</v>
      </c>
      <c r="H404" s="249">
        <v>1913.5</v>
      </c>
      <c r="I404" s="250">
        <v>0</v>
      </c>
    </row>
    <row r="405" spans="1:9" ht="11.25">
      <c r="A405" s="171"/>
      <c r="B405" s="245" t="s">
        <v>174</v>
      </c>
      <c r="C405" s="246">
        <v>50</v>
      </c>
      <c r="D405" s="179">
        <v>7</v>
      </c>
      <c r="E405" s="180">
        <v>1</v>
      </c>
      <c r="F405" s="247">
        <v>4209900</v>
      </c>
      <c r="G405" s="248">
        <v>19</v>
      </c>
      <c r="H405" s="249">
        <v>16300</v>
      </c>
      <c r="I405" s="250">
        <v>0</v>
      </c>
    </row>
    <row r="406" spans="1:9" ht="11.25">
      <c r="A406" s="171"/>
      <c r="B406" s="251" t="s">
        <v>587</v>
      </c>
      <c r="C406" s="252">
        <v>50</v>
      </c>
      <c r="D406" s="184">
        <v>7</v>
      </c>
      <c r="E406" s="185">
        <v>2</v>
      </c>
      <c r="F406" s="253">
        <v>0</v>
      </c>
      <c r="G406" s="254">
        <v>0</v>
      </c>
      <c r="H406" s="255">
        <v>2761.2</v>
      </c>
      <c r="I406" s="256">
        <v>0</v>
      </c>
    </row>
    <row r="407" spans="1:9" ht="22.5">
      <c r="A407" s="171"/>
      <c r="B407" s="245" t="s">
        <v>20</v>
      </c>
      <c r="C407" s="246">
        <v>50</v>
      </c>
      <c r="D407" s="179">
        <v>7</v>
      </c>
      <c r="E407" s="180">
        <v>2</v>
      </c>
      <c r="F407" s="247">
        <v>4210000</v>
      </c>
      <c r="G407" s="248">
        <v>0</v>
      </c>
      <c r="H407" s="249">
        <v>109.4</v>
      </c>
      <c r="I407" s="250">
        <v>0</v>
      </c>
    </row>
    <row r="408" spans="1:9" ht="21.75">
      <c r="A408" s="171"/>
      <c r="B408" s="251" t="s">
        <v>683</v>
      </c>
      <c r="C408" s="252">
        <v>50</v>
      </c>
      <c r="D408" s="184">
        <v>7</v>
      </c>
      <c r="E408" s="185">
        <v>2</v>
      </c>
      <c r="F408" s="253">
        <v>4219900</v>
      </c>
      <c r="G408" s="254">
        <v>0</v>
      </c>
      <c r="H408" s="255">
        <v>109.4</v>
      </c>
      <c r="I408" s="256">
        <v>0</v>
      </c>
    </row>
    <row r="409" spans="1:9" ht="11.25">
      <c r="A409" s="171"/>
      <c r="B409" s="245" t="s">
        <v>684</v>
      </c>
      <c r="C409" s="246">
        <v>50</v>
      </c>
      <c r="D409" s="179">
        <v>7</v>
      </c>
      <c r="E409" s="180">
        <v>2</v>
      </c>
      <c r="F409" s="247">
        <v>4219900</v>
      </c>
      <c r="G409" s="248">
        <v>1</v>
      </c>
      <c r="H409" s="249">
        <v>109.4</v>
      </c>
      <c r="I409" s="250">
        <v>0</v>
      </c>
    </row>
    <row r="410" spans="1:9" ht="11.25">
      <c r="A410" s="171"/>
      <c r="B410" s="245" t="s">
        <v>21</v>
      </c>
      <c r="C410" s="246">
        <v>50</v>
      </c>
      <c r="D410" s="179">
        <v>7</v>
      </c>
      <c r="E410" s="180">
        <v>2</v>
      </c>
      <c r="F410" s="247">
        <v>4230000</v>
      </c>
      <c r="G410" s="248">
        <v>0</v>
      </c>
      <c r="H410" s="249">
        <v>2651.8</v>
      </c>
      <c r="I410" s="250">
        <v>0</v>
      </c>
    </row>
    <row r="411" spans="1:9" ht="21.75">
      <c r="A411" s="171"/>
      <c r="B411" s="251" t="s">
        <v>683</v>
      </c>
      <c r="C411" s="252">
        <v>50</v>
      </c>
      <c r="D411" s="184">
        <v>7</v>
      </c>
      <c r="E411" s="185">
        <v>2</v>
      </c>
      <c r="F411" s="253">
        <v>4239900</v>
      </c>
      <c r="G411" s="254">
        <v>0</v>
      </c>
      <c r="H411" s="255">
        <v>2651.8</v>
      </c>
      <c r="I411" s="256">
        <v>0</v>
      </c>
    </row>
    <row r="412" spans="1:9" ht="11.25">
      <c r="A412" s="171"/>
      <c r="B412" s="245" t="s">
        <v>684</v>
      </c>
      <c r="C412" s="246">
        <v>50</v>
      </c>
      <c r="D412" s="179">
        <v>7</v>
      </c>
      <c r="E412" s="180">
        <v>2</v>
      </c>
      <c r="F412" s="247">
        <v>4239900</v>
      </c>
      <c r="G412" s="248">
        <v>1</v>
      </c>
      <c r="H412" s="249">
        <v>37.8</v>
      </c>
      <c r="I412" s="250">
        <v>0</v>
      </c>
    </row>
    <row r="413" spans="1:9" ht="11.25">
      <c r="A413" s="171"/>
      <c r="B413" s="245" t="s">
        <v>174</v>
      </c>
      <c r="C413" s="246">
        <v>50</v>
      </c>
      <c r="D413" s="179">
        <v>7</v>
      </c>
      <c r="E413" s="180">
        <v>2</v>
      </c>
      <c r="F413" s="247">
        <v>4239900</v>
      </c>
      <c r="G413" s="248">
        <v>19</v>
      </c>
      <c r="H413" s="249">
        <v>2614</v>
      </c>
      <c r="I413" s="250">
        <v>0</v>
      </c>
    </row>
    <row r="414" spans="1:9" ht="11.25">
      <c r="A414" s="171"/>
      <c r="B414" s="251" t="s">
        <v>588</v>
      </c>
      <c r="C414" s="252">
        <v>50</v>
      </c>
      <c r="D414" s="184">
        <v>7</v>
      </c>
      <c r="E414" s="185">
        <v>7</v>
      </c>
      <c r="F414" s="253">
        <v>0</v>
      </c>
      <c r="G414" s="254">
        <v>0</v>
      </c>
      <c r="H414" s="255">
        <v>659</v>
      </c>
      <c r="I414" s="256">
        <v>0</v>
      </c>
    </row>
    <row r="415" spans="1:9" ht="11.25">
      <c r="A415" s="171"/>
      <c r="B415" s="245" t="s">
        <v>29</v>
      </c>
      <c r="C415" s="246">
        <v>50</v>
      </c>
      <c r="D415" s="179">
        <v>7</v>
      </c>
      <c r="E415" s="180">
        <v>7</v>
      </c>
      <c r="F415" s="247">
        <v>4310000</v>
      </c>
      <c r="G415" s="248">
        <v>0</v>
      </c>
      <c r="H415" s="249">
        <v>659</v>
      </c>
      <c r="I415" s="250">
        <v>0</v>
      </c>
    </row>
    <row r="416" spans="1:9" ht="21.75">
      <c r="A416" s="171"/>
      <c r="B416" s="251" t="s">
        <v>683</v>
      </c>
      <c r="C416" s="252">
        <v>50</v>
      </c>
      <c r="D416" s="184">
        <v>7</v>
      </c>
      <c r="E416" s="185">
        <v>7</v>
      </c>
      <c r="F416" s="253">
        <v>4319900</v>
      </c>
      <c r="G416" s="254">
        <v>0</v>
      </c>
      <c r="H416" s="255">
        <v>659</v>
      </c>
      <c r="I416" s="256">
        <v>0</v>
      </c>
    </row>
    <row r="417" spans="1:9" ht="11.25">
      <c r="A417" s="171"/>
      <c r="B417" s="245" t="s">
        <v>174</v>
      </c>
      <c r="C417" s="246">
        <v>50</v>
      </c>
      <c r="D417" s="179">
        <v>7</v>
      </c>
      <c r="E417" s="180">
        <v>7</v>
      </c>
      <c r="F417" s="247">
        <v>4319900</v>
      </c>
      <c r="G417" s="248">
        <v>19</v>
      </c>
      <c r="H417" s="249">
        <v>659</v>
      </c>
      <c r="I417" s="250">
        <v>0</v>
      </c>
    </row>
    <row r="418" spans="1:9" ht="11.25">
      <c r="A418" s="171"/>
      <c r="B418" s="251" t="s">
        <v>589</v>
      </c>
      <c r="C418" s="252">
        <v>50</v>
      </c>
      <c r="D418" s="184">
        <v>7</v>
      </c>
      <c r="E418" s="185">
        <v>9</v>
      </c>
      <c r="F418" s="253">
        <v>0</v>
      </c>
      <c r="G418" s="254">
        <v>0</v>
      </c>
      <c r="H418" s="255">
        <v>226</v>
      </c>
      <c r="I418" s="256">
        <v>0</v>
      </c>
    </row>
    <row r="419" spans="1:9" ht="45">
      <c r="A419" s="171"/>
      <c r="B419" s="245" t="s">
        <v>175</v>
      </c>
      <c r="C419" s="246">
        <v>50</v>
      </c>
      <c r="D419" s="179">
        <v>7</v>
      </c>
      <c r="E419" s="180">
        <v>9</v>
      </c>
      <c r="F419" s="247">
        <v>4520000</v>
      </c>
      <c r="G419" s="248">
        <v>0</v>
      </c>
      <c r="H419" s="249">
        <v>226</v>
      </c>
      <c r="I419" s="250">
        <v>0</v>
      </c>
    </row>
    <row r="420" spans="1:9" ht="21.75">
      <c r="A420" s="171"/>
      <c r="B420" s="251" t="s">
        <v>683</v>
      </c>
      <c r="C420" s="252">
        <v>50</v>
      </c>
      <c r="D420" s="184">
        <v>7</v>
      </c>
      <c r="E420" s="185">
        <v>9</v>
      </c>
      <c r="F420" s="253">
        <v>4529900</v>
      </c>
      <c r="G420" s="254">
        <v>0</v>
      </c>
      <c r="H420" s="255">
        <v>226</v>
      </c>
      <c r="I420" s="256">
        <v>0</v>
      </c>
    </row>
    <row r="421" spans="1:9" ht="11.25">
      <c r="A421" s="171"/>
      <c r="B421" s="245" t="s">
        <v>174</v>
      </c>
      <c r="C421" s="246">
        <v>50</v>
      </c>
      <c r="D421" s="179">
        <v>7</v>
      </c>
      <c r="E421" s="180">
        <v>9</v>
      </c>
      <c r="F421" s="247">
        <v>4529900</v>
      </c>
      <c r="G421" s="248">
        <v>19</v>
      </c>
      <c r="H421" s="249">
        <v>226</v>
      </c>
      <c r="I421" s="250">
        <v>0</v>
      </c>
    </row>
    <row r="422" spans="1:9" ht="11.25">
      <c r="A422" s="171"/>
      <c r="B422" s="245" t="s">
        <v>590</v>
      </c>
      <c r="C422" s="246">
        <v>50</v>
      </c>
      <c r="D422" s="179">
        <v>8</v>
      </c>
      <c r="E422" s="180">
        <v>0</v>
      </c>
      <c r="F422" s="247">
        <v>0</v>
      </c>
      <c r="G422" s="248">
        <v>0</v>
      </c>
      <c r="H422" s="249">
        <v>2010.5</v>
      </c>
      <c r="I422" s="250">
        <v>0</v>
      </c>
    </row>
    <row r="423" spans="1:9" ht="11.25">
      <c r="A423" s="171"/>
      <c r="B423" s="251" t="s">
        <v>591</v>
      </c>
      <c r="C423" s="252">
        <v>50</v>
      </c>
      <c r="D423" s="184">
        <v>8</v>
      </c>
      <c r="E423" s="185">
        <v>1</v>
      </c>
      <c r="F423" s="253">
        <v>0</v>
      </c>
      <c r="G423" s="254">
        <v>0</v>
      </c>
      <c r="H423" s="255">
        <v>2010.5</v>
      </c>
      <c r="I423" s="256">
        <v>0</v>
      </c>
    </row>
    <row r="424" spans="1:9" ht="22.5">
      <c r="A424" s="171"/>
      <c r="B424" s="245" t="s">
        <v>176</v>
      </c>
      <c r="C424" s="246">
        <v>50</v>
      </c>
      <c r="D424" s="179">
        <v>8</v>
      </c>
      <c r="E424" s="180">
        <v>1</v>
      </c>
      <c r="F424" s="247">
        <v>4400000</v>
      </c>
      <c r="G424" s="248">
        <v>0</v>
      </c>
      <c r="H424" s="249">
        <v>657.5</v>
      </c>
      <c r="I424" s="250">
        <v>0</v>
      </c>
    </row>
    <row r="425" spans="1:9" ht="21.75">
      <c r="A425" s="171"/>
      <c r="B425" s="251" t="s">
        <v>683</v>
      </c>
      <c r="C425" s="252">
        <v>50</v>
      </c>
      <c r="D425" s="184">
        <v>8</v>
      </c>
      <c r="E425" s="185">
        <v>1</v>
      </c>
      <c r="F425" s="253">
        <v>4409900</v>
      </c>
      <c r="G425" s="254">
        <v>0</v>
      </c>
      <c r="H425" s="255">
        <v>657.5</v>
      </c>
      <c r="I425" s="256">
        <v>0</v>
      </c>
    </row>
    <row r="426" spans="1:9" ht="11.25">
      <c r="A426" s="171"/>
      <c r="B426" s="245" t="s">
        <v>684</v>
      </c>
      <c r="C426" s="246">
        <v>50</v>
      </c>
      <c r="D426" s="179">
        <v>8</v>
      </c>
      <c r="E426" s="180">
        <v>1</v>
      </c>
      <c r="F426" s="247">
        <v>4409900</v>
      </c>
      <c r="G426" s="248">
        <v>1</v>
      </c>
      <c r="H426" s="249">
        <v>22.5</v>
      </c>
      <c r="I426" s="250">
        <v>0</v>
      </c>
    </row>
    <row r="427" spans="1:9" ht="11.25">
      <c r="A427" s="171"/>
      <c r="B427" s="245" t="s">
        <v>174</v>
      </c>
      <c r="C427" s="246">
        <v>50</v>
      </c>
      <c r="D427" s="179">
        <v>8</v>
      </c>
      <c r="E427" s="180">
        <v>1</v>
      </c>
      <c r="F427" s="247">
        <v>4409900</v>
      </c>
      <c r="G427" s="248">
        <v>19</v>
      </c>
      <c r="H427" s="249">
        <v>635</v>
      </c>
      <c r="I427" s="250">
        <v>0</v>
      </c>
    </row>
    <row r="428" spans="1:9" ht="11.25">
      <c r="A428" s="171"/>
      <c r="B428" s="245" t="s">
        <v>177</v>
      </c>
      <c r="C428" s="246">
        <v>50</v>
      </c>
      <c r="D428" s="179">
        <v>8</v>
      </c>
      <c r="E428" s="180">
        <v>1</v>
      </c>
      <c r="F428" s="247">
        <v>4410000</v>
      </c>
      <c r="G428" s="248">
        <v>0</v>
      </c>
      <c r="H428" s="249">
        <v>272</v>
      </c>
      <c r="I428" s="250">
        <v>0</v>
      </c>
    </row>
    <row r="429" spans="1:9" ht="21.75">
      <c r="A429" s="171"/>
      <c r="B429" s="251" t="s">
        <v>683</v>
      </c>
      <c r="C429" s="252">
        <v>50</v>
      </c>
      <c r="D429" s="184">
        <v>8</v>
      </c>
      <c r="E429" s="185">
        <v>1</v>
      </c>
      <c r="F429" s="253">
        <v>4419900</v>
      </c>
      <c r="G429" s="254">
        <v>0</v>
      </c>
      <c r="H429" s="255">
        <v>272</v>
      </c>
      <c r="I429" s="256">
        <v>0</v>
      </c>
    </row>
    <row r="430" spans="1:9" ht="11.25">
      <c r="A430" s="171"/>
      <c r="B430" s="245" t="s">
        <v>684</v>
      </c>
      <c r="C430" s="246">
        <v>50</v>
      </c>
      <c r="D430" s="179">
        <v>8</v>
      </c>
      <c r="E430" s="180">
        <v>1</v>
      </c>
      <c r="F430" s="247">
        <v>4419900</v>
      </c>
      <c r="G430" s="248">
        <v>1</v>
      </c>
      <c r="H430" s="249">
        <v>272</v>
      </c>
      <c r="I430" s="250">
        <v>0</v>
      </c>
    </row>
    <row r="431" spans="1:9" ht="11.25">
      <c r="A431" s="171"/>
      <c r="B431" s="245" t="s">
        <v>31</v>
      </c>
      <c r="C431" s="246">
        <v>50</v>
      </c>
      <c r="D431" s="179">
        <v>8</v>
      </c>
      <c r="E431" s="180">
        <v>1</v>
      </c>
      <c r="F431" s="247">
        <v>4420000</v>
      </c>
      <c r="G431" s="248">
        <v>0</v>
      </c>
      <c r="H431" s="249">
        <v>1081</v>
      </c>
      <c r="I431" s="250">
        <v>0</v>
      </c>
    </row>
    <row r="432" spans="1:9" ht="21.75">
      <c r="A432" s="171"/>
      <c r="B432" s="251" t="s">
        <v>683</v>
      </c>
      <c r="C432" s="252">
        <v>50</v>
      </c>
      <c r="D432" s="184">
        <v>8</v>
      </c>
      <c r="E432" s="185">
        <v>1</v>
      </c>
      <c r="F432" s="253">
        <v>4429900</v>
      </c>
      <c r="G432" s="254">
        <v>0</v>
      </c>
      <c r="H432" s="255">
        <v>1081</v>
      </c>
      <c r="I432" s="256">
        <v>0</v>
      </c>
    </row>
    <row r="433" spans="1:9" ht="11.25">
      <c r="A433" s="171"/>
      <c r="B433" s="245" t="s">
        <v>684</v>
      </c>
      <c r="C433" s="246">
        <v>50</v>
      </c>
      <c r="D433" s="179">
        <v>8</v>
      </c>
      <c r="E433" s="180">
        <v>1</v>
      </c>
      <c r="F433" s="247">
        <v>4429900</v>
      </c>
      <c r="G433" s="248">
        <v>1</v>
      </c>
      <c r="H433" s="249">
        <v>1081</v>
      </c>
      <c r="I433" s="250">
        <v>0</v>
      </c>
    </row>
    <row r="434" spans="1:9" ht="11.25">
      <c r="A434" s="171"/>
      <c r="B434" s="245" t="s">
        <v>593</v>
      </c>
      <c r="C434" s="246">
        <v>50</v>
      </c>
      <c r="D434" s="179">
        <v>9</v>
      </c>
      <c r="E434" s="180">
        <v>0</v>
      </c>
      <c r="F434" s="247">
        <v>0</v>
      </c>
      <c r="G434" s="248">
        <v>0</v>
      </c>
      <c r="H434" s="249">
        <v>14786</v>
      </c>
      <c r="I434" s="250">
        <v>0</v>
      </c>
    </row>
    <row r="435" spans="1:9" ht="11.25">
      <c r="A435" s="171"/>
      <c r="B435" s="251" t="s">
        <v>594</v>
      </c>
      <c r="C435" s="252">
        <v>50</v>
      </c>
      <c r="D435" s="184">
        <v>9</v>
      </c>
      <c r="E435" s="185">
        <v>1</v>
      </c>
      <c r="F435" s="253">
        <v>0</v>
      </c>
      <c r="G435" s="254">
        <v>0</v>
      </c>
      <c r="H435" s="255">
        <v>13961</v>
      </c>
      <c r="I435" s="256">
        <v>0</v>
      </c>
    </row>
    <row r="436" spans="1:9" ht="11.25">
      <c r="A436" s="171"/>
      <c r="B436" s="245" t="s">
        <v>32</v>
      </c>
      <c r="C436" s="246">
        <v>50</v>
      </c>
      <c r="D436" s="179">
        <v>9</v>
      </c>
      <c r="E436" s="180">
        <v>1</v>
      </c>
      <c r="F436" s="247">
        <v>4700000</v>
      </c>
      <c r="G436" s="248">
        <v>0</v>
      </c>
      <c r="H436" s="249">
        <v>13961</v>
      </c>
      <c r="I436" s="250">
        <v>0</v>
      </c>
    </row>
    <row r="437" spans="1:9" ht="21.75">
      <c r="A437" s="171"/>
      <c r="B437" s="251" t="s">
        <v>683</v>
      </c>
      <c r="C437" s="252">
        <v>50</v>
      </c>
      <c r="D437" s="184">
        <v>9</v>
      </c>
      <c r="E437" s="185">
        <v>1</v>
      </c>
      <c r="F437" s="253">
        <v>4709900</v>
      </c>
      <c r="G437" s="254">
        <v>0</v>
      </c>
      <c r="H437" s="255">
        <v>13961</v>
      </c>
      <c r="I437" s="256">
        <v>0</v>
      </c>
    </row>
    <row r="438" spans="1:9" ht="11.25">
      <c r="A438" s="171"/>
      <c r="B438" s="245" t="s">
        <v>684</v>
      </c>
      <c r="C438" s="246">
        <v>50</v>
      </c>
      <c r="D438" s="179">
        <v>9</v>
      </c>
      <c r="E438" s="180">
        <v>1</v>
      </c>
      <c r="F438" s="247">
        <v>4709900</v>
      </c>
      <c r="G438" s="248">
        <v>1</v>
      </c>
      <c r="H438" s="249">
        <v>13961</v>
      </c>
      <c r="I438" s="250">
        <v>0</v>
      </c>
    </row>
    <row r="439" spans="1:9" ht="11.25">
      <c r="A439" s="171"/>
      <c r="B439" s="251" t="s">
        <v>595</v>
      </c>
      <c r="C439" s="252">
        <v>50</v>
      </c>
      <c r="D439" s="184">
        <v>9</v>
      </c>
      <c r="E439" s="185">
        <v>2</v>
      </c>
      <c r="F439" s="253">
        <v>0</v>
      </c>
      <c r="G439" s="254">
        <v>0</v>
      </c>
      <c r="H439" s="255">
        <v>825</v>
      </c>
      <c r="I439" s="256">
        <v>0</v>
      </c>
    </row>
    <row r="440" spans="1:9" ht="11.25">
      <c r="A440" s="171"/>
      <c r="B440" s="245" t="s">
        <v>33</v>
      </c>
      <c r="C440" s="246">
        <v>50</v>
      </c>
      <c r="D440" s="179">
        <v>9</v>
      </c>
      <c r="E440" s="180">
        <v>2</v>
      </c>
      <c r="F440" s="247">
        <v>4710000</v>
      </c>
      <c r="G440" s="248">
        <v>0</v>
      </c>
      <c r="H440" s="249">
        <v>825</v>
      </c>
      <c r="I440" s="250">
        <v>0</v>
      </c>
    </row>
    <row r="441" spans="1:9" ht="21.75">
      <c r="A441" s="171"/>
      <c r="B441" s="251" t="s">
        <v>683</v>
      </c>
      <c r="C441" s="252">
        <v>50</v>
      </c>
      <c r="D441" s="184">
        <v>9</v>
      </c>
      <c r="E441" s="185">
        <v>2</v>
      </c>
      <c r="F441" s="253">
        <v>4719900</v>
      </c>
      <c r="G441" s="254">
        <v>0</v>
      </c>
      <c r="H441" s="255">
        <v>825</v>
      </c>
      <c r="I441" s="256">
        <v>0</v>
      </c>
    </row>
    <row r="442" spans="1:9" ht="11.25">
      <c r="A442" s="171"/>
      <c r="B442" s="245" t="s">
        <v>684</v>
      </c>
      <c r="C442" s="246">
        <v>50</v>
      </c>
      <c r="D442" s="179">
        <v>9</v>
      </c>
      <c r="E442" s="180">
        <v>2</v>
      </c>
      <c r="F442" s="247">
        <v>4719900</v>
      </c>
      <c r="G442" s="248">
        <v>1</v>
      </c>
      <c r="H442" s="249">
        <v>825</v>
      </c>
      <c r="I442" s="250">
        <v>0</v>
      </c>
    </row>
    <row r="443" spans="1:9" ht="11.25">
      <c r="A443" s="171"/>
      <c r="B443" s="245" t="s">
        <v>606</v>
      </c>
      <c r="C443" s="246">
        <v>50</v>
      </c>
      <c r="D443" s="179">
        <v>11</v>
      </c>
      <c r="E443" s="180">
        <v>0</v>
      </c>
      <c r="F443" s="247">
        <v>0</v>
      </c>
      <c r="G443" s="248">
        <v>0</v>
      </c>
      <c r="H443" s="249">
        <v>835</v>
      </c>
      <c r="I443" s="250">
        <v>0</v>
      </c>
    </row>
    <row r="444" spans="1:9" ht="11.25">
      <c r="A444" s="171"/>
      <c r="B444" s="251" t="s">
        <v>607</v>
      </c>
      <c r="C444" s="252">
        <v>50</v>
      </c>
      <c r="D444" s="184">
        <v>11</v>
      </c>
      <c r="E444" s="185">
        <v>1</v>
      </c>
      <c r="F444" s="253">
        <v>0</v>
      </c>
      <c r="G444" s="254">
        <v>0</v>
      </c>
      <c r="H444" s="255">
        <v>835</v>
      </c>
      <c r="I444" s="256">
        <v>0</v>
      </c>
    </row>
    <row r="445" spans="1:9" ht="11.25">
      <c r="A445" s="171"/>
      <c r="B445" s="245" t="s">
        <v>168</v>
      </c>
      <c r="C445" s="246">
        <v>50</v>
      </c>
      <c r="D445" s="179">
        <v>11</v>
      </c>
      <c r="E445" s="180">
        <v>1</v>
      </c>
      <c r="F445" s="247">
        <v>4820000</v>
      </c>
      <c r="G445" s="248">
        <v>0</v>
      </c>
      <c r="H445" s="249">
        <v>835</v>
      </c>
      <c r="I445" s="250">
        <v>0</v>
      </c>
    </row>
    <row r="446" spans="1:9" ht="21.75">
      <c r="A446" s="171"/>
      <c r="B446" s="251" t="s">
        <v>683</v>
      </c>
      <c r="C446" s="252">
        <v>50</v>
      </c>
      <c r="D446" s="184">
        <v>11</v>
      </c>
      <c r="E446" s="185">
        <v>1</v>
      </c>
      <c r="F446" s="253">
        <v>4829900</v>
      </c>
      <c r="G446" s="254">
        <v>0</v>
      </c>
      <c r="H446" s="255">
        <v>835</v>
      </c>
      <c r="I446" s="256">
        <v>0</v>
      </c>
    </row>
    <row r="447" spans="1:9" ht="11.25">
      <c r="A447" s="171"/>
      <c r="B447" s="245" t="s">
        <v>174</v>
      </c>
      <c r="C447" s="246">
        <v>50</v>
      </c>
      <c r="D447" s="179">
        <v>11</v>
      </c>
      <c r="E447" s="180">
        <v>1</v>
      </c>
      <c r="F447" s="247">
        <v>4829900</v>
      </c>
      <c r="G447" s="248">
        <v>19</v>
      </c>
      <c r="H447" s="249">
        <v>835</v>
      </c>
      <c r="I447" s="250">
        <v>0</v>
      </c>
    </row>
    <row r="448" spans="1:9" ht="22.5">
      <c r="A448" s="171"/>
      <c r="B448" s="245" t="s">
        <v>613</v>
      </c>
      <c r="C448" s="246">
        <v>50</v>
      </c>
      <c r="D448" s="179">
        <v>13</v>
      </c>
      <c r="E448" s="180">
        <v>0</v>
      </c>
      <c r="F448" s="247">
        <v>0</v>
      </c>
      <c r="G448" s="248">
        <v>0</v>
      </c>
      <c r="H448" s="249">
        <v>3000</v>
      </c>
      <c r="I448" s="250">
        <v>0</v>
      </c>
    </row>
    <row r="449" spans="1:9" ht="21.75">
      <c r="A449" s="171"/>
      <c r="B449" s="251" t="s">
        <v>614</v>
      </c>
      <c r="C449" s="252">
        <v>50</v>
      </c>
      <c r="D449" s="184">
        <v>13</v>
      </c>
      <c r="E449" s="185">
        <v>1</v>
      </c>
      <c r="F449" s="253">
        <v>0</v>
      </c>
      <c r="G449" s="254">
        <v>0</v>
      </c>
      <c r="H449" s="255">
        <v>3000</v>
      </c>
      <c r="I449" s="256">
        <v>0</v>
      </c>
    </row>
    <row r="450" spans="1:9" ht="11.25">
      <c r="A450" s="171"/>
      <c r="B450" s="245" t="s">
        <v>178</v>
      </c>
      <c r="C450" s="246">
        <v>50</v>
      </c>
      <c r="D450" s="179">
        <v>13</v>
      </c>
      <c r="E450" s="180">
        <v>1</v>
      </c>
      <c r="F450" s="247">
        <v>650000</v>
      </c>
      <c r="G450" s="248">
        <v>0</v>
      </c>
      <c r="H450" s="249">
        <v>3000</v>
      </c>
      <c r="I450" s="250">
        <v>0</v>
      </c>
    </row>
    <row r="451" spans="1:9" ht="11.25">
      <c r="A451" s="171"/>
      <c r="B451" s="251" t="s">
        <v>179</v>
      </c>
      <c r="C451" s="252">
        <v>50</v>
      </c>
      <c r="D451" s="184">
        <v>13</v>
      </c>
      <c r="E451" s="185">
        <v>1</v>
      </c>
      <c r="F451" s="253">
        <v>650300</v>
      </c>
      <c r="G451" s="254">
        <v>0</v>
      </c>
      <c r="H451" s="255">
        <v>3000</v>
      </c>
      <c r="I451" s="256">
        <v>0</v>
      </c>
    </row>
    <row r="452" spans="1:9" ht="11.25">
      <c r="A452" s="171"/>
      <c r="B452" s="245" t="s">
        <v>172</v>
      </c>
      <c r="C452" s="246">
        <v>50</v>
      </c>
      <c r="D452" s="179">
        <v>13</v>
      </c>
      <c r="E452" s="180">
        <v>1</v>
      </c>
      <c r="F452" s="247">
        <v>650300</v>
      </c>
      <c r="G452" s="248">
        <v>13</v>
      </c>
      <c r="H452" s="249">
        <v>3000</v>
      </c>
      <c r="I452" s="250">
        <v>0</v>
      </c>
    </row>
    <row r="453" spans="1:9" ht="21.75">
      <c r="A453" s="171"/>
      <c r="B453" s="251" t="s">
        <v>180</v>
      </c>
      <c r="C453" s="252">
        <v>70</v>
      </c>
      <c r="D453" s="184">
        <v>0</v>
      </c>
      <c r="E453" s="185">
        <v>0</v>
      </c>
      <c r="F453" s="253">
        <v>0</v>
      </c>
      <c r="G453" s="254">
        <v>0</v>
      </c>
      <c r="H453" s="255">
        <v>81216.03874</v>
      </c>
      <c r="I453" s="256">
        <v>11694.053</v>
      </c>
    </row>
    <row r="454" spans="1:9" ht="11.25">
      <c r="A454" s="171"/>
      <c r="B454" s="245" t="s">
        <v>463</v>
      </c>
      <c r="C454" s="246">
        <v>70</v>
      </c>
      <c r="D454" s="179">
        <v>1</v>
      </c>
      <c r="E454" s="180">
        <v>0</v>
      </c>
      <c r="F454" s="247">
        <v>0</v>
      </c>
      <c r="G454" s="248">
        <v>0</v>
      </c>
      <c r="H454" s="249">
        <v>5371.996730000001</v>
      </c>
      <c r="I454" s="250">
        <v>0</v>
      </c>
    </row>
    <row r="455" spans="1:9" ht="11.25">
      <c r="A455" s="171"/>
      <c r="B455" s="251" t="s">
        <v>470</v>
      </c>
      <c r="C455" s="252">
        <v>70</v>
      </c>
      <c r="D455" s="184">
        <v>1</v>
      </c>
      <c r="E455" s="185">
        <v>13</v>
      </c>
      <c r="F455" s="253">
        <v>0</v>
      </c>
      <c r="G455" s="254">
        <v>0</v>
      </c>
      <c r="H455" s="255">
        <v>5371.996730000001</v>
      </c>
      <c r="I455" s="256">
        <v>0</v>
      </c>
    </row>
    <row r="456" spans="1:9" ht="33.75">
      <c r="A456" s="171"/>
      <c r="B456" s="245" t="s">
        <v>181</v>
      </c>
      <c r="C456" s="246">
        <v>70</v>
      </c>
      <c r="D456" s="179">
        <v>1</v>
      </c>
      <c r="E456" s="180">
        <v>13</v>
      </c>
      <c r="F456" s="247">
        <v>900000</v>
      </c>
      <c r="G456" s="248">
        <v>0</v>
      </c>
      <c r="H456" s="249">
        <v>5030</v>
      </c>
      <c r="I456" s="250">
        <v>0</v>
      </c>
    </row>
    <row r="457" spans="1:9" ht="32.25">
      <c r="A457" s="171"/>
      <c r="B457" s="251" t="s">
        <v>182</v>
      </c>
      <c r="C457" s="252">
        <v>70</v>
      </c>
      <c r="D457" s="184">
        <v>1</v>
      </c>
      <c r="E457" s="185">
        <v>13</v>
      </c>
      <c r="F457" s="253">
        <v>900200</v>
      </c>
      <c r="G457" s="254">
        <v>0</v>
      </c>
      <c r="H457" s="255">
        <v>5030</v>
      </c>
      <c r="I457" s="256">
        <v>0</v>
      </c>
    </row>
    <row r="458" spans="1:9" ht="11.25">
      <c r="A458" s="171"/>
      <c r="B458" s="245" t="s">
        <v>665</v>
      </c>
      <c r="C458" s="246">
        <v>70</v>
      </c>
      <c r="D458" s="179">
        <v>1</v>
      </c>
      <c r="E458" s="180">
        <v>13</v>
      </c>
      <c r="F458" s="247">
        <v>900200</v>
      </c>
      <c r="G458" s="248">
        <v>500</v>
      </c>
      <c r="H458" s="249">
        <v>5030</v>
      </c>
      <c r="I458" s="250">
        <v>0</v>
      </c>
    </row>
    <row r="459" spans="1:9" ht="22.5">
      <c r="A459" s="171"/>
      <c r="B459" s="245" t="s">
        <v>668</v>
      </c>
      <c r="C459" s="246">
        <v>70</v>
      </c>
      <c r="D459" s="179">
        <v>1</v>
      </c>
      <c r="E459" s="180">
        <v>13</v>
      </c>
      <c r="F459" s="247">
        <v>920000</v>
      </c>
      <c r="G459" s="248">
        <v>0</v>
      </c>
      <c r="H459" s="249">
        <v>341.99672999999996</v>
      </c>
      <c r="I459" s="250">
        <v>0</v>
      </c>
    </row>
    <row r="460" spans="1:9" ht="11.25">
      <c r="A460" s="171"/>
      <c r="B460" s="251" t="s">
        <v>669</v>
      </c>
      <c r="C460" s="252">
        <v>70</v>
      </c>
      <c r="D460" s="184">
        <v>1</v>
      </c>
      <c r="E460" s="185">
        <v>13</v>
      </c>
      <c r="F460" s="253">
        <v>920300</v>
      </c>
      <c r="G460" s="254">
        <v>0</v>
      </c>
      <c r="H460" s="255">
        <v>341.99672999999996</v>
      </c>
      <c r="I460" s="256">
        <v>0</v>
      </c>
    </row>
    <row r="461" spans="1:9" ht="11.25">
      <c r="A461" s="171"/>
      <c r="B461" s="245" t="s">
        <v>665</v>
      </c>
      <c r="C461" s="246">
        <v>70</v>
      </c>
      <c r="D461" s="179">
        <v>1</v>
      </c>
      <c r="E461" s="180">
        <v>13</v>
      </c>
      <c r="F461" s="247">
        <v>920300</v>
      </c>
      <c r="G461" s="248">
        <v>500</v>
      </c>
      <c r="H461" s="249">
        <v>341.99672999999996</v>
      </c>
      <c r="I461" s="250">
        <v>0</v>
      </c>
    </row>
    <row r="462" spans="1:9" ht="22.5">
      <c r="A462" s="171"/>
      <c r="B462" s="245" t="s">
        <v>471</v>
      </c>
      <c r="C462" s="246">
        <v>70</v>
      </c>
      <c r="D462" s="179">
        <v>3</v>
      </c>
      <c r="E462" s="180">
        <v>0</v>
      </c>
      <c r="F462" s="247">
        <v>0</v>
      </c>
      <c r="G462" s="248">
        <v>0</v>
      </c>
      <c r="H462" s="249">
        <v>754</v>
      </c>
      <c r="I462" s="250">
        <v>0</v>
      </c>
    </row>
    <row r="463" spans="1:9" ht="32.25">
      <c r="A463" s="171"/>
      <c r="B463" s="251" t="s">
        <v>473</v>
      </c>
      <c r="C463" s="252">
        <v>70</v>
      </c>
      <c r="D463" s="184">
        <v>3</v>
      </c>
      <c r="E463" s="185">
        <v>9</v>
      </c>
      <c r="F463" s="253">
        <v>0</v>
      </c>
      <c r="G463" s="254">
        <v>0</v>
      </c>
      <c r="H463" s="255">
        <v>754</v>
      </c>
      <c r="I463" s="256">
        <v>0</v>
      </c>
    </row>
    <row r="464" spans="1:9" ht="22.5">
      <c r="A464" s="171"/>
      <c r="B464" s="245" t="s">
        <v>678</v>
      </c>
      <c r="C464" s="246">
        <v>70</v>
      </c>
      <c r="D464" s="179">
        <v>3</v>
      </c>
      <c r="E464" s="180">
        <v>9</v>
      </c>
      <c r="F464" s="247">
        <v>2180000</v>
      </c>
      <c r="G464" s="248">
        <v>0</v>
      </c>
      <c r="H464" s="249">
        <v>754</v>
      </c>
      <c r="I464" s="250">
        <v>0</v>
      </c>
    </row>
    <row r="465" spans="1:9" ht="32.25">
      <c r="A465" s="171"/>
      <c r="B465" s="251" t="s">
        <v>679</v>
      </c>
      <c r="C465" s="252">
        <v>70</v>
      </c>
      <c r="D465" s="184">
        <v>3</v>
      </c>
      <c r="E465" s="185">
        <v>9</v>
      </c>
      <c r="F465" s="253">
        <v>2180100</v>
      </c>
      <c r="G465" s="254">
        <v>0</v>
      </c>
      <c r="H465" s="255">
        <v>754</v>
      </c>
      <c r="I465" s="256">
        <v>0</v>
      </c>
    </row>
    <row r="466" spans="1:9" ht="11.25">
      <c r="A466" s="171"/>
      <c r="B466" s="245" t="s">
        <v>665</v>
      </c>
      <c r="C466" s="246">
        <v>70</v>
      </c>
      <c r="D466" s="179">
        <v>3</v>
      </c>
      <c r="E466" s="180">
        <v>9</v>
      </c>
      <c r="F466" s="247">
        <v>2180100</v>
      </c>
      <c r="G466" s="248">
        <v>500</v>
      </c>
      <c r="H466" s="249">
        <v>754</v>
      </c>
      <c r="I466" s="250">
        <v>0</v>
      </c>
    </row>
    <row r="467" spans="1:9" ht="11.25">
      <c r="A467" s="171"/>
      <c r="B467" s="245" t="s">
        <v>475</v>
      </c>
      <c r="C467" s="246">
        <v>70</v>
      </c>
      <c r="D467" s="179">
        <v>4</v>
      </c>
      <c r="E467" s="180">
        <v>0</v>
      </c>
      <c r="F467" s="247">
        <v>0</v>
      </c>
      <c r="G467" s="248">
        <v>0</v>
      </c>
      <c r="H467" s="249">
        <v>1611.4</v>
      </c>
      <c r="I467" s="250">
        <v>0</v>
      </c>
    </row>
    <row r="468" spans="1:9" ht="11.25">
      <c r="A468" s="171"/>
      <c r="B468" s="251" t="s">
        <v>481</v>
      </c>
      <c r="C468" s="252">
        <v>70</v>
      </c>
      <c r="D468" s="184">
        <v>4</v>
      </c>
      <c r="E468" s="185">
        <v>10</v>
      </c>
      <c r="F468" s="253">
        <v>0</v>
      </c>
      <c r="G468" s="254">
        <v>0</v>
      </c>
      <c r="H468" s="255">
        <v>1118.4</v>
      </c>
      <c r="I468" s="256">
        <v>0</v>
      </c>
    </row>
    <row r="469" spans="1:9" ht="11.25">
      <c r="A469" s="171"/>
      <c r="B469" s="245" t="s">
        <v>677</v>
      </c>
      <c r="C469" s="246">
        <v>70</v>
      </c>
      <c r="D469" s="179">
        <v>4</v>
      </c>
      <c r="E469" s="180">
        <v>10</v>
      </c>
      <c r="F469" s="247">
        <v>7950000</v>
      </c>
      <c r="G469" s="248">
        <v>0</v>
      </c>
      <c r="H469" s="249">
        <v>1118.4</v>
      </c>
      <c r="I469" s="250">
        <v>0</v>
      </c>
    </row>
    <row r="470" spans="1:9" ht="11.25">
      <c r="A470" s="171"/>
      <c r="B470" s="251" t="s">
        <v>677</v>
      </c>
      <c r="C470" s="252">
        <v>70</v>
      </c>
      <c r="D470" s="184">
        <v>4</v>
      </c>
      <c r="E470" s="185">
        <v>10</v>
      </c>
      <c r="F470" s="253">
        <v>7950000</v>
      </c>
      <c r="G470" s="254">
        <v>0</v>
      </c>
      <c r="H470" s="255">
        <v>1118.4</v>
      </c>
      <c r="I470" s="256">
        <v>0</v>
      </c>
    </row>
    <row r="471" spans="1:9" ht="11.25">
      <c r="A471" s="171"/>
      <c r="B471" s="245" t="s">
        <v>665</v>
      </c>
      <c r="C471" s="246">
        <v>70</v>
      </c>
      <c r="D471" s="179">
        <v>4</v>
      </c>
      <c r="E471" s="180">
        <v>10</v>
      </c>
      <c r="F471" s="247">
        <v>7950000</v>
      </c>
      <c r="G471" s="248">
        <v>500</v>
      </c>
      <c r="H471" s="249">
        <v>1118.4</v>
      </c>
      <c r="I471" s="250">
        <v>0</v>
      </c>
    </row>
    <row r="472" spans="1:9" ht="11.25">
      <c r="A472" s="171"/>
      <c r="B472" s="251" t="s">
        <v>482</v>
      </c>
      <c r="C472" s="252">
        <v>70</v>
      </c>
      <c r="D472" s="184">
        <v>4</v>
      </c>
      <c r="E472" s="185">
        <v>12</v>
      </c>
      <c r="F472" s="253">
        <v>0</v>
      </c>
      <c r="G472" s="254">
        <v>0</v>
      </c>
      <c r="H472" s="255">
        <v>493</v>
      </c>
      <c r="I472" s="256">
        <v>0</v>
      </c>
    </row>
    <row r="473" spans="1:9" ht="22.5">
      <c r="A473" s="171"/>
      <c r="B473" s="245" t="s">
        <v>183</v>
      </c>
      <c r="C473" s="246">
        <v>70</v>
      </c>
      <c r="D473" s="179">
        <v>4</v>
      </c>
      <c r="E473" s="180">
        <v>12</v>
      </c>
      <c r="F473" s="247">
        <v>3400000</v>
      </c>
      <c r="G473" s="248">
        <v>0</v>
      </c>
      <c r="H473" s="249">
        <v>493</v>
      </c>
      <c r="I473" s="250">
        <v>0</v>
      </c>
    </row>
    <row r="474" spans="1:9" ht="11.25">
      <c r="A474" s="171"/>
      <c r="B474" s="251" t="s">
        <v>184</v>
      </c>
      <c r="C474" s="252">
        <v>70</v>
      </c>
      <c r="D474" s="184">
        <v>4</v>
      </c>
      <c r="E474" s="185">
        <v>12</v>
      </c>
      <c r="F474" s="253">
        <v>3400300</v>
      </c>
      <c r="G474" s="254">
        <v>0</v>
      </c>
      <c r="H474" s="255">
        <v>493</v>
      </c>
      <c r="I474" s="256">
        <v>0</v>
      </c>
    </row>
    <row r="475" spans="1:9" ht="11.25">
      <c r="A475" s="171"/>
      <c r="B475" s="245" t="s">
        <v>665</v>
      </c>
      <c r="C475" s="246">
        <v>70</v>
      </c>
      <c r="D475" s="179">
        <v>4</v>
      </c>
      <c r="E475" s="180">
        <v>12</v>
      </c>
      <c r="F475" s="247">
        <v>3400300</v>
      </c>
      <c r="G475" s="248">
        <v>500</v>
      </c>
      <c r="H475" s="249">
        <v>493</v>
      </c>
      <c r="I475" s="250">
        <v>0</v>
      </c>
    </row>
    <row r="476" spans="1:9" ht="11.25">
      <c r="A476" s="171"/>
      <c r="B476" s="245" t="s">
        <v>578</v>
      </c>
      <c r="C476" s="246">
        <v>70</v>
      </c>
      <c r="D476" s="179">
        <v>5</v>
      </c>
      <c r="E476" s="180">
        <v>0</v>
      </c>
      <c r="F476" s="247">
        <v>0</v>
      </c>
      <c r="G476" s="248">
        <v>0</v>
      </c>
      <c r="H476" s="249">
        <v>17071.473149999998</v>
      </c>
      <c r="I476" s="250">
        <v>0</v>
      </c>
    </row>
    <row r="477" spans="1:9" ht="11.25">
      <c r="A477" s="171"/>
      <c r="B477" s="251" t="s">
        <v>579</v>
      </c>
      <c r="C477" s="252">
        <v>70</v>
      </c>
      <c r="D477" s="184">
        <v>5</v>
      </c>
      <c r="E477" s="185">
        <v>1</v>
      </c>
      <c r="F477" s="253">
        <v>0</v>
      </c>
      <c r="G477" s="254">
        <v>0</v>
      </c>
      <c r="H477" s="255">
        <v>17071.473149999998</v>
      </c>
      <c r="I477" s="256">
        <v>0</v>
      </c>
    </row>
    <row r="478" spans="1:9" ht="22.5">
      <c r="A478" s="171"/>
      <c r="B478" s="245" t="s">
        <v>553</v>
      </c>
      <c r="C478" s="246">
        <v>70</v>
      </c>
      <c r="D478" s="179">
        <v>5</v>
      </c>
      <c r="E478" s="180">
        <v>1</v>
      </c>
      <c r="F478" s="247">
        <v>1020000</v>
      </c>
      <c r="G478" s="248">
        <v>0</v>
      </c>
      <c r="H478" s="249">
        <v>7621.8</v>
      </c>
      <c r="I478" s="250">
        <v>0</v>
      </c>
    </row>
    <row r="479" spans="1:9" ht="53.25">
      <c r="A479" s="171"/>
      <c r="B479" s="251" t="s">
        <v>185</v>
      </c>
      <c r="C479" s="252">
        <v>70</v>
      </c>
      <c r="D479" s="184">
        <v>5</v>
      </c>
      <c r="E479" s="185">
        <v>1</v>
      </c>
      <c r="F479" s="253">
        <v>1020100</v>
      </c>
      <c r="G479" s="254">
        <v>0</v>
      </c>
      <c r="H479" s="255">
        <v>7621.8</v>
      </c>
      <c r="I479" s="256">
        <v>0</v>
      </c>
    </row>
    <row r="480" spans="1:9" ht="11.25">
      <c r="A480" s="171"/>
      <c r="B480" s="245" t="s">
        <v>693</v>
      </c>
      <c r="C480" s="246">
        <v>70</v>
      </c>
      <c r="D480" s="179">
        <v>5</v>
      </c>
      <c r="E480" s="180">
        <v>1</v>
      </c>
      <c r="F480" s="247">
        <v>1020100</v>
      </c>
      <c r="G480" s="248">
        <v>3</v>
      </c>
      <c r="H480" s="249">
        <v>7621.8</v>
      </c>
      <c r="I480" s="250">
        <v>0</v>
      </c>
    </row>
    <row r="481" spans="1:9" ht="11.25">
      <c r="A481" s="171"/>
      <c r="B481" s="245" t="s">
        <v>677</v>
      </c>
      <c r="C481" s="246">
        <v>70</v>
      </c>
      <c r="D481" s="179">
        <v>5</v>
      </c>
      <c r="E481" s="180">
        <v>1</v>
      </c>
      <c r="F481" s="247">
        <v>7950000</v>
      </c>
      <c r="G481" s="248">
        <v>0</v>
      </c>
      <c r="H481" s="249">
        <v>9449.67315</v>
      </c>
      <c r="I481" s="250">
        <v>0</v>
      </c>
    </row>
    <row r="482" spans="1:9" ht="11.25">
      <c r="A482" s="171"/>
      <c r="B482" s="251" t="s">
        <v>677</v>
      </c>
      <c r="C482" s="252">
        <v>70</v>
      </c>
      <c r="D482" s="184">
        <v>5</v>
      </c>
      <c r="E482" s="185">
        <v>1</v>
      </c>
      <c r="F482" s="253">
        <v>7950000</v>
      </c>
      <c r="G482" s="254">
        <v>0</v>
      </c>
      <c r="H482" s="255">
        <v>9449.67315</v>
      </c>
      <c r="I482" s="256">
        <v>0</v>
      </c>
    </row>
    <row r="483" spans="1:9" ht="11.25">
      <c r="A483" s="171"/>
      <c r="B483" s="245" t="s">
        <v>693</v>
      </c>
      <c r="C483" s="246">
        <v>70</v>
      </c>
      <c r="D483" s="179">
        <v>5</v>
      </c>
      <c r="E483" s="180">
        <v>1</v>
      </c>
      <c r="F483" s="247">
        <v>7950000</v>
      </c>
      <c r="G483" s="248">
        <v>3</v>
      </c>
      <c r="H483" s="249">
        <v>0</v>
      </c>
      <c r="I483" s="250">
        <v>0</v>
      </c>
    </row>
    <row r="484" spans="1:9" ht="11.25">
      <c r="A484" s="171"/>
      <c r="B484" s="245" t="s">
        <v>665</v>
      </c>
      <c r="C484" s="246">
        <v>70</v>
      </c>
      <c r="D484" s="179">
        <v>5</v>
      </c>
      <c r="E484" s="180">
        <v>1</v>
      </c>
      <c r="F484" s="247">
        <v>7950000</v>
      </c>
      <c r="G484" s="248">
        <v>500</v>
      </c>
      <c r="H484" s="249">
        <v>9449.67315</v>
      </c>
      <c r="I484" s="250">
        <v>0</v>
      </c>
    </row>
    <row r="485" spans="1:9" ht="11.25">
      <c r="A485" s="171"/>
      <c r="B485" s="245" t="s">
        <v>583</v>
      </c>
      <c r="C485" s="246">
        <v>70</v>
      </c>
      <c r="D485" s="179">
        <v>6</v>
      </c>
      <c r="E485" s="180">
        <v>0</v>
      </c>
      <c r="F485" s="247">
        <v>0</v>
      </c>
      <c r="G485" s="248">
        <v>0</v>
      </c>
      <c r="H485" s="249">
        <v>410</v>
      </c>
      <c r="I485" s="250">
        <v>0</v>
      </c>
    </row>
    <row r="486" spans="1:9" ht="11.25">
      <c r="A486" s="171"/>
      <c r="B486" s="251" t="s">
        <v>584</v>
      </c>
      <c r="C486" s="252">
        <v>70</v>
      </c>
      <c r="D486" s="184">
        <v>6</v>
      </c>
      <c r="E486" s="185">
        <v>5</v>
      </c>
      <c r="F486" s="253">
        <v>0</v>
      </c>
      <c r="G486" s="254">
        <v>0</v>
      </c>
      <c r="H486" s="255">
        <v>410</v>
      </c>
      <c r="I486" s="256">
        <v>0</v>
      </c>
    </row>
    <row r="487" spans="1:9" ht="11.25">
      <c r="A487" s="171"/>
      <c r="B487" s="245" t="s">
        <v>677</v>
      </c>
      <c r="C487" s="246">
        <v>70</v>
      </c>
      <c r="D487" s="179">
        <v>6</v>
      </c>
      <c r="E487" s="180">
        <v>5</v>
      </c>
      <c r="F487" s="247">
        <v>7950000</v>
      </c>
      <c r="G487" s="248">
        <v>0</v>
      </c>
      <c r="H487" s="249">
        <v>410</v>
      </c>
      <c r="I487" s="250">
        <v>0</v>
      </c>
    </row>
    <row r="488" spans="1:9" ht="11.25">
      <c r="A488" s="171"/>
      <c r="B488" s="251" t="s">
        <v>677</v>
      </c>
      <c r="C488" s="252">
        <v>70</v>
      </c>
      <c r="D488" s="184">
        <v>6</v>
      </c>
      <c r="E488" s="185">
        <v>5</v>
      </c>
      <c r="F488" s="253">
        <v>7950000</v>
      </c>
      <c r="G488" s="254">
        <v>0</v>
      </c>
      <c r="H488" s="255">
        <v>410</v>
      </c>
      <c r="I488" s="256">
        <v>0</v>
      </c>
    </row>
    <row r="489" spans="1:9" ht="11.25">
      <c r="A489" s="171"/>
      <c r="B489" s="245" t="s">
        <v>665</v>
      </c>
      <c r="C489" s="246">
        <v>70</v>
      </c>
      <c r="D489" s="179">
        <v>6</v>
      </c>
      <c r="E489" s="180">
        <v>5</v>
      </c>
      <c r="F489" s="247">
        <v>7950000</v>
      </c>
      <c r="G489" s="248">
        <v>500</v>
      </c>
      <c r="H489" s="249">
        <v>410</v>
      </c>
      <c r="I489" s="250">
        <v>0</v>
      </c>
    </row>
    <row r="490" spans="1:9" ht="11.25">
      <c r="A490" s="171"/>
      <c r="B490" s="245" t="s">
        <v>585</v>
      </c>
      <c r="C490" s="246">
        <v>70</v>
      </c>
      <c r="D490" s="179">
        <v>7</v>
      </c>
      <c r="E490" s="180">
        <v>0</v>
      </c>
      <c r="F490" s="247">
        <v>0</v>
      </c>
      <c r="G490" s="248">
        <v>0</v>
      </c>
      <c r="H490" s="249">
        <v>29303.116</v>
      </c>
      <c r="I490" s="250">
        <v>0</v>
      </c>
    </row>
    <row r="491" spans="1:9" ht="11.25">
      <c r="A491" s="171"/>
      <c r="B491" s="251" t="s">
        <v>586</v>
      </c>
      <c r="C491" s="252">
        <v>70</v>
      </c>
      <c r="D491" s="184">
        <v>7</v>
      </c>
      <c r="E491" s="185">
        <v>1</v>
      </c>
      <c r="F491" s="253">
        <v>0</v>
      </c>
      <c r="G491" s="254">
        <v>0</v>
      </c>
      <c r="H491" s="255">
        <v>29303.116</v>
      </c>
      <c r="I491" s="256">
        <v>0</v>
      </c>
    </row>
    <row r="492" spans="1:9" ht="11.25">
      <c r="A492" s="171"/>
      <c r="B492" s="245" t="s">
        <v>691</v>
      </c>
      <c r="C492" s="246">
        <v>70</v>
      </c>
      <c r="D492" s="179">
        <v>7</v>
      </c>
      <c r="E492" s="180">
        <v>1</v>
      </c>
      <c r="F492" s="247">
        <v>5220000</v>
      </c>
      <c r="G492" s="248">
        <v>0</v>
      </c>
      <c r="H492" s="249">
        <v>29303.116</v>
      </c>
      <c r="I492" s="250">
        <v>0</v>
      </c>
    </row>
    <row r="493" spans="1:9" ht="21.75">
      <c r="A493" s="171"/>
      <c r="B493" s="251" t="s">
        <v>16</v>
      </c>
      <c r="C493" s="252">
        <v>70</v>
      </c>
      <c r="D493" s="184">
        <v>7</v>
      </c>
      <c r="E493" s="185">
        <v>1</v>
      </c>
      <c r="F493" s="253">
        <v>5225603</v>
      </c>
      <c r="G493" s="254">
        <v>0</v>
      </c>
      <c r="H493" s="255">
        <v>29303.116</v>
      </c>
      <c r="I493" s="256">
        <v>0</v>
      </c>
    </row>
    <row r="494" spans="1:9" ht="11.25">
      <c r="A494" s="171"/>
      <c r="B494" s="245" t="s">
        <v>693</v>
      </c>
      <c r="C494" s="246">
        <v>70</v>
      </c>
      <c r="D494" s="179">
        <v>7</v>
      </c>
      <c r="E494" s="180">
        <v>1</v>
      </c>
      <c r="F494" s="247">
        <v>5225603</v>
      </c>
      <c r="G494" s="248">
        <v>3</v>
      </c>
      <c r="H494" s="249">
        <v>29303.116</v>
      </c>
      <c r="I494" s="250">
        <v>0</v>
      </c>
    </row>
    <row r="495" spans="1:9" ht="45">
      <c r="A495" s="171"/>
      <c r="B495" s="245" t="s">
        <v>17</v>
      </c>
      <c r="C495" s="246">
        <v>70</v>
      </c>
      <c r="D495" s="179">
        <v>7</v>
      </c>
      <c r="E495" s="180">
        <v>1</v>
      </c>
      <c r="F495" s="247">
        <v>5225603</v>
      </c>
      <c r="G495" s="248">
        <v>3</v>
      </c>
      <c r="H495" s="249">
        <v>9056.043</v>
      </c>
      <c r="I495" s="250">
        <v>0</v>
      </c>
    </row>
    <row r="496" spans="1:9" ht="45">
      <c r="A496" s="171"/>
      <c r="B496" s="245" t="s">
        <v>18</v>
      </c>
      <c r="C496" s="246">
        <v>70</v>
      </c>
      <c r="D496" s="179">
        <v>7</v>
      </c>
      <c r="E496" s="180">
        <v>1</v>
      </c>
      <c r="F496" s="247">
        <v>5225603</v>
      </c>
      <c r="G496" s="248">
        <v>3</v>
      </c>
      <c r="H496" s="249">
        <v>9056.043</v>
      </c>
      <c r="I496" s="250">
        <v>0</v>
      </c>
    </row>
    <row r="497" spans="1:9" ht="45">
      <c r="A497" s="171"/>
      <c r="B497" s="245" t="s">
        <v>19</v>
      </c>
      <c r="C497" s="246">
        <v>70</v>
      </c>
      <c r="D497" s="179">
        <v>7</v>
      </c>
      <c r="E497" s="180">
        <v>1</v>
      </c>
      <c r="F497" s="247">
        <v>5225603</v>
      </c>
      <c r="G497" s="248">
        <v>3</v>
      </c>
      <c r="H497" s="249">
        <v>11191.03</v>
      </c>
      <c r="I497" s="250">
        <v>0</v>
      </c>
    </row>
    <row r="498" spans="1:9" ht="11.25">
      <c r="A498" s="171"/>
      <c r="B498" s="245" t="s">
        <v>601</v>
      </c>
      <c r="C498" s="246">
        <v>70</v>
      </c>
      <c r="D498" s="179">
        <v>10</v>
      </c>
      <c r="E498" s="180">
        <v>0</v>
      </c>
      <c r="F498" s="247">
        <v>0</v>
      </c>
      <c r="G498" s="248">
        <v>0</v>
      </c>
      <c r="H498" s="249">
        <v>26694.05286</v>
      </c>
      <c r="I498" s="250">
        <v>11694.053</v>
      </c>
    </row>
    <row r="499" spans="1:9" ht="11.25">
      <c r="A499" s="171"/>
      <c r="B499" s="251" t="s">
        <v>603</v>
      </c>
      <c r="C499" s="252">
        <v>70</v>
      </c>
      <c r="D499" s="184">
        <v>10</v>
      </c>
      <c r="E499" s="185">
        <v>3</v>
      </c>
      <c r="F499" s="253">
        <v>0</v>
      </c>
      <c r="G499" s="254">
        <v>0</v>
      </c>
      <c r="H499" s="255">
        <v>11694.05286</v>
      </c>
      <c r="I499" s="256">
        <v>11694.053</v>
      </c>
    </row>
    <row r="500" spans="1:9" ht="11.25">
      <c r="A500" s="171"/>
      <c r="B500" s="245" t="s">
        <v>158</v>
      </c>
      <c r="C500" s="246">
        <v>70</v>
      </c>
      <c r="D500" s="179">
        <v>10</v>
      </c>
      <c r="E500" s="180">
        <v>3</v>
      </c>
      <c r="F500" s="247">
        <v>5050000</v>
      </c>
      <c r="G500" s="248">
        <v>0</v>
      </c>
      <c r="H500" s="249">
        <v>11694.05286</v>
      </c>
      <c r="I500" s="250">
        <v>11694.053</v>
      </c>
    </row>
    <row r="501" spans="1:9" ht="42.75">
      <c r="A501" s="171"/>
      <c r="B501" s="251" t="s">
        <v>161</v>
      </c>
      <c r="C501" s="252">
        <v>70</v>
      </c>
      <c r="D501" s="184">
        <v>10</v>
      </c>
      <c r="E501" s="185">
        <v>3</v>
      </c>
      <c r="F501" s="253">
        <v>5053600</v>
      </c>
      <c r="G501" s="254">
        <v>0</v>
      </c>
      <c r="H501" s="255">
        <v>11694.05286</v>
      </c>
      <c r="I501" s="256">
        <v>11694.053</v>
      </c>
    </row>
    <row r="502" spans="1:9" ht="11.25">
      <c r="A502" s="171"/>
      <c r="B502" s="245" t="s">
        <v>157</v>
      </c>
      <c r="C502" s="246">
        <v>70</v>
      </c>
      <c r="D502" s="179">
        <v>10</v>
      </c>
      <c r="E502" s="180">
        <v>3</v>
      </c>
      <c r="F502" s="247">
        <v>5053600</v>
      </c>
      <c r="G502" s="248">
        <v>5</v>
      </c>
      <c r="H502" s="249">
        <v>11694.05286</v>
      </c>
      <c r="I502" s="250">
        <v>11694.053</v>
      </c>
    </row>
    <row r="503" spans="1:9" ht="11.25">
      <c r="A503" s="171"/>
      <c r="B503" s="251" t="s">
        <v>605</v>
      </c>
      <c r="C503" s="252">
        <v>70</v>
      </c>
      <c r="D503" s="184">
        <v>10</v>
      </c>
      <c r="E503" s="185">
        <v>6</v>
      </c>
      <c r="F503" s="253">
        <v>0</v>
      </c>
      <c r="G503" s="254">
        <v>0</v>
      </c>
      <c r="H503" s="255">
        <v>15000</v>
      </c>
      <c r="I503" s="256">
        <v>0</v>
      </c>
    </row>
    <row r="504" spans="1:9" ht="11.25">
      <c r="A504" s="171"/>
      <c r="B504" s="245" t="s">
        <v>677</v>
      </c>
      <c r="C504" s="246">
        <v>70</v>
      </c>
      <c r="D504" s="179">
        <v>10</v>
      </c>
      <c r="E504" s="180">
        <v>6</v>
      </c>
      <c r="F504" s="247">
        <v>7950000</v>
      </c>
      <c r="G504" s="248">
        <v>0</v>
      </c>
      <c r="H504" s="249">
        <v>15000</v>
      </c>
      <c r="I504" s="250">
        <v>0</v>
      </c>
    </row>
    <row r="505" spans="1:9" ht="11.25">
      <c r="A505" s="171"/>
      <c r="B505" s="251" t="s">
        <v>677</v>
      </c>
      <c r="C505" s="252">
        <v>70</v>
      </c>
      <c r="D505" s="184">
        <v>10</v>
      </c>
      <c r="E505" s="185">
        <v>6</v>
      </c>
      <c r="F505" s="253">
        <v>7950000</v>
      </c>
      <c r="G505" s="254">
        <v>0</v>
      </c>
      <c r="H505" s="255">
        <v>15000</v>
      </c>
      <c r="I505" s="256">
        <v>0</v>
      </c>
    </row>
    <row r="506" spans="1:9" ht="11.25">
      <c r="A506" s="171"/>
      <c r="B506" s="245" t="s">
        <v>665</v>
      </c>
      <c r="C506" s="246">
        <v>70</v>
      </c>
      <c r="D506" s="179">
        <v>10</v>
      </c>
      <c r="E506" s="180">
        <v>6</v>
      </c>
      <c r="F506" s="247">
        <v>7950000</v>
      </c>
      <c r="G506" s="248">
        <v>500</v>
      </c>
      <c r="H506" s="249">
        <v>15000</v>
      </c>
      <c r="I506" s="250">
        <v>0</v>
      </c>
    </row>
    <row r="507" spans="1:9" ht="21.75">
      <c r="A507" s="171"/>
      <c r="B507" s="251" t="s">
        <v>186</v>
      </c>
      <c r="C507" s="252">
        <v>188</v>
      </c>
      <c r="D507" s="184">
        <v>0</v>
      </c>
      <c r="E507" s="185">
        <v>0</v>
      </c>
      <c r="F507" s="253">
        <v>0</v>
      </c>
      <c r="G507" s="254">
        <v>0</v>
      </c>
      <c r="H507" s="255">
        <v>140868</v>
      </c>
      <c r="I507" s="256">
        <v>0</v>
      </c>
    </row>
    <row r="508" spans="1:9" ht="22.5">
      <c r="A508" s="171"/>
      <c r="B508" s="245" t="s">
        <v>471</v>
      </c>
      <c r="C508" s="246">
        <v>188</v>
      </c>
      <c r="D508" s="179">
        <v>3</v>
      </c>
      <c r="E508" s="180">
        <v>0</v>
      </c>
      <c r="F508" s="247">
        <v>0</v>
      </c>
      <c r="G508" s="248">
        <v>0</v>
      </c>
      <c r="H508" s="249">
        <v>140868</v>
      </c>
      <c r="I508" s="250">
        <v>0</v>
      </c>
    </row>
    <row r="509" spans="1:9" ht="11.25">
      <c r="A509" s="171"/>
      <c r="B509" s="251" t="s">
        <v>472</v>
      </c>
      <c r="C509" s="252">
        <v>188</v>
      </c>
      <c r="D509" s="184">
        <v>3</v>
      </c>
      <c r="E509" s="185">
        <v>2</v>
      </c>
      <c r="F509" s="253">
        <v>0</v>
      </c>
      <c r="G509" s="254">
        <v>0</v>
      </c>
      <c r="H509" s="255">
        <v>140778</v>
      </c>
      <c r="I509" s="256">
        <v>0</v>
      </c>
    </row>
    <row r="510" spans="1:9" ht="11.25">
      <c r="A510" s="171"/>
      <c r="B510" s="245" t="s">
        <v>187</v>
      </c>
      <c r="C510" s="246">
        <v>188</v>
      </c>
      <c r="D510" s="179">
        <v>3</v>
      </c>
      <c r="E510" s="180">
        <v>2</v>
      </c>
      <c r="F510" s="247">
        <v>2020000</v>
      </c>
      <c r="G510" s="248">
        <v>0</v>
      </c>
      <c r="H510" s="249">
        <v>131278</v>
      </c>
      <c r="I510" s="250">
        <v>0</v>
      </c>
    </row>
    <row r="511" spans="1:9" ht="53.25">
      <c r="A511" s="171"/>
      <c r="B511" s="251" t="s">
        <v>188</v>
      </c>
      <c r="C511" s="252">
        <v>188</v>
      </c>
      <c r="D511" s="184">
        <v>3</v>
      </c>
      <c r="E511" s="185">
        <v>2</v>
      </c>
      <c r="F511" s="253">
        <v>2020100</v>
      </c>
      <c r="G511" s="254">
        <v>0</v>
      </c>
      <c r="H511" s="255">
        <v>11671</v>
      </c>
      <c r="I511" s="256">
        <v>0</v>
      </c>
    </row>
    <row r="512" spans="1:9" ht="33.75">
      <c r="A512" s="171"/>
      <c r="B512" s="245" t="s">
        <v>189</v>
      </c>
      <c r="C512" s="246">
        <v>188</v>
      </c>
      <c r="D512" s="179">
        <v>3</v>
      </c>
      <c r="E512" s="180">
        <v>2</v>
      </c>
      <c r="F512" s="247">
        <v>2020100</v>
      </c>
      <c r="G512" s="248">
        <v>14</v>
      </c>
      <c r="H512" s="249">
        <v>11671</v>
      </c>
      <c r="I512" s="250">
        <v>0</v>
      </c>
    </row>
    <row r="513" spans="1:9" ht="11.25">
      <c r="A513" s="171"/>
      <c r="B513" s="251" t="s">
        <v>190</v>
      </c>
      <c r="C513" s="252">
        <v>188</v>
      </c>
      <c r="D513" s="184">
        <v>3</v>
      </c>
      <c r="E513" s="185">
        <v>2</v>
      </c>
      <c r="F513" s="253">
        <v>2025800</v>
      </c>
      <c r="G513" s="254">
        <v>0</v>
      </c>
      <c r="H513" s="255">
        <v>87216</v>
      </c>
      <c r="I513" s="256">
        <v>0</v>
      </c>
    </row>
    <row r="514" spans="1:9" ht="33.75">
      <c r="A514" s="171"/>
      <c r="B514" s="245" t="s">
        <v>189</v>
      </c>
      <c r="C514" s="246">
        <v>188</v>
      </c>
      <c r="D514" s="179">
        <v>3</v>
      </c>
      <c r="E514" s="180">
        <v>2</v>
      </c>
      <c r="F514" s="247">
        <v>2025800</v>
      </c>
      <c r="G514" s="248">
        <v>14</v>
      </c>
      <c r="H514" s="249">
        <v>87216</v>
      </c>
      <c r="I514" s="250">
        <v>0</v>
      </c>
    </row>
    <row r="515" spans="1:9" ht="21.75">
      <c r="A515" s="171"/>
      <c r="B515" s="251" t="s">
        <v>191</v>
      </c>
      <c r="C515" s="252">
        <v>188</v>
      </c>
      <c r="D515" s="184">
        <v>3</v>
      </c>
      <c r="E515" s="185">
        <v>2</v>
      </c>
      <c r="F515" s="253">
        <v>2026700</v>
      </c>
      <c r="G515" s="254">
        <v>0</v>
      </c>
      <c r="H515" s="255">
        <v>26623</v>
      </c>
      <c r="I515" s="256">
        <v>0</v>
      </c>
    </row>
    <row r="516" spans="1:9" ht="33.75">
      <c r="A516" s="171"/>
      <c r="B516" s="245" t="s">
        <v>189</v>
      </c>
      <c r="C516" s="246">
        <v>188</v>
      </c>
      <c r="D516" s="179">
        <v>3</v>
      </c>
      <c r="E516" s="180">
        <v>2</v>
      </c>
      <c r="F516" s="247">
        <v>2026700</v>
      </c>
      <c r="G516" s="248">
        <v>14</v>
      </c>
      <c r="H516" s="249">
        <v>26623</v>
      </c>
      <c r="I516" s="250">
        <v>0</v>
      </c>
    </row>
    <row r="517" spans="1:9" ht="11.25">
      <c r="A517" s="171"/>
      <c r="B517" s="251" t="s">
        <v>192</v>
      </c>
      <c r="C517" s="252">
        <v>188</v>
      </c>
      <c r="D517" s="184">
        <v>3</v>
      </c>
      <c r="E517" s="185">
        <v>2</v>
      </c>
      <c r="F517" s="253">
        <v>2027200</v>
      </c>
      <c r="G517" s="254">
        <v>0</v>
      </c>
      <c r="H517" s="255">
        <v>1501</v>
      </c>
      <c r="I517" s="256">
        <v>0</v>
      </c>
    </row>
    <row r="518" spans="1:9" ht="33.75">
      <c r="A518" s="171"/>
      <c r="B518" s="245" t="s">
        <v>189</v>
      </c>
      <c r="C518" s="246">
        <v>188</v>
      </c>
      <c r="D518" s="179">
        <v>3</v>
      </c>
      <c r="E518" s="180">
        <v>2</v>
      </c>
      <c r="F518" s="247">
        <v>2027200</v>
      </c>
      <c r="G518" s="248">
        <v>14</v>
      </c>
      <c r="H518" s="249">
        <v>1501</v>
      </c>
      <c r="I518" s="250">
        <v>0</v>
      </c>
    </row>
    <row r="519" spans="1:9" ht="32.25">
      <c r="A519" s="171"/>
      <c r="B519" s="251" t="s">
        <v>193</v>
      </c>
      <c r="C519" s="252">
        <v>188</v>
      </c>
      <c r="D519" s="184">
        <v>3</v>
      </c>
      <c r="E519" s="185">
        <v>2</v>
      </c>
      <c r="F519" s="253">
        <v>2027600</v>
      </c>
      <c r="G519" s="254">
        <v>0</v>
      </c>
      <c r="H519" s="255">
        <v>4267</v>
      </c>
      <c r="I519" s="256">
        <v>0</v>
      </c>
    </row>
    <row r="520" spans="1:9" ht="11.25">
      <c r="A520" s="171"/>
      <c r="B520" s="245" t="s">
        <v>157</v>
      </c>
      <c r="C520" s="246">
        <v>188</v>
      </c>
      <c r="D520" s="179">
        <v>3</v>
      </c>
      <c r="E520" s="180">
        <v>2</v>
      </c>
      <c r="F520" s="247">
        <v>2027600</v>
      </c>
      <c r="G520" s="248">
        <v>5</v>
      </c>
      <c r="H520" s="249">
        <v>4267</v>
      </c>
      <c r="I520" s="250">
        <v>0</v>
      </c>
    </row>
    <row r="521" spans="1:9" ht="11.25">
      <c r="A521" s="171"/>
      <c r="B521" s="245" t="s">
        <v>677</v>
      </c>
      <c r="C521" s="246">
        <v>188</v>
      </c>
      <c r="D521" s="179">
        <v>3</v>
      </c>
      <c r="E521" s="180">
        <v>2</v>
      </c>
      <c r="F521" s="247">
        <v>7950000</v>
      </c>
      <c r="G521" s="248">
        <v>0</v>
      </c>
      <c r="H521" s="249">
        <v>9500</v>
      </c>
      <c r="I521" s="250">
        <v>0</v>
      </c>
    </row>
    <row r="522" spans="1:9" ht="11.25">
      <c r="A522" s="171"/>
      <c r="B522" s="251" t="s">
        <v>677</v>
      </c>
      <c r="C522" s="252">
        <v>188</v>
      </c>
      <c r="D522" s="184">
        <v>3</v>
      </c>
      <c r="E522" s="185">
        <v>2</v>
      </c>
      <c r="F522" s="253">
        <v>7950000</v>
      </c>
      <c r="G522" s="254">
        <v>0</v>
      </c>
      <c r="H522" s="255">
        <v>9500</v>
      </c>
      <c r="I522" s="256">
        <v>0</v>
      </c>
    </row>
    <row r="523" spans="1:9" ht="11.25">
      <c r="A523" s="171"/>
      <c r="B523" s="245" t="s">
        <v>665</v>
      </c>
      <c r="C523" s="246">
        <v>188</v>
      </c>
      <c r="D523" s="179">
        <v>3</v>
      </c>
      <c r="E523" s="180">
        <v>2</v>
      </c>
      <c r="F523" s="247">
        <v>7950000</v>
      </c>
      <c r="G523" s="248">
        <v>500</v>
      </c>
      <c r="H523" s="249">
        <v>9500</v>
      </c>
      <c r="I523" s="250">
        <v>0</v>
      </c>
    </row>
    <row r="524" spans="1:9" ht="21.75">
      <c r="A524" s="171"/>
      <c r="B524" s="251" t="s">
        <v>474</v>
      </c>
      <c r="C524" s="252">
        <v>188</v>
      </c>
      <c r="D524" s="184">
        <v>3</v>
      </c>
      <c r="E524" s="185">
        <v>14</v>
      </c>
      <c r="F524" s="253">
        <v>0</v>
      </c>
      <c r="G524" s="254">
        <v>0</v>
      </c>
      <c r="H524" s="255">
        <v>90</v>
      </c>
      <c r="I524" s="256">
        <v>0</v>
      </c>
    </row>
    <row r="525" spans="1:9" ht="11.25">
      <c r="A525" s="171"/>
      <c r="B525" s="245" t="s">
        <v>691</v>
      </c>
      <c r="C525" s="246">
        <v>188</v>
      </c>
      <c r="D525" s="179">
        <v>3</v>
      </c>
      <c r="E525" s="180">
        <v>14</v>
      </c>
      <c r="F525" s="247">
        <v>5220000</v>
      </c>
      <c r="G525" s="248">
        <v>0</v>
      </c>
      <c r="H525" s="249">
        <v>90</v>
      </c>
      <c r="I525" s="250">
        <v>0</v>
      </c>
    </row>
    <row r="526" spans="1:9" ht="32.25">
      <c r="A526" s="171"/>
      <c r="B526" s="251" t="s">
        <v>194</v>
      </c>
      <c r="C526" s="252">
        <v>188</v>
      </c>
      <c r="D526" s="184">
        <v>3</v>
      </c>
      <c r="E526" s="185">
        <v>14</v>
      </c>
      <c r="F526" s="253">
        <v>5222501</v>
      </c>
      <c r="G526" s="254">
        <v>0</v>
      </c>
      <c r="H526" s="255">
        <v>90</v>
      </c>
      <c r="I526" s="256">
        <v>0</v>
      </c>
    </row>
    <row r="527" spans="1:9" ht="33.75">
      <c r="A527" s="171"/>
      <c r="B527" s="245" t="s">
        <v>189</v>
      </c>
      <c r="C527" s="246">
        <v>188</v>
      </c>
      <c r="D527" s="179">
        <v>3</v>
      </c>
      <c r="E527" s="180">
        <v>14</v>
      </c>
      <c r="F527" s="247">
        <v>5222501</v>
      </c>
      <c r="G527" s="248">
        <v>14</v>
      </c>
      <c r="H527" s="249">
        <v>90</v>
      </c>
      <c r="I527" s="250">
        <v>0</v>
      </c>
    </row>
    <row r="528" spans="1:9" ht="56.25">
      <c r="A528" s="171"/>
      <c r="B528" s="245" t="s">
        <v>195</v>
      </c>
      <c r="C528" s="246">
        <v>188</v>
      </c>
      <c r="D528" s="179">
        <v>3</v>
      </c>
      <c r="E528" s="180">
        <v>14</v>
      </c>
      <c r="F528" s="247">
        <v>5222501</v>
      </c>
      <c r="G528" s="248">
        <v>14</v>
      </c>
      <c r="H528" s="249">
        <v>90</v>
      </c>
      <c r="I528" s="250">
        <v>0</v>
      </c>
    </row>
    <row r="529" spans="1:9" ht="21.75">
      <c r="A529" s="171"/>
      <c r="B529" s="251" t="s">
        <v>196</v>
      </c>
      <c r="C529" s="252">
        <v>231</v>
      </c>
      <c r="D529" s="184">
        <v>0</v>
      </c>
      <c r="E529" s="185">
        <v>0</v>
      </c>
      <c r="F529" s="253">
        <v>0</v>
      </c>
      <c r="G529" s="254">
        <v>0</v>
      </c>
      <c r="H529" s="255">
        <v>952995.542</v>
      </c>
      <c r="I529" s="256">
        <v>492319.3</v>
      </c>
    </row>
    <row r="530" spans="1:9" ht="11.25">
      <c r="A530" s="171"/>
      <c r="B530" s="245" t="s">
        <v>475</v>
      </c>
      <c r="C530" s="246">
        <v>231</v>
      </c>
      <c r="D530" s="179">
        <v>4</v>
      </c>
      <c r="E530" s="180">
        <v>0</v>
      </c>
      <c r="F530" s="247">
        <v>0</v>
      </c>
      <c r="G530" s="248">
        <v>0</v>
      </c>
      <c r="H530" s="249">
        <v>6136.3</v>
      </c>
      <c r="I530" s="250">
        <v>0</v>
      </c>
    </row>
    <row r="531" spans="1:9" ht="11.25">
      <c r="A531" s="171"/>
      <c r="B531" s="251" t="s">
        <v>476</v>
      </c>
      <c r="C531" s="252">
        <v>231</v>
      </c>
      <c r="D531" s="184">
        <v>4</v>
      </c>
      <c r="E531" s="185">
        <v>1</v>
      </c>
      <c r="F531" s="253">
        <v>0</v>
      </c>
      <c r="G531" s="254">
        <v>0</v>
      </c>
      <c r="H531" s="255">
        <v>6136.3</v>
      </c>
      <c r="I531" s="256">
        <v>0</v>
      </c>
    </row>
    <row r="532" spans="1:9" ht="11.25">
      <c r="A532" s="171"/>
      <c r="B532" s="245" t="s">
        <v>685</v>
      </c>
      <c r="C532" s="246">
        <v>231</v>
      </c>
      <c r="D532" s="179">
        <v>4</v>
      </c>
      <c r="E532" s="180">
        <v>1</v>
      </c>
      <c r="F532" s="247">
        <v>5100000</v>
      </c>
      <c r="G532" s="248">
        <v>0</v>
      </c>
      <c r="H532" s="249">
        <v>650</v>
      </c>
      <c r="I532" s="250">
        <v>0</v>
      </c>
    </row>
    <row r="533" spans="1:9" ht="32.25">
      <c r="A533" s="171"/>
      <c r="B533" s="251" t="s">
        <v>686</v>
      </c>
      <c r="C533" s="252">
        <v>231</v>
      </c>
      <c r="D533" s="184">
        <v>4</v>
      </c>
      <c r="E533" s="185">
        <v>1</v>
      </c>
      <c r="F533" s="253">
        <v>5100301</v>
      </c>
      <c r="G533" s="254">
        <v>0</v>
      </c>
      <c r="H533" s="255">
        <v>650</v>
      </c>
      <c r="I533" s="256">
        <v>0</v>
      </c>
    </row>
    <row r="534" spans="1:9" ht="11.25">
      <c r="A534" s="171"/>
      <c r="B534" s="245" t="s">
        <v>665</v>
      </c>
      <c r="C534" s="246">
        <v>231</v>
      </c>
      <c r="D534" s="179">
        <v>4</v>
      </c>
      <c r="E534" s="180">
        <v>1</v>
      </c>
      <c r="F534" s="247">
        <v>5100301</v>
      </c>
      <c r="G534" s="248">
        <v>500</v>
      </c>
      <c r="H534" s="249">
        <v>650</v>
      </c>
      <c r="I534" s="250">
        <v>0</v>
      </c>
    </row>
    <row r="535" spans="1:9" ht="11.25">
      <c r="A535" s="171"/>
      <c r="B535" s="245" t="s">
        <v>691</v>
      </c>
      <c r="C535" s="246">
        <v>231</v>
      </c>
      <c r="D535" s="179">
        <v>4</v>
      </c>
      <c r="E535" s="180">
        <v>1</v>
      </c>
      <c r="F535" s="247">
        <v>5220000</v>
      </c>
      <c r="G535" s="248">
        <v>0</v>
      </c>
      <c r="H535" s="249">
        <v>5486.3</v>
      </c>
      <c r="I535" s="250">
        <v>0</v>
      </c>
    </row>
    <row r="536" spans="1:9" ht="21.75">
      <c r="A536" s="171"/>
      <c r="B536" s="251" t="s">
        <v>197</v>
      </c>
      <c r="C536" s="252">
        <v>231</v>
      </c>
      <c r="D536" s="184">
        <v>4</v>
      </c>
      <c r="E536" s="185">
        <v>1</v>
      </c>
      <c r="F536" s="253">
        <v>5224500</v>
      </c>
      <c r="G536" s="254">
        <v>0</v>
      </c>
      <c r="H536" s="255">
        <v>5486.3</v>
      </c>
      <c r="I536" s="256">
        <v>0</v>
      </c>
    </row>
    <row r="537" spans="1:9" ht="11.25">
      <c r="A537" s="171"/>
      <c r="B537" s="245" t="s">
        <v>174</v>
      </c>
      <c r="C537" s="246">
        <v>231</v>
      </c>
      <c r="D537" s="179">
        <v>4</v>
      </c>
      <c r="E537" s="180">
        <v>1</v>
      </c>
      <c r="F537" s="247">
        <v>5224500</v>
      </c>
      <c r="G537" s="248">
        <v>19</v>
      </c>
      <c r="H537" s="249">
        <v>5486.3</v>
      </c>
      <c r="I537" s="250">
        <v>0</v>
      </c>
    </row>
    <row r="538" spans="1:9" ht="45">
      <c r="A538" s="171"/>
      <c r="B538" s="245" t="s">
        <v>198</v>
      </c>
      <c r="C538" s="246">
        <v>231</v>
      </c>
      <c r="D538" s="179">
        <v>4</v>
      </c>
      <c r="E538" s="180">
        <v>1</v>
      </c>
      <c r="F538" s="247">
        <v>5224500</v>
      </c>
      <c r="G538" s="248">
        <v>19</v>
      </c>
      <c r="H538" s="249">
        <v>5486.3</v>
      </c>
      <c r="I538" s="250">
        <v>0</v>
      </c>
    </row>
    <row r="539" spans="1:9" ht="11.25">
      <c r="A539" s="171"/>
      <c r="B539" s="245" t="s">
        <v>585</v>
      </c>
      <c r="C539" s="246">
        <v>231</v>
      </c>
      <c r="D539" s="179">
        <v>7</v>
      </c>
      <c r="E539" s="180">
        <v>0</v>
      </c>
      <c r="F539" s="247">
        <v>0</v>
      </c>
      <c r="G539" s="248">
        <v>0</v>
      </c>
      <c r="H539" s="249">
        <v>932069.842</v>
      </c>
      <c r="I539" s="250">
        <v>477817.3</v>
      </c>
    </row>
    <row r="540" spans="1:9" ht="11.25">
      <c r="A540" s="171"/>
      <c r="B540" s="251" t="s">
        <v>586</v>
      </c>
      <c r="C540" s="252">
        <v>231</v>
      </c>
      <c r="D540" s="184">
        <v>7</v>
      </c>
      <c r="E540" s="185">
        <v>1</v>
      </c>
      <c r="F540" s="253">
        <v>0</v>
      </c>
      <c r="G540" s="254">
        <v>0</v>
      </c>
      <c r="H540" s="255">
        <v>292185.786</v>
      </c>
      <c r="I540" s="256">
        <v>2530</v>
      </c>
    </row>
    <row r="541" spans="1:9" ht="11.25">
      <c r="A541" s="171"/>
      <c r="B541" s="245" t="s">
        <v>173</v>
      </c>
      <c r="C541" s="246">
        <v>231</v>
      </c>
      <c r="D541" s="179">
        <v>7</v>
      </c>
      <c r="E541" s="180">
        <v>1</v>
      </c>
      <c r="F541" s="247">
        <v>4200000</v>
      </c>
      <c r="G541" s="248">
        <v>0</v>
      </c>
      <c r="H541" s="249">
        <v>288570.086</v>
      </c>
      <c r="I541" s="250">
        <v>2530</v>
      </c>
    </row>
    <row r="542" spans="1:9" ht="21.75">
      <c r="A542" s="171"/>
      <c r="B542" s="251" t="s">
        <v>683</v>
      </c>
      <c r="C542" s="252">
        <v>231</v>
      </c>
      <c r="D542" s="184">
        <v>7</v>
      </c>
      <c r="E542" s="185">
        <v>1</v>
      </c>
      <c r="F542" s="253">
        <v>4209900</v>
      </c>
      <c r="G542" s="254">
        <v>0</v>
      </c>
      <c r="H542" s="255">
        <v>288570.086</v>
      </c>
      <c r="I542" s="256">
        <v>2530</v>
      </c>
    </row>
    <row r="543" spans="1:9" ht="11.25">
      <c r="A543" s="171"/>
      <c r="B543" s="245" t="s">
        <v>684</v>
      </c>
      <c r="C543" s="246">
        <v>231</v>
      </c>
      <c r="D543" s="179">
        <v>7</v>
      </c>
      <c r="E543" s="180">
        <v>1</v>
      </c>
      <c r="F543" s="247">
        <v>4209900</v>
      </c>
      <c r="G543" s="248">
        <v>1</v>
      </c>
      <c r="H543" s="249">
        <v>20579.1</v>
      </c>
      <c r="I543" s="250">
        <v>402.3</v>
      </c>
    </row>
    <row r="544" spans="1:9" ht="11.25">
      <c r="A544" s="171"/>
      <c r="B544" s="245" t="s">
        <v>174</v>
      </c>
      <c r="C544" s="246">
        <v>231</v>
      </c>
      <c r="D544" s="179">
        <v>7</v>
      </c>
      <c r="E544" s="180">
        <v>1</v>
      </c>
      <c r="F544" s="247">
        <v>4209900</v>
      </c>
      <c r="G544" s="248">
        <v>19</v>
      </c>
      <c r="H544" s="249">
        <v>267990.986</v>
      </c>
      <c r="I544" s="250">
        <v>2127.7</v>
      </c>
    </row>
    <row r="545" spans="1:9" ht="11.25">
      <c r="A545" s="171"/>
      <c r="B545" s="245" t="s">
        <v>691</v>
      </c>
      <c r="C545" s="246">
        <v>231</v>
      </c>
      <c r="D545" s="179">
        <v>7</v>
      </c>
      <c r="E545" s="180">
        <v>1</v>
      </c>
      <c r="F545" s="247">
        <v>5220000</v>
      </c>
      <c r="G545" s="248">
        <v>0</v>
      </c>
      <c r="H545" s="249">
        <v>1787</v>
      </c>
      <c r="I545" s="250">
        <v>0</v>
      </c>
    </row>
    <row r="546" spans="1:9" ht="32.25">
      <c r="A546" s="171"/>
      <c r="B546" s="251" t="s">
        <v>7</v>
      </c>
      <c r="C546" s="252">
        <v>231</v>
      </c>
      <c r="D546" s="184">
        <v>7</v>
      </c>
      <c r="E546" s="185">
        <v>1</v>
      </c>
      <c r="F546" s="253">
        <v>5225602</v>
      </c>
      <c r="G546" s="254">
        <v>0</v>
      </c>
      <c r="H546" s="255">
        <v>1787</v>
      </c>
      <c r="I546" s="256">
        <v>0</v>
      </c>
    </row>
    <row r="547" spans="1:9" ht="11.25">
      <c r="A547" s="171"/>
      <c r="B547" s="245" t="s">
        <v>174</v>
      </c>
      <c r="C547" s="246">
        <v>231</v>
      </c>
      <c r="D547" s="179">
        <v>7</v>
      </c>
      <c r="E547" s="180">
        <v>1</v>
      </c>
      <c r="F547" s="247">
        <v>5225602</v>
      </c>
      <c r="G547" s="248">
        <v>19</v>
      </c>
      <c r="H547" s="249">
        <v>1787</v>
      </c>
      <c r="I547" s="250">
        <v>0</v>
      </c>
    </row>
    <row r="548" spans="1:9" ht="45">
      <c r="A548" s="171"/>
      <c r="B548" s="245" t="s">
        <v>842</v>
      </c>
      <c r="C548" s="246">
        <v>231</v>
      </c>
      <c r="D548" s="179">
        <v>7</v>
      </c>
      <c r="E548" s="180">
        <v>1</v>
      </c>
      <c r="F548" s="247">
        <v>5225602</v>
      </c>
      <c r="G548" s="248">
        <v>19</v>
      </c>
      <c r="H548" s="249">
        <v>54.7</v>
      </c>
      <c r="I548" s="250">
        <v>0</v>
      </c>
    </row>
    <row r="549" spans="1:9" ht="45">
      <c r="A549" s="171"/>
      <c r="B549" s="245" t="s">
        <v>843</v>
      </c>
      <c r="C549" s="246">
        <v>231</v>
      </c>
      <c r="D549" s="179">
        <v>7</v>
      </c>
      <c r="E549" s="180">
        <v>1</v>
      </c>
      <c r="F549" s="247">
        <v>5225602</v>
      </c>
      <c r="G549" s="248">
        <v>19</v>
      </c>
      <c r="H549" s="249">
        <v>106.6</v>
      </c>
      <c r="I549" s="250">
        <v>0</v>
      </c>
    </row>
    <row r="550" spans="1:9" ht="45">
      <c r="A550" s="171"/>
      <c r="B550" s="245" t="s">
        <v>844</v>
      </c>
      <c r="C550" s="246">
        <v>231</v>
      </c>
      <c r="D550" s="179">
        <v>7</v>
      </c>
      <c r="E550" s="180">
        <v>1</v>
      </c>
      <c r="F550" s="247">
        <v>5225602</v>
      </c>
      <c r="G550" s="248">
        <v>19</v>
      </c>
      <c r="H550" s="249">
        <v>321.3</v>
      </c>
      <c r="I550" s="250">
        <v>0</v>
      </c>
    </row>
    <row r="551" spans="1:9" ht="45">
      <c r="A551" s="171"/>
      <c r="B551" s="245" t="s">
        <v>845</v>
      </c>
      <c r="C551" s="246">
        <v>231</v>
      </c>
      <c r="D551" s="179">
        <v>7</v>
      </c>
      <c r="E551" s="180">
        <v>1</v>
      </c>
      <c r="F551" s="247">
        <v>5225602</v>
      </c>
      <c r="G551" s="248">
        <v>19</v>
      </c>
      <c r="H551" s="249">
        <v>329.4</v>
      </c>
      <c r="I551" s="250">
        <v>0</v>
      </c>
    </row>
    <row r="552" spans="1:9" ht="45">
      <c r="A552" s="171"/>
      <c r="B552" s="245" t="s">
        <v>846</v>
      </c>
      <c r="C552" s="246">
        <v>231</v>
      </c>
      <c r="D552" s="179">
        <v>7</v>
      </c>
      <c r="E552" s="180">
        <v>1</v>
      </c>
      <c r="F552" s="247">
        <v>5225602</v>
      </c>
      <c r="G552" s="248">
        <v>19</v>
      </c>
      <c r="H552" s="249">
        <v>214.8</v>
      </c>
      <c r="I552" s="250">
        <v>0</v>
      </c>
    </row>
    <row r="553" spans="1:9" ht="45">
      <c r="A553" s="171"/>
      <c r="B553" s="245" t="s">
        <v>847</v>
      </c>
      <c r="C553" s="246">
        <v>231</v>
      </c>
      <c r="D553" s="179">
        <v>7</v>
      </c>
      <c r="E553" s="180">
        <v>1</v>
      </c>
      <c r="F553" s="247">
        <v>5225602</v>
      </c>
      <c r="G553" s="248">
        <v>19</v>
      </c>
      <c r="H553" s="249">
        <v>229.3</v>
      </c>
      <c r="I553" s="250">
        <v>0</v>
      </c>
    </row>
    <row r="554" spans="1:9" ht="45">
      <c r="A554" s="171"/>
      <c r="B554" s="245" t="s">
        <v>848</v>
      </c>
      <c r="C554" s="246">
        <v>231</v>
      </c>
      <c r="D554" s="179">
        <v>7</v>
      </c>
      <c r="E554" s="180">
        <v>1</v>
      </c>
      <c r="F554" s="247">
        <v>5225602</v>
      </c>
      <c r="G554" s="248">
        <v>19</v>
      </c>
      <c r="H554" s="249">
        <v>249.6</v>
      </c>
      <c r="I554" s="250">
        <v>0</v>
      </c>
    </row>
    <row r="555" spans="1:9" ht="45">
      <c r="A555" s="171"/>
      <c r="B555" s="245" t="s">
        <v>849</v>
      </c>
      <c r="C555" s="246">
        <v>231</v>
      </c>
      <c r="D555" s="179">
        <v>7</v>
      </c>
      <c r="E555" s="180">
        <v>1</v>
      </c>
      <c r="F555" s="247">
        <v>5225602</v>
      </c>
      <c r="G555" s="248">
        <v>19</v>
      </c>
      <c r="H555" s="249">
        <v>225.8</v>
      </c>
      <c r="I555" s="250">
        <v>0</v>
      </c>
    </row>
    <row r="556" spans="1:9" ht="45">
      <c r="A556" s="171"/>
      <c r="B556" s="245" t="s">
        <v>850</v>
      </c>
      <c r="C556" s="246">
        <v>231</v>
      </c>
      <c r="D556" s="179">
        <v>7</v>
      </c>
      <c r="E556" s="180">
        <v>1</v>
      </c>
      <c r="F556" s="247">
        <v>5225602</v>
      </c>
      <c r="G556" s="248">
        <v>19</v>
      </c>
      <c r="H556" s="249">
        <v>55.5</v>
      </c>
      <c r="I556" s="250">
        <v>0</v>
      </c>
    </row>
    <row r="557" spans="1:9" ht="11.25">
      <c r="A557" s="171"/>
      <c r="B557" s="245" t="s">
        <v>677</v>
      </c>
      <c r="C557" s="246">
        <v>231</v>
      </c>
      <c r="D557" s="179">
        <v>7</v>
      </c>
      <c r="E557" s="180">
        <v>1</v>
      </c>
      <c r="F557" s="247">
        <v>7950000</v>
      </c>
      <c r="G557" s="248">
        <v>0</v>
      </c>
      <c r="H557" s="249">
        <v>1828.7</v>
      </c>
      <c r="I557" s="250">
        <v>0</v>
      </c>
    </row>
    <row r="558" spans="1:9" ht="11.25">
      <c r="A558" s="171"/>
      <c r="B558" s="251" t="s">
        <v>677</v>
      </c>
      <c r="C558" s="252">
        <v>231</v>
      </c>
      <c r="D558" s="184">
        <v>7</v>
      </c>
      <c r="E558" s="185">
        <v>1</v>
      </c>
      <c r="F558" s="253">
        <v>7950000</v>
      </c>
      <c r="G558" s="254">
        <v>0</v>
      </c>
      <c r="H558" s="255">
        <v>1828.7</v>
      </c>
      <c r="I558" s="256">
        <v>0</v>
      </c>
    </row>
    <row r="559" spans="1:9" ht="11.25">
      <c r="A559" s="171"/>
      <c r="B559" s="245" t="s">
        <v>174</v>
      </c>
      <c r="C559" s="246">
        <v>231</v>
      </c>
      <c r="D559" s="179">
        <v>7</v>
      </c>
      <c r="E559" s="180">
        <v>1</v>
      </c>
      <c r="F559" s="247">
        <v>7950000</v>
      </c>
      <c r="G559" s="248">
        <v>19</v>
      </c>
      <c r="H559" s="249">
        <v>1828.7</v>
      </c>
      <c r="I559" s="250">
        <v>0</v>
      </c>
    </row>
    <row r="560" spans="1:9" ht="11.25">
      <c r="A560" s="171"/>
      <c r="B560" s="251" t="s">
        <v>587</v>
      </c>
      <c r="C560" s="252">
        <v>231</v>
      </c>
      <c r="D560" s="184">
        <v>7</v>
      </c>
      <c r="E560" s="185">
        <v>2</v>
      </c>
      <c r="F560" s="253">
        <v>0</v>
      </c>
      <c r="G560" s="254">
        <v>0</v>
      </c>
      <c r="H560" s="255">
        <v>548813.3</v>
      </c>
      <c r="I560" s="256">
        <v>469407</v>
      </c>
    </row>
    <row r="561" spans="1:9" ht="22.5">
      <c r="A561" s="171"/>
      <c r="B561" s="245" t="s">
        <v>20</v>
      </c>
      <c r="C561" s="246">
        <v>231</v>
      </c>
      <c r="D561" s="179">
        <v>7</v>
      </c>
      <c r="E561" s="180">
        <v>2</v>
      </c>
      <c r="F561" s="247">
        <v>4210000</v>
      </c>
      <c r="G561" s="248">
        <v>0</v>
      </c>
      <c r="H561" s="249">
        <v>516136.4</v>
      </c>
      <c r="I561" s="250">
        <v>461296.2</v>
      </c>
    </row>
    <row r="562" spans="1:9" ht="21.75">
      <c r="A562" s="171"/>
      <c r="B562" s="251" t="s">
        <v>683</v>
      </c>
      <c r="C562" s="252">
        <v>231</v>
      </c>
      <c r="D562" s="184">
        <v>7</v>
      </c>
      <c r="E562" s="185">
        <v>2</v>
      </c>
      <c r="F562" s="253">
        <v>4219900</v>
      </c>
      <c r="G562" s="254">
        <v>0</v>
      </c>
      <c r="H562" s="255">
        <v>516136.4</v>
      </c>
      <c r="I562" s="256">
        <v>461296.2</v>
      </c>
    </row>
    <row r="563" spans="1:9" ht="11.25">
      <c r="A563" s="171"/>
      <c r="B563" s="245" t="s">
        <v>684</v>
      </c>
      <c r="C563" s="246">
        <v>231</v>
      </c>
      <c r="D563" s="179">
        <v>7</v>
      </c>
      <c r="E563" s="180">
        <v>2</v>
      </c>
      <c r="F563" s="247">
        <v>4219900</v>
      </c>
      <c r="G563" s="248">
        <v>1</v>
      </c>
      <c r="H563" s="249">
        <v>515128.4</v>
      </c>
      <c r="I563" s="250">
        <v>460288.2</v>
      </c>
    </row>
    <row r="564" spans="1:9" ht="11.25">
      <c r="A564" s="171"/>
      <c r="B564" s="245" t="s">
        <v>174</v>
      </c>
      <c r="C564" s="246">
        <v>231</v>
      </c>
      <c r="D564" s="179">
        <v>7</v>
      </c>
      <c r="E564" s="180">
        <v>2</v>
      </c>
      <c r="F564" s="247">
        <v>4219900</v>
      </c>
      <c r="G564" s="248">
        <v>19</v>
      </c>
      <c r="H564" s="249">
        <v>1008</v>
      </c>
      <c r="I564" s="250">
        <v>1008</v>
      </c>
    </row>
    <row r="565" spans="1:9" ht="11.25">
      <c r="A565" s="171"/>
      <c r="B565" s="245" t="s">
        <v>21</v>
      </c>
      <c r="C565" s="246">
        <v>231</v>
      </c>
      <c r="D565" s="179">
        <v>7</v>
      </c>
      <c r="E565" s="180">
        <v>2</v>
      </c>
      <c r="F565" s="247">
        <v>4230000</v>
      </c>
      <c r="G565" s="248">
        <v>0</v>
      </c>
      <c r="H565" s="249">
        <v>16401</v>
      </c>
      <c r="I565" s="250">
        <v>0</v>
      </c>
    </row>
    <row r="566" spans="1:9" ht="21.75">
      <c r="A566" s="171"/>
      <c r="B566" s="251" t="s">
        <v>683</v>
      </c>
      <c r="C566" s="252">
        <v>231</v>
      </c>
      <c r="D566" s="184">
        <v>7</v>
      </c>
      <c r="E566" s="185">
        <v>2</v>
      </c>
      <c r="F566" s="253">
        <v>4239900</v>
      </c>
      <c r="G566" s="254">
        <v>0</v>
      </c>
      <c r="H566" s="255">
        <v>16401</v>
      </c>
      <c r="I566" s="256">
        <v>0</v>
      </c>
    </row>
    <row r="567" spans="1:9" ht="11.25">
      <c r="A567" s="171"/>
      <c r="B567" s="245" t="s">
        <v>174</v>
      </c>
      <c r="C567" s="246">
        <v>231</v>
      </c>
      <c r="D567" s="179">
        <v>7</v>
      </c>
      <c r="E567" s="180">
        <v>2</v>
      </c>
      <c r="F567" s="247">
        <v>4239900</v>
      </c>
      <c r="G567" s="248">
        <v>19</v>
      </c>
      <c r="H567" s="249">
        <v>16401</v>
      </c>
      <c r="I567" s="250">
        <v>0</v>
      </c>
    </row>
    <row r="568" spans="1:9" ht="11.25">
      <c r="A568" s="171"/>
      <c r="B568" s="245" t="s">
        <v>34</v>
      </c>
      <c r="C568" s="246">
        <v>231</v>
      </c>
      <c r="D568" s="179">
        <v>7</v>
      </c>
      <c r="E568" s="180">
        <v>2</v>
      </c>
      <c r="F568" s="247">
        <v>5200000</v>
      </c>
      <c r="G568" s="248">
        <v>0</v>
      </c>
      <c r="H568" s="249">
        <v>8110.8</v>
      </c>
      <c r="I568" s="250">
        <v>8110.8</v>
      </c>
    </row>
    <row r="569" spans="1:9" ht="21.75">
      <c r="A569" s="171"/>
      <c r="B569" s="251" t="s">
        <v>851</v>
      </c>
      <c r="C569" s="252">
        <v>231</v>
      </c>
      <c r="D569" s="184">
        <v>7</v>
      </c>
      <c r="E569" s="185">
        <v>2</v>
      </c>
      <c r="F569" s="253">
        <v>5200901</v>
      </c>
      <c r="G569" s="254">
        <v>0</v>
      </c>
      <c r="H569" s="255">
        <v>6630.8</v>
      </c>
      <c r="I569" s="256">
        <v>6630.8</v>
      </c>
    </row>
    <row r="570" spans="1:9" ht="11.25">
      <c r="A570" s="171"/>
      <c r="B570" s="245" t="s">
        <v>684</v>
      </c>
      <c r="C570" s="246">
        <v>231</v>
      </c>
      <c r="D570" s="179">
        <v>7</v>
      </c>
      <c r="E570" s="180">
        <v>2</v>
      </c>
      <c r="F570" s="247">
        <v>5200901</v>
      </c>
      <c r="G570" s="248">
        <v>1</v>
      </c>
      <c r="H570" s="249">
        <v>6630.8</v>
      </c>
      <c r="I570" s="250">
        <v>6630.8</v>
      </c>
    </row>
    <row r="571" spans="1:9" ht="21.75">
      <c r="A571" s="171"/>
      <c r="B571" s="251" t="s">
        <v>852</v>
      </c>
      <c r="C571" s="252">
        <v>231</v>
      </c>
      <c r="D571" s="184">
        <v>7</v>
      </c>
      <c r="E571" s="185">
        <v>2</v>
      </c>
      <c r="F571" s="253">
        <v>5200902</v>
      </c>
      <c r="G571" s="254">
        <v>0</v>
      </c>
      <c r="H571" s="255">
        <v>1480</v>
      </c>
      <c r="I571" s="256">
        <v>1480</v>
      </c>
    </row>
    <row r="572" spans="1:9" ht="11.25">
      <c r="A572" s="171"/>
      <c r="B572" s="245" t="s">
        <v>684</v>
      </c>
      <c r="C572" s="246">
        <v>231</v>
      </c>
      <c r="D572" s="179">
        <v>7</v>
      </c>
      <c r="E572" s="180">
        <v>2</v>
      </c>
      <c r="F572" s="247">
        <v>5200902</v>
      </c>
      <c r="G572" s="248">
        <v>1</v>
      </c>
      <c r="H572" s="249">
        <v>1480</v>
      </c>
      <c r="I572" s="250">
        <v>1480</v>
      </c>
    </row>
    <row r="573" spans="1:9" ht="11.25">
      <c r="A573" s="171"/>
      <c r="B573" s="245" t="s">
        <v>691</v>
      </c>
      <c r="C573" s="246">
        <v>231</v>
      </c>
      <c r="D573" s="179">
        <v>7</v>
      </c>
      <c r="E573" s="180">
        <v>2</v>
      </c>
      <c r="F573" s="247">
        <v>5220000</v>
      </c>
      <c r="G573" s="248">
        <v>0</v>
      </c>
      <c r="H573" s="249">
        <v>4195.3</v>
      </c>
      <c r="I573" s="250">
        <v>0</v>
      </c>
    </row>
    <row r="574" spans="1:9" ht="11.25">
      <c r="A574" s="171"/>
      <c r="B574" s="251" t="s">
        <v>853</v>
      </c>
      <c r="C574" s="252">
        <v>231</v>
      </c>
      <c r="D574" s="184">
        <v>7</v>
      </c>
      <c r="E574" s="185">
        <v>2</v>
      </c>
      <c r="F574" s="253">
        <v>5225601</v>
      </c>
      <c r="G574" s="254">
        <v>0</v>
      </c>
      <c r="H574" s="255">
        <v>2020</v>
      </c>
      <c r="I574" s="256">
        <v>0</v>
      </c>
    </row>
    <row r="575" spans="1:9" ht="11.25">
      <c r="A575" s="171"/>
      <c r="B575" s="245" t="s">
        <v>684</v>
      </c>
      <c r="C575" s="246">
        <v>231</v>
      </c>
      <c r="D575" s="179">
        <v>7</v>
      </c>
      <c r="E575" s="180">
        <v>2</v>
      </c>
      <c r="F575" s="247">
        <v>5225601</v>
      </c>
      <c r="G575" s="248">
        <v>1</v>
      </c>
      <c r="H575" s="249">
        <v>2020</v>
      </c>
      <c r="I575" s="250">
        <v>0</v>
      </c>
    </row>
    <row r="576" spans="1:9" ht="33.75">
      <c r="A576" s="171"/>
      <c r="B576" s="245" t="s">
        <v>854</v>
      </c>
      <c r="C576" s="246">
        <v>231</v>
      </c>
      <c r="D576" s="179">
        <v>7</v>
      </c>
      <c r="E576" s="180">
        <v>2</v>
      </c>
      <c r="F576" s="247">
        <v>5225601</v>
      </c>
      <c r="G576" s="248">
        <v>1</v>
      </c>
      <c r="H576" s="249">
        <v>2020</v>
      </c>
      <c r="I576" s="250">
        <v>0</v>
      </c>
    </row>
    <row r="577" spans="1:9" ht="32.25">
      <c r="A577" s="171"/>
      <c r="B577" s="251" t="s">
        <v>7</v>
      </c>
      <c r="C577" s="252">
        <v>231</v>
      </c>
      <c r="D577" s="184">
        <v>7</v>
      </c>
      <c r="E577" s="185">
        <v>2</v>
      </c>
      <c r="F577" s="253">
        <v>5225602</v>
      </c>
      <c r="G577" s="254">
        <v>0</v>
      </c>
      <c r="H577" s="255">
        <v>2175.3</v>
      </c>
      <c r="I577" s="256">
        <v>0</v>
      </c>
    </row>
    <row r="578" spans="1:9" ht="11.25">
      <c r="A578" s="171"/>
      <c r="B578" s="245" t="s">
        <v>684</v>
      </c>
      <c r="C578" s="246">
        <v>231</v>
      </c>
      <c r="D578" s="179">
        <v>7</v>
      </c>
      <c r="E578" s="180">
        <v>2</v>
      </c>
      <c r="F578" s="247">
        <v>5225602</v>
      </c>
      <c r="G578" s="248">
        <v>1</v>
      </c>
      <c r="H578" s="249">
        <v>1930.4</v>
      </c>
      <c r="I578" s="250">
        <v>0</v>
      </c>
    </row>
    <row r="579" spans="1:9" ht="45">
      <c r="A579" s="171"/>
      <c r="B579" s="245" t="s">
        <v>22</v>
      </c>
      <c r="C579" s="246">
        <v>231</v>
      </c>
      <c r="D579" s="179">
        <v>7</v>
      </c>
      <c r="E579" s="180">
        <v>2</v>
      </c>
      <c r="F579" s="247">
        <v>5225602</v>
      </c>
      <c r="G579" s="248">
        <v>1</v>
      </c>
      <c r="H579" s="249">
        <v>340.4</v>
      </c>
      <c r="I579" s="250">
        <v>0</v>
      </c>
    </row>
    <row r="580" spans="1:9" ht="45">
      <c r="A580" s="171"/>
      <c r="B580" s="245" t="s">
        <v>855</v>
      </c>
      <c r="C580" s="246">
        <v>231</v>
      </c>
      <c r="D580" s="179">
        <v>7</v>
      </c>
      <c r="E580" s="180">
        <v>2</v>
      </c>
      <c r="F580" s="247">
        <v>5225602</v>
      </c>
      <c r="G580" s="248">
        <v>1</v>
      </c>
      <c r="H580" s="249">
        <v>125.6</v>
      </c>
      <c r="I580" s="250">
        <v>0</v>
      </c>
    </row>
    <row r="581" spans="1:9" ht="45">
      <c r="A581" s="171"/>
      <c r="B581" s="245" t="s">
        <v>23</v>
      </c>
      <c r="C581" s="246">
        <v>231</v>
      </c>
      <c r="D581" s="179">
        <v>7</v>
      </c>
      <c r="E581" s="180">
        <v>2</v>
      </c>
      <c r="F581" s="247">
        <v>5225602</v>
      </c>
      <c r="G581" s="248">
        <v>1</v>
      </c>
      <c r="H581" s="249">
        <v>271.1</v>
      </c>
      <c r="I581" s="250">
        <v>0</v>
      </c>
    </row>
    <row r="582" spans="1:9" ht="45">
      <c r="A582" s="171"/>
      <c r="B582" s="245" t="s">
        <v>24</v>
      </c>
      <c r="C582" s="246">
        <v>231</v>
      </c>
      <c r="D582" s="179">
        <v>7</v>
      </c>
      <c r="E582" s="180">
        <v>2</v>
      </c>
      <c r="F582" s="247">
        <v>5225602</v>
      </c>
      <c r="G582" s="248">
        <v>1</v>
      </c>
      <c r="H582" s="249">
        <v>325.7</v>
      </c>
      <c r="I582" s="250">
        <v>0</v>
      </c>
    </row>
    <row r="583" spans="1:9" ht="45">
      <c r="A583" s="171"/>
      <c r="B583" s="245" t="s">
        <v>25</v>
      </c>
      <c r="C583" s="246">
        <v>231</v>
      </c>
      <c r="D583" s="179">
        <v>7</v>
      </c>
      <c r="E583" s="180">
        <v>2</v>
      </c>
      <c r="F583" s="247">
        <v>5225602</v>
      </c>
      <c r="G583" s="248">
        <v>1</v>
      </c>
      <c r="H583" s="249">
        <v>414.6</v>
      </c>
      <c r="I583" s="250">
        <v>0</v>
      </c>
    </row>
    <row r="584" spans="1:9" ht="45">
      <c r="A584" s="171"/>
      <c r="B584" s="245" t="s">
        <v>27</v>
      </c>
      <c r="C584" s="246">
        <v>231</v>
      </c>
      <c r="D584" s="179">
        <v>7</v>
      </c>
      <c r="E584" s="180">
        <v>2</v>
      </c>
      <c r="F584" s="247">
        <v>5225602</v>
      </c>
      <c r="G584" s="248">
        <v>1</v>
      </c>
      <c r="H584" s="249">
        <v>82.7</v>
      </c>
      <c r="I584" s="250">
        <v>0</v>
      </c>
    </row>
    <row r="585" spans="1:9" ht="45">
      <c r="A585" s="171"/>
      <c r="B585" s="245" t="s">
        <v>28</v>
      </c>
      <c r="C585" s="246">
        <v>231</v>
      </c>
      <c r="D585" s="179">
        <v>7</v>
      </c>
      <c r="E585" s="180">
        <v>2</v>
      </c>
      <c r="F585" s="247">
        <v>5225602</v>
      </c>
      <c r="G585" s="248">
        <v>1</v>
      </c>
      <c r="H585" s="249">
        <v>370.3</v>
      </c>
      <c r="I585" s="250">
        <v>0</v>
      </c>
    </row>
    <row r="586" spans="1:9" ht="11.25">
      <c r="A586" s="171"/>
      <c r="B586" s="245" t="s">
        <v>174</v>
      </c>
      <c r="C586" s="246">
        <v>231</v>
      </c>
      <c r="D586" s="179">
        <v>7</v>
      </c>
      <c r="E586" s="180">
        <v>2</v>
      </c>
      <c r="F586" s="247">
        <v>5225602</v>
      </c>
      <c r="G586" s="248">
        <v>19</v>
      </c>
      <c r="H586" s="249">
        <v>244.9</v>
      </c>
      <c r="I586" s="250">
        <v>0</v>
      </c>
    </row>
    <row r="587" spans="1:9" ht="45">
      <c r="A587" s="171"/>
      <c r="B587" s="245" t="s">
        <v>856</v>
      </c>
      <c r="C587" s="246">
        <v>231</v>
      </c>
      <c r="D587" s="179">
        <v>7</v>
      </c>
      <c r="E587" s="180">
        <v>2</v>
      </c>
      <c r="F587" s="247">
        <v>5225602</v>
      </c>
      <c r="G587" s="248">
        <v>19</v>
      </c>
      <c r="H587" s="249">
        <v>244.9</v>
      </c>
      <c r="I587" s="250">
        <v>0</v>
      </c>
    </row>
    <row r="588" spans="1:9" ht="11.25">
      <c r="A588" s="171"/>
      <c r="B588" s="245" t="s">
        <v>677</v>
      </c>
      <c r="C588" s="246">
        <v>231</v>
      </c>
      <c r="D588" s="179">
        <v>7</v>
      </c>
      <c r="E588" s="180">
        <v>2</v>
      </c>
      <c r="F588" s="247">
        <v>7950000</v>
      </c>
      <c r="G588" s="248">
        <v>0</v>
      </c>
      <c r="H588" s="249">
        <v>3969.8</v>
      </c>
      <c r="I588" s="250">
        <v>0</v>
      </c>
    </row>
    <row r="589" spans="1:9" ht="11.25">
      <c r="A589" s="171"/>
      <c r="B589" s="251" t="s">
        <v>677</v>
      </c>
      <c r="C589" s="252">
        <v>231</v>
      </c>
      <c r="D589" s="184">
        <v>7</v>
      </c>
      <c r="E589" s="185">
        <v>2</v>
      </c>
      <c r="F589" s="253">
        <v>7950000</v>
      </c>
      <c r="G589" s="254">
        <v>0</v>
      </c>
      <c r="H589" s="255">
        <v>3969.8</v>
      </c>
      <c r="I589" s="256">
        <v>0</v>
      </c>
    </row>
    <row r="590" spans="1:9" ht="11.25">
      <c r="A590" s="171"/>
      <c r="B590" s="245" t="s">
        <v>684</v>
      </c>
      <c r="C590" s="246">
        <v>231</v>
      </c>
      <c r="D590" s="179">
        <v>7</v>
      </c>
      <c r="E590" s="180">
        <v>2</v>
      </c>
      <c r="F590" s="247">
        <v>7950000</v>
      </c>
      <c r="G590" s="248">
        <v>1</v>
      </c>
      <c r="H590" s="249">
        <v>3724.9</v>
      </c>
      <c r="I590" s="250">
        <v>0</v>
      </c>
    </row>
    <row r="591" spans="1:9" ht="11.25">
      <c r="A591" s="171"/>
      <c r="B591" s="245" t="s">
        <v>174</v>
      </c>
      <c r="C591" s="246">
        <v>231</v>
      </c>
      <c r="D591" s="179">
        <v>7</v>
      </c>
      <c r="E591" s="180">
        <v>2</v>
      </c>
      <c r="F591" s="247">
        <v>7950000</v>
      </c>
      <c r="G591" s="248">
        <v>19</v>
      </c>
      <c r="H591" s="249">
        <v>244.9</v>
      </c>
      <c r="I591" s="250">
        <v>0</v>
      </c>
    </row>
    <row r="592" spans="1:9" ht="11.25">
      <c r="A592" s="171"/>
      <c r="B592" s="251" t="s">
        <v>588</v>
      </c>
      <c r="C592" s="252">
        <v>231</v>
      </c>
      <c r="D592" s="184">
        <v>7</v>
      </c>
      <c r="E592" s="185">
        <v>7</v>
      </c>
      <c r="F592" s="253">
        <v>0</v>
      </c>
      <c r="G592" s="254">
        <v>0</v>
      </c>
      <c r="H592" s="255">
        <v>46942.556</v>
      </c>
      <c r="I592" s="256">
        <v>5880.3</v>
      </c>
    </row>
    <row r="593" spans="1:9" ht="11.25">
      <c r="A593" s="171"/>
      <c r="B593" s="245" t="s">
        <v>29</v>
      </c>
      <c r="C593" s="246">
        <v>231</v>
      </c>
      <c r="D593" s="179">
        <v>7</v>
      </c>
      <c r="E593" s="180">
        <v>7</v>
      </c>
      <c r="F593" s="247">
        <v>4310000</v>
      </c>
      <c r="G593" s="248">
        <v>0</v>
      </c>
      <c r="H593" s="249">
        <v>28623.3</v>
      </c>
      <c r="I593" s="250">
        <v>0</v>
      </c>
    </row>
    <row r="594" spans="1:9" ht="21.75">
      <c r="A594" s="171"/>
      <c r="B594" s="251" t="s">
        <v>683</v>
      </c>
      <c r="C594" s="252">
        <v>231</v>
      </c>
      <c r="D594" s="184">
        <v>7</v>
      </c>
      <c r="E594" s="185">
        <v>7</v>
      </c>
      <c r="F594" s="253">
        <v>4319900</v>
      </c>
      <c r="G594" s="254">
        <v>0</v>
      </c>
      <c r="H594" s="255">
        <v>28623.3</v>
      </c>
      <c r="I594" s="256">
        <v>0</v>
      </c>
    </row>
    <row r="595" spans="1:9" ht="11.25">
      <c r="A595" s="171"/>
      <c r="B595" s="245" t="s">
        <v>684</v>
      </c>
      <c r="C595" s="246">
        <v>231</v>
      </c>
      <c r="D595" s="179">
        <v>7</v>
      </c>
      <c r="E595" s="180">
        <v>7</v>
      </c>
      <c r="F595" s="247">
        <v>4319900</v>
      </c>
      <c r="G595" s="248">
        <v>1</v>
      </c>
      <c r="H595" s="249">
        <v>912.7</v>
      </c>
      <c r="I595" s="250">
        <v>0</v>
      </c>
    </row>
    <row r="596" spans="1:9" ht="11.25">
      <c r="A596" s="171"/>
      <c r="B596" s="245" t="s">
        <v>174</v>
      </c>
      <c r="C596" s="246">
        <v>231</v>
      </c>
      <c r="D596" s="179">
        <v>7</v>
      </c>
      <c r="E596" s="180">
        <v>7</v>
      </c>
      <c r="F596" s="247">
        <v>4319900</v>
      </c>
      <c r="G596" s="248">
        <v>19</v>
      </c>
      <c r="H596" s="249">
        <v>27710.6</v>
      </c>
      <c r="I596" s="250">
        <v>0</v>
      </c>
    </row>
    <row r="597" spans="1:9" ht="22.5">
      <c r="A597" s="171"/>
      <c r="B597" s="245" t="s">
        <v>857</v>
      </c>
      <c r="C597" s="246">
        <v>231</v>
      </c>
      <c r="D597" s="179">
        <v>7</v>
      </c>
      <c r="E597" s="180">
        <v>7</v>
      </c>
      <c r="F597" s="247">
        <v>4320000</v>
      </c>
      <c r="G597" s="248">
        <v>0</v>
      </c>
      <c r="H597" s="249">
        <v>17574.8</v>
      </c>
      <c r="I597" s="250">
        <v>5880.3</v>
      </c>
    </row>
    <row r="598" spans="1:9" ht="11.25">
      <c r="A598" s="171"/>
      <c r="B598" s="251" t="s">
        <v>858</v>
      </c>
      <c r="C598" s="252">
        <v>231</v>
      </c>
      <c r="D598" s="184">
        <v>7</v>
      </c>
      <c r="E598" s="185">
        <v>7</v>
      </c>
      <c r="F598" s="253">
        <v>4320200</v>
      </c>
      <c r="G598" s="254">
        <v>0</v>
      </c>
      <c r="H598" s="255">
        <v>17574.8</v>
      </c>
      <c r="I598" s="256">
        <v>5880.3</v>
      </c>
    </row>
    <row r="599" spans="1:9" ht="11.25">
      <c r="A599" s="171"/>
      <c r="B599" s="245" t="s">
        <v>684</v>
      </c>
      <c r="C599" s="246">
        <v>231</v>
      </c>
      <c r="D599" s="179">
        <v>7</v>
      </c>
      <c r="E599" s="180">
        <v>7</v>
      </c>
      <c r="F599" s="247">
        <v>4320200</v>
      </c>
      <c r="G599" s="248">
        <v>1</v>
      </c>
      <c r="H599" s="249">
        <v>5455</v>
      </c>
      <c r="I599" s="250">
        <v>0</v>
      </c>
    </row>
    <row r="600" spans="1:9" ht="11.25">
      <c r="A600" s="171"/>
      <c r="B600" s="245" t="s">
        <v>174</v>
      </c>
      <c r="C600" s="246">
        <v>231</v>
      </c>
      <c r="D600" s="179">
        <v>7</v>
      </c>
      <c r="E600" s="180">
        <v>7</v>
      </c>
      <c r="F600" s="247">
        <v>4320200</v>
      </c>
      <c r="G600" s="248">
        <v>19</v>
      </c>
      <c r="H600" s="249">
        <v>778</v>
      </c>
      <c r="I600" s="250">
        <v>0</v>
      </c>
    </row>
    <row r="601" spans="1:9" ht="11.25">
      <c r="A601" s="171"/>
      <c r="B601" s="245" t="s">
        <v>665</v>
      </c>
      <c r="C601" s="246">
        <v>231</v>
      </c>
      <c r="D601" s="179">
        <v>7</v>
      </c>
      <c r="E601" s="180">
        <v>7</v>
      </c>
      <c r="F601" s="247">
        <v>4320200</v>
      </c>
      <c r="G601" s="248">
        <v>500</v>
      </c>
      <c r="H601" s="249">
        <v>11341.8</v>
      </c>
      <c r="I601" s="250">
        <v>5880.3</v>
      </c>
    </row>
    <row r="602" spans="1:9" ht="11.25">
      <c r="A602" s="171"/>
      <c r="B602" s="245" t="s">
        <v>691</v>
      </c>
      <c r="C602" s="246">
        <v>231</v>
      </c>
      <c r="D602" s="179">
        <v>7</v>
      </c>
      <c r="E602" s="180">
        <v>7</v>
      </c>
      <c r="F602" s="247">
        <v>5220000</v>
      </c>
      <c r="G602" s="248">
        <v>0</v>
      </c>
      <c r="H602" s="249">
        <v>143.456</v>
      </c>
      <c r="I602" s="250">
        <v>0</v>
      </c>
    </row>
    <row r="603" spans="1:9" ht="21.75">
      <c r="A603" s="171"/>
      <c r="B603" s="251" t="s">
        <v>859</v>
      </c>
      <c r="C603" s="252">
        <v>231</v>
      </c>
      <c r="D603" s="184">
        <v>7</v>
      </c>
      <c r="E603" s="185">
        <v>7</v>
      </c>
      <c r="F603" s="253">
        <v>5220101</v>
      </c>
      <c r="G603" s="254">
        <v>0</v>
      </c>
      <c r="H603" s="255">
        <v>143.456</v>
      </c>
      <c r="I603" s="256">
        <v>0</v>
      </c>
    </row>
    <row r="604" spans="1:9" ht="11.25">
      <c r="A604" s="171"/>
      <c r="B604" s="245" t="s">
        <v>174</v>
      </c>
      <c r="C604" s="246">
        <v>231</v>
      </c>
      <c r="D604" s="179">
        <v>7</v>
      </c>
      <c r="E604" s="180">
        <v>7</v>
      </c>
      <c r="F604" s="247">
        <v>5220101</v>
      </c>
      <c r="G604" s="248">
        <v>19</v>
      </c>
      <c r="H604" s="249">
        <v>143.456</v>
      </c>
      <c r="I604" s="250">
        <v>0</v>
      </c>
    </row>
    <row r="605" spans="1:9" ht="33.75">
      <c r="A605" s="171"/>
      <c r="B605" s="245" t="s">
        <v>860</v>
      </c>
      <c r="C605" s="246">
        <v>231</v>
      </c>
      <c r="D605" s="179">
        <v>7</v>
      </c>
      <c r="E605" s="180">
        <v>7</v>
      </c>
      <c r="F605" s="247">
        <v>5220101</v>
      </c>
      <c r="G605" s="248">
        <v>19</v>
      </c>
      <c r="H605" s="249">
        <v>143.456</v>
      </c>
      <c r="I605" s="250">
        <v>0</v>
      </c>
    </row>
    <row r="606" spans="1:9" ht="11.25">
      <c r="A606" s="171"/>
      <c r="B606" s="245" t="s">
        <v>677</v>
      </c>
      <c r="C606" s="246">
        <v>231</v>
      </c>
      <c r="D606" s="179">
        <v>7</v>
      </c>
      <c r="E606" s="180">
        <v>7</v>
      </c>
      <c r="F606" s="247">
        <v>7950000</v>
      </c>
      <c r="G606" s="248">
        <v>0</v>
      </c>
      <c r="H606" s="249">
        <v>601</v>
      </c>
      <c r="I606" s="250">
        <v>0</v>
      </c>
    </row>
    <row r="607" spans="1:9" ht="11.25">
      <c r="A607" s="171"/>
      <c r="B607" s="251" t="s">
        <v>677</v>
      </c>
      <c r="C607" s="252">
        <v>231</v>
      </c>
      <c r="D607" s="184">
        <v>7</v>
      </c>
      <c r="E607" s="185">
        <v>7</v>
      </c>
      <c r="F607" s="253">
        <v>7950000</v>
      </c>
      <c r="G607" s="254">
        <v>0</v>
      </c>
      <c r="H607" s="255">
        <v>601</v>
      </c>
      <c r="I607" s="256">
        <v>0</v>
      </c>
    </row>
    <row r="608" spans="1:9" ht="11.25">
      <c r="A608" s="171"/>
      <c r="B608" s="245" t="s">
        <v>174</v>
      </c>
      <c r="C608" s="246">
        <v>231</v>
      </c>
      <c r="D608" s="179">
        <v>7</v>
      </c>
      <c r="E608" s="180">
        <v>7</v>
      </c>
      <c r="F608" s="247">
        <v>7950000</v>
      </c>
      <c r="G608" s="248">
        <v>19</v>
      </c>
      <c r="H608" s="249">
        <v>601</v>
      </c>
      <c r="I608" s="250">
        <v>0</v>
      </c>
    </row>
    <row r="609" spans="1:9" ht="11.25">
      <c r="A609" s="171"/>
      <c r="B609" s="251" t="s">
        <v>589</v>
      </c>
      <c r="C609" s="252">
        <v>231</v>
      </c>
      <c r="D609" s="184">
        <v>7</v>
      </c>
      <c r="E609" s="185">
        <v>9</v>
      </c>
      <c r="F609" s="253">
        <v>0</v>
      </c>
      <c r="G609" s="254">
        <v>0</v>
      </c>
      <c r="H609" s="255">
        <v>44128.2</v>
      </c>
      <c r="I609" s="256">
        <v>0</v>
      </c>
    </row>
    <row r="610" spans="1:9" ht="33.75">
      <c r="A610" s="171"/>
      <c r="B610" s="245" t="s">
        <v>663</v>
      </c>
      <c r="C610" s="246">
        <v>231</v>
      </c>
      <c r="D610" s="179">
        <v>7</v>
      </c>
      <c r="E610" s="180">
        <v>9</v>
      </c>
      <c r="F610" s="247">
        <v>20000</v>
      </c>
      <c r="G610" s="248">
        <v>0</v>
      </c>
      <c r="H610" s="249">
        <v>28747.9</v>
      </c>
      <c r="I610" s="250">
        <v>0</v>
      </c>
    </row>
    <row r="611" spans="1:9" ht="11.25">
      <c r="A611" s="171"/>
      <c r="B611" s="251" t="s">
        <v>666</v>
      </c>
      <c r="C611" s="252">
        <v>231</v>
      </c>
      <c r="D611" s="184">
        <v>7</v>
      </c>
      <c r="E611" s="185">
        <v>9</v>
      </c>
      <c r="F611" s="253">
        <v>20400</v>
      </c>
      <c r="G611" s="254">
        <v>0</v>
      </c>
      <c r="H611" s="255">
        <v>28747.9</v>
      </c>
      <c r="I611" s="256">
        <v>0</v>
      </c>
    </row>
    <row r="612" spans="1:9" ht="11.25">
      <c r="A612" s="171"/>
      <c r="B612" s="245" t="s">
        <v>665</v>
      </c>
      <c r="C612" s="246">
        <v>231</v>
      </c>
      <c r="D612" s="179">
        <v>7</v>
      </c>
      <c r="E612" s="180">
        <v>9</v>
      </c>
      <c r="F612" s="247">
        <v>20400</v>
      </c>
      <c r="G612" s="248">
        <v>500</v>
      </c>
      <c r="H612" s="249">
        <v>28747.9</v>
      </c>
      <c r="I612" s="250">
        <v>0</v>
      </c>
    </row>
    <row r="613" spans="1:9" ht="45">
      <c r="A613" s="171"/>
      <c r="B613" s="245" t="s">
        <v>175</v>
      </c>
      <c r="C613" s="246">
        <v>231</v>
      </c>
      <c r="D613" s="179">
        <v>7</v>
      </c>
      <c r="E613" s="180">
        <v>9</v>
      </c>
      <c r="F613" s="247">
        <v>4520000</v>
      </c>
      <c r="G613" s="248">
        <v>0</v>
      </c>
      <c r="H613" s="249">
        <v>10964</v>
      </c>
      <c r="I613" s="250">
        <v>0</v>
      </c>
    </row>
    <row r="614" spans="1:9" ht="21.75">
      <c r="A614" s="171"/>
      <c r="B614" s="251" t="s">
        <v>683</v>
      </c>
      <c r="C614" s="252">
        <v>231</v>
      </c>
      <c r="D614" s="184">
        <v>7</v>
      </c>
      <c r="E614" s="185">
        <v>9</v>
      </c>
      <c r="F614" s="253">
        <v>4529900</v>
      </c>
      <c r="G614" s="254">
        <v>0</v>
      </c>
      <c r="H614" s="255">
        <v>10964</v>
      </c>
      <c r="I614" s="256">
        <v>0</v>
      </c>
    </row>
    <row r="615" spans="1:9" ht="11.25">
      <c r="A615" s="171"/>
      <c r="B615" s="245" t="s">
        <v>174</v>
      </c>
      <c r="C615" s="246">
        <v>231</v>
      </c>
      <c r="D615" s="179">
        <v>7</v>
      </c>
      <c r="E615" s="180">
        <v>9</v>
      </c>
      <c r="F615" s="247">
        <v>4529900</v>
      </c>
      <c r="G615" s="248">
        <v>19</v>
      </c>
      <c r="H615" s="249">
        <v>10964</v>
      </c>
      <c r="I615" s="250">
        <v>0</v>
      </c>
    </row>
    <row r="616" spans="1:9" ht="11.25">
      <c r="A616" s="171"/>
      <c r="B616" s="245" t="s">
        <v>691</v>
      </c>
      <c r="C616" s="246">
        <v>231</v>
      </c>
      <c r="D616" s="179">
        <v>7</v>
      </c>
      <c r="E616" s="180">
        <v>9</v>
      </c>
      <c r="F616" s="247">
        <v>5220000</v>
      </c>
      <c r="G616" s="248">
        <v>0</v>
      </c>
      <c r="H616" s="249">
        <v>1653.4</v>
      </c>
      <c r="I616" s="250">
        <v>0</v>
      </c>
    </row>
    <row r="617" spans="1:9" ht="42.75">
      <c r="A617" s="171"/>
      <c r="B617" s="251" t="s">
        <v>861</v>
      </c>
      <c r="C617" s="252">
        <v>231</v>
      </c>
      <c r="D617" s="184">
        <v>7</v>
      </c>
      <c r="E617" s="185">
        <v>9</v>
      </c>
      <c r="F617" s="253">
        <v>5222502</v>
      </c>
      <c r="G617" s="254">
        <v>0</v>
      </c>
      <c r="H617" s="255">
        <v>100</v>
      </c>
      <c r="I617" s="256">
        <v>0</v>
      </c>
    </row>
    <row r="618" spans="1:9" ht="11.25">
      <c r="A618" s="171"/>
      <c r="B618" s="245" t="s">
        <v>684</v>
      </c>
      <c r="C618" s="246">
        <v>231</v>
      </c>
      <c r="D618" s="179">
        <v>7</v>
      </c>
      <c r="E618" s="180">
        <v>9</v>
      </c>
      <c r="F618" s="247">
        <v>5222502</v>
      </c>
      <c r="G618" s="248">
        <v>1</v>
      </c>
      <c r="H618" s="249">
        <v>100</v>
      </c>
      <c r="I618" s="250">
        <v>0</v>
      </c>
    </row>
    <row r="619" spans="1:9" ht="56.25">
      <c r="A619" s="171"/>
      <c r="B619" s="245" t="s">
        <v>862</v>
      </c>
      <c r="C619" s="246">
        <v>231</v>
      </c>
      <c r="D619" s="179">
        <v>7</v>
      </c>
      <c r="E619" s="180">
        <v>9</v>
      </c>
      <c r="F619" s="247">
        <v>5222502</v>
      </c>
      <c r="G619" s="248">
        <v>1</v>
      </c>
      <c r="H619" s="249">
        <v>100</v>
      </c>
      <c r="I619" s="250">
        <v>0</v>
      </c>
    </row>
    <row r="620" spans="1:9" ht="11.25">
      <c r="A620" s="171"/>
      <c r="B620" s="251" t="s">
        <v>853</v>
      </c>
      <c r="C620" s="252">
        <v>231</v>
      </c>
      <c r="D620" s="184">
        <v>7</v>
      </c>
      <c r="E620" s="185">
        <v>9</v>
      </c>
      <c r="F620" s="253">
        <v>5225601</v>
      </c>
      <c r="G620" s="254">
        <v>0</v>
      </c>
      <c r="H620" s="255">
        <v>1370</v>
      </c>
      <c r="I620" s="256">
        <v>0</v>
      </c>
    </row>
    <row r="621" spans="1:9" ht="11.25">
      <c r="A621" s="171"/>
      <c r="B621" s="245" t="s">
        <v>174</v>
      </c>
      <c r="C621" s="246">
        <v>231</v>
      </c>
      <c r="D621" s="179">
        <v>7</v>
      </c>
      <c r="E621" s="180">
        <v>9</v>
      </c>
      <c r="F621" s="247">
        <v>5225601</v>
      </c>
      <c r="G621" s="248">
        <v>19</v>
      </c>
      <c r="H621" s="249">
        <v>975</v>
      </c>
      <c r="I621" s="250">
        <v>0</v>
      </c>
    </row>
    <row r="622" spans="1:9" ht="45">
      <c r="A622" s="171"/>
      <c r="B622" s="245" t="s">
        <v>863</v>
      </c>
      <c r="C622" s="246">
        <v>231</v>
      </c>
      <c r="D622" s="179">
        <v>7</v>
      </c>
      <c r="E622" s="180">
        <v>9</v>
      </c>
      <c r="F622" s="247">
        <v>5225601</v>
      </c>
      <c r="G622" s="248">
        <v>19</v>
      </c>
      <c r="H622" s="249">
        <v>625</v>
      </c>
      <c r="I622" s="250">
        <v>0</v>
      </c>
    </row>
    <row r="623" spans="1:9" ht="45">
      <c r="A623" s="171"/>
      <c r="B623" s="245" t="s">
        <v>864</v>
      </c>
      <c r="C623" s="246">
        <v>231</v>
      </c>
      <c r="D623" s="179">
        <v>7</v>
      </c>
      <c r="E623" s="180">
        <v>9</v>
      </c>
      <c r="F623" s="247">
        <v>5225601</v>
      </c>
      <c r="G623" s="248">
        <v>19</v>
      </c>
      <c r="H623" s="249">
        <v>350</v>
      </c>
      <c r="I623" s="250">
        <v>0</v>
      </c>
    </row>
    <row r="624" spans="1:9" ht="11.25">
      <c r="A624" s="171"/>
      <c r="B624" s="245" t="s">
        <v>665</v>
      </c>
      <c r="C624" s="246">
        <v>231</v>
      </c>
      <c r="D624" s="179">
        <v>7</v>
      </c>
      <c r="E624" s="180">
        <v>9</v>
      </c>
      <c r="F624" s="247">
        <v>5225601</v>
      </c>
      <c r="G624" s="248">
        <v>500</v>
      </c>
      <c r="H624" s="249">
        <v>395</v>
      </c>
      <c r="I624" s="250">
        <v>0</v>
      </c>
    </row>
    <row r="625" spans="1:9" ht="22.5">
      <c r="A625" s="171"/>
      <c r="B625" s="245" t="s">
        <v>865</v>
      </c>
      <c r="C625" s="246">
        <v>231</v>
      </c>
      <c r="D625" s="179">
        <v>7</v>
      </c>
      <c r="E625" s="180">
        <v>9</v>
      </c>
      <c r="F625" s="247">
        <v>5225601</v>
      </c>
      <c r="G625" s="248">
        <v>500</v>
      </c>
      <c r="H625" s="249">
        <v>395</v>
      </c>
      <c r="I625" s="250">
        <v>0</v>
      </c>
    </row>
    <row r="626" spans="1:9" ht="32.25">
      <c r="A626" s="171"/>
      <c r="B626" s="251" t="s">
        <v>7</v>
      </c>
      <c r="C626" s="252">
        <v>231</v>
      </c>
      <c r="D626" s="184">
        <v>7</v>
      </c>
      <c r="E626" s="185">
        <v>9</v>
      </c>
      <c r="F626" s="253">
        <v>5225602</v>
      </c>
      <c r="G626" s="254">
        <v>0</v>
      </c>
      <c r="H626" s="255">
        <v>183.4</v>
      </c>
      <c r="I626" s="256">
        <v>0</v>
      </c>
    </row>
    <row r="627" spans="1:9" ht="11.25">
      <c r="A627" s="171"/>
      <c r="B627" s="245" t="s">
        <v>174</v>
      </c>
      <c r="C627" s="246">
        <v>231</v>
      </c>
      <c r="D627" s="179">
        <v>7</v>
      </c>
      <c r="E627" s="180">
        <v>9</v>
      </c>
      <c r="F627" s="247">
        <v>5225602</v>
      </c>
      <c r="G627" s="248">
        <v>19</v>
      </c>
      <c r="H627" s="249">
        <v>183.4</v>
      </c>
      <c r="I627" s="250">
        <v>0</v>
      </c>
    </row>
    <row r="628" spans="1:9" ht="45">
      <c r="A628" s="171"/>
      <c r="B628" s="245" t="s">
        <v>866</v>
      </c>
      <c r="C628" s="246">
        <v>231</v>
      </c>
      <c r="D628" s="179">
        <v>7</v>
      </c>
      <c r="E628" s="180">
        <v>9</v>
      </c>
      <c r="F628" s="247">
        <v>5225602</v>
      </c>
      <c r="G628" s="248">
        <v>19</v>
      </c>
      <c r="H628" s="249">
        <v>183.4</v>
      </c>
      <c r="I628" s="250">
        <v>0</v>
      </c>
    </row>
    <row r="629" spans="1:9" ht="11.25">
      <c r="A629" s="171"/>
      <c r="B629" s="245" t="s">
        <v>677</v>
      </c>
      <c r="C629" s="246">
        <v>231</v>
      </c>
      <c r="D629" s="179">
        <v>7</v>
      </c>
      <c r="E629" s="180">
        <v>9</v>
      </c>
      <c r="F629" s="247">
        <v>7950000</v>
      </c>
      <c r="G629" s="248">
        <v>0</v>
      </c>
      <c r="H629" s="249">
        <v>2762.9</v>
      </c>
      <c r="I629" s="250">
        <v>0</v>
      </c>
    </row>
    <row r="630" spans="1:9" ht="11.25">
      <c r="A630" s="171"/>
      <c r="B630" s="251" t="s">
        <v>677</v>
      </c>
      <c r="C630" s="252">
        <v>231</v>
      </c>
      <c r="D630" s="184">
        <v>7</v>
      </c>
      <c r="E630" s="185">
        <v>9</v>
      </c>
      <c r="F630" s="253">
        <v>7950000</v>
      </c>
      <c r="G630" s="254">
        <v>0</v>
      </c>
      <c r="H630" s="255">
        <v>2762.9</v>
      </c>
      <c r="I630" s="256">
        <v>0</v>
      </c>
    </row>
    <row r="631" spans="1:9" ht="11.25">
      <c r="A631" s="171"/>
      <c r="B631" s="245" t="s">
        <v>174</v>
      </c>
      <c r="C631" s="246">
        <v>231</v>
      </c>
      <c r="D631" s="179">
        <v>7</v>
      </c>
      <c r="E631" s="180">
        <v>9</v>
      </c>
      <c r="F631" s="247">
        <v>7950000</v>
      </c>
      <c r="G631" s="248">
        <v>19</v>
      </c>
      <c r="H631" s="249">
        <v>970</v>
      </c>
      <c r="I631" s="250">
        <v>0</v>
      </c>
    </row>
    <row r="632" spans="1:9" ht="11.25">
      <c r="A632" s="171"/>
      <c r="B632" s="245" t="s">
        <v>867</v>
      </c>
      <c r="C632" s="246">
        <v>231</v>
      </c>
      <c r="D632" s="179">
        <v>7</v>
      </c>
      <c r="E632" s="180">
        <v>9</v>
      </c>
      <c r="F632" s="247">
        <v>7950000</v>
      </c>
      <c r="G632" s="248">
        <v>22</v>
      </c>
      <c r="H632" s="249">
        <v>716.8</v>
      </c>
      <c r="I632" s="250">
        <v>0</v>
      </c>
    </row>
    <row r="633" spans="1:9" ht="11.25">
      <c r="A633" s="171"/>
      <c r="B633" s="245" t="s">
        <v>665</v>
      </c>
      <c r="C633" s="246">
        <v>231</v>
      </c>
      <c r="D633" s="179">
        <v>7</v>
      </c>
      <c r="E633" s="180">
        <v>9</v>
      </c>
      <c r="F633" s="247">
        <v>7950000</v>
      </c>
      <c r="G633" s="248">
        <v>500</v>
      </c>
      <c r="H633" s="249">
        <v>1076.1</v>
      </c>
      <c r="I633" s="250">
        <v>0</v>
      </c>
    </row>
    <row r="634" spans="1:9" ht="11.25">
      <c r="A634" s="171"/>
      <c r="B634" s="245" t="s">
        <v>593</v>
      </c>
      <c r="C634" s="246">
        <v>231</v>
      </c>
      <c r="D634" s="179">
        <v>9</v>
      </c>
      <c r="E634" s="180">
        <v>0</v>
      </c>
      <c r="F634" s="247">
        <v>0</v>
      </c>
      <c r="G634" s="248">
        <v>0</v>
      </c>
      <c r="H634" s="249">
        <v>287.4</v>
      </c>
      <c r="I634" s="250">
        <v>0</v>
      </c>
    </row>
    <row r="635" spans="1:9" ht="11.25">
      <c r="A635" s="171"/>
      <c r="B635" s="251" t="s">
        <v>599</v>
      </c>
      <c r="C635" s="252">
        <v>231</v>
      </c>
      <c r="D635" s="184">
        <v>9</v>
      </c>
      <c r="E635" s="185">
        <v>7</v>
      </c>
      <c r="F635" s="253">
        <v>0</v>
      </c>
      <c r="G635" s="254">
        <v>0</v>
      </c>
      <c r="H635" s="255">
        <v>287.4</v>
      </c>
      <c r="I635" s="256">
        <v>0</v>
      </c>
    </row>
    <row r="636" spans="1:9" ht="22.5">
      <c r="A636" s="171"/>
      <c r="B636" s="245" t="s">
        <v>38</v>
      </c>
      <c r="C636" s="246">
        <v>231</v>
      </c>
      <c r="D636" s="179">
        <v>9</v>
      </c>
      <c r="E636" s="180">
        <v>7</v>
      </c>
      <c r="F636" s="247">
        <v>4810000</v>
      </c>
      <c r="G636" s="248">
        <v>0</v>
      </c>
      <c r="H636" s="249">
        <v>287.4</v>
      </c>
      <c r="I636" s="250">
        <v>0</v>
      </c>
    </row>
    <row r="637" spans="1:9" ht="11.25">
      <c r="A637" s="171"/>
      <c r="B637" s="251" t="s">
        <v>39</v>
      </c>
      <c r="C637" s="252">
        <v>231</v>
      </c>
      <c r="D637" s="184">
        <v>9</v>
      </c>
      <c r="E637" s="185">
        <v>7</v>
      </c>
      <c r="F637" s="253">
        <v>4810100</v>
      </c>
      <c r="G637" s="254">
        <v>0</v>
      </c>
      <c r="H637" s="255">
        <v>287.4</v>
      </c>
      <c r="I637" s="256">
        <v>0</v>
      </c>
    </row>
    <row r="638" spans="1:9" ht="11.25">
      <c r="A638" s="171"/>
      <c r="B638" s="245" t="s">
        <v>40</v>
      </c>
      <c r="C638" s="246">
        <v>231</v>
      </c>
      <c r="D638" s="179">
        <v>9</v>
      </c>
      <c r="E638" s="180">
        <v>7</v>
      </c>
      <c r="F638" s="247">
        <v>4810100</v>
      </c>
      <c r="G638" s="248">
        <v>12</v>
      </c>
      <c r="H638" s="249">
        <v>161</v>
      </c>
      <c r="I638" s="250">
        <v>0</v>
      </c>
    </row>
    <row r="639" spans="1:9" ht="11.25">
      <c r="A639" s="171"/>
      <c r="B639" s="245" t="s">
        <v>174</v>
      </c>
      <c r="C639" s="246">
        <v>231</v>
      </c>
      <c r="D639" s="179">
        <v>9</v>
      </c>
      <c r="E639" s="180">
        <v>7</v>
      </c>
      <c r="F639" s="247">
        <v>4810100</v>
      </c>
      <c r="G639" s="248">
        <v>19</v>
      </c>
      <c r="H639" s="249">
        <v>126.4</v>
      </c>
      <c r="I639" s="250">
        <v>0</v>
      </c>
    </row>
    <row r="640" spans="1:9" ht="11.25">
      <c r="A640" s="171"/>
      <c r="B640" s="245" t="s">
        <v>601</v>
      </c>
      <c r="C640" s="246">
        <v>231</v>
      </c>
      <c r="D640" s="179">
        <v>10</v>
      </c>
      <c r="E640" s="180">
        <v>0</v>
      </c>
      <c r="F640" s="247">
        <v>0</v>
      </c>
      <c r="G640" s="248">
        <v>0</v>
      </c>
      <c r="H640" s="249">
        <v>14502</v>
      </c>
      <c r="I640" s="250">
        <v>14502</v>
      </c>
    </row>
    <row r="641" spans="1:9" ht="11.25">
      <c r="A641" s="171"/>
      <c r="B641" s="251" t="s">
        <v>604</v>
      </c>
      <c r="C641" s="252">
        <v>231</v>
      </c>
      <c r="D641" s="184">
        <v>10</v>
      </c>
      <c r="E641" s="185">
        <v>4</v>
      </c>
      <c r="F641" s="253">
        <v>0</v>
      </c>
      <c r="G641" s="254">
        <v>0</v>
      </c>
      <c r="H641" s="255">
        <v>14502</v>
      </c>
      <c r="I641" s="256">
        <v>14502</v>
      </c>
    </row>
    <row r="642" spans="1:9" ht="11.25">
      <c r="A642" s="171"/>
      <c r="B642" s="245" t="s">
        <v>34</v>
      </c>
      <c r="C642" s="246">
        <v>231</v>
      </c>
      <c r="D642" s="179">
        <v>10</v>
      </c>
      <c r="E642" s="180">
        <v>4</v>
      </c>
      <c r="F642" s="247">
        <v>5200000</v>
      </c>
      <c r="G642" s="248">
        <v>0</v>
      </c>
      <c r="H642" s="249">
        <v>14502</v>
      </c>
      <c r="I642" s="250">
        <v>14502</v>
      </c>
    </row>
    <row r="643" spans="1:9" ht="63.75">
      <c r="A643" s="171"/>
      <c r="B643" s="251" t="s">
        <v>868</v>
      </c>
      <c r="C643" s="252">
        <v>231</v>
      </c>
      <c r="D643" s="184">
        <v>10</v>
      </c>
      <c r="E643" s="185">
        <v>4</v>
      </c>
      <c r="F643" s="253">
        <v>5201002</v>
      </c>
      <c r="G643" s="254">
        <v>0</v>
      </c>
      <c r="H643" s="255">
        <v>14502</v>
      </c>
      <c r="I643" s="256">
        <v>14502</v>
      </c>
    </row>
    <row r="644" spans="1:9" ht="11.25">
      <c r="A644" s="171"/>
      <c r="B644" s="245" t="s">
        <v>157</v>
      </c>
      <c r="C644" s="246">
        <v>231</v>
      </c>
      <c r="D644" s="179">
        <v>10</v>
      </c>
      <c r="E644" s="180">
        <v>4</v>
      </c>
      <c r="F644" s="247">
        <v>5201002</v>
      </c>
      <c r="G644" s="248">
        <v>5</v>
      </c>
      <c r="H644" s="249">
        <v>14502</v>
      </c>
      <c r="I644" s="250">
        <v>14502</v>
      </c>
    </row>
    <row r="645" spans="1:9" ht="21.75">
      <c r="A645" s="171"/>
      <c r="B645" s="251" t="s">
        <v>869</v>
      </c>
      <c r="C645" s="252">
        <v>241</v>
      </c>
      <c r="D645" s="184">
        <v>0</v>
      </c>
      <c r="E645" s="185">
        <v>0</v>
      </c>
      <c r="F645" s="253">
        <v>0</v>
      </c>
      <c r="G645" s="254">
        <v>0</v>
      </c>
      <c r="H645" s="255">
        <v>97282.87</v>
      </c>
      <c r="I645" s="256">
        <v>0</v>
      </c>
    </row>
    <row r="646" spans="1:9" ht="11.25">
      <c r="A646" s="171"/>
      <c r="B646" s="245" t="s">
        <v>475</v>
      </c>
      <c r="C646" s="246">
        <v>241</v>
      </c>
      <c r="D646" s="179">
        <v>4</v>
      </c>
      <c r="E646" s="180">
        <v>0</v>
      </c>
      <c r="F646" s="247">
        <v>0</v>
      </c>
      <c r="G646" s="248">
        <v>0</v>
      </c>
      <c r="H646" s="249">
        <v>180</v>
      </c>
      <c r="I646" s="250">
        <v>0</v>
      </c>
    </row>
    <row r="647" spans="1:9" ht="11.25">
      <c r="A647" s="171"/>
      <c r="B647" s="251" t="s">
        <v>481</v>
      </c>
      <c r="C647" s="252">
        <v>241</v>
      </c>
      <c r="D647" s="184">
        <v>4</v>
      </c>
      <c r="E647" s="185">
        <v>10</v>
      </c>
      <c r="F647" s="253">
        <v>0</v>
      </c>
      <c r="G647" s="254">
        <v>0</v>
      </c>
      <c r="H647" s="255">
        <v>180</v>
      </c>
      <c r="I647" s="256">
        <v>0</v>
      </c>
    </row>
    <row r="648" spans="1:9" ht="11.25">
      <c r="A648" s="171"/>
      <c r="B648" s="245" t="s">
        <v>677</v>
      </c>
      <c r="C648" s="246">
        <v>241</v>
      </c>
      <c r="D648" s="179">
        <v>4</v>
      </c>
      <c r="E648" s="180">
        <v>10</v>
      </c>
      <c r="F648" s="247">
        <v>7950000</v>
      </c>
      <c r="G648" s="248">
        <v>0</v>
      </c>
      <c r="H648" s="249">
        <v>180</v>
      </c>
      <c r="I648" s="250">
        <v>0</v>
      </c>
    </row>
    <row r="649" spans="1:9" ht="11.25">
      <c r="A649" s="171"/>
      <c r="B649" s="251" t="s">
        <v>677</v>
      </c>
      <c r="C649" s="252">
        <v>241</v>
      </c>
      <c r="D649" s="184">
        <v>4</v>
      </c>
      <c r="E649" s="185">
        <v>10</v>
      </c>
      <c r="F649" s="253">
        <v>7950000</v>
      </c>
      <c r="G649" s="254">
        <v>0</v>
      </c>
      <c r="H649" s="255">
        <v>180</v>
      </c>
      <c r="I649" s="256">
        <v>0</v>
      </c>
    </row>
    <row r="650" spans="1:9" ht="11.25">
      <c r="A650" s="171"/>
      <c r="B650" s="245" t="s">
        <v>665</v>
      </c>
      <c r="C650" s="246">
        <v>241</v>
      </c>
      <c r="D650" s="179">
        <v>4</v>
      </c>
      <c r="E650" s="180">
        <v>10</v>
      </c>
      <c r="F650" s="247">
        <v>7950000</v>
      </c>
      <c r="G650" s="248">
        <v>500</v>
      </c>
      <c r="H650" s="249">
        <v>180</v>
      </c>
      <c r="I650" s="250">
        <v>0</v>
      </c>
    </row>
    <row r="651" spans="1:9" ht="11.25">
      <c r="A651" s="171"/>
      <c r="B651" s="245" t="s">
        <v>585</v>
      </c>
      <c r="C651" s="246">
        <v>241</v>
      </c>
      <c r="D651" s="179">
        <v>7</v>
      </c>
      <c r="E651" s="180">
        <v>0</v>
      </c>
      <c r="F651" s="247">
        <v>0</v>
      </c>
      <c r="G651" s="248">
        <v>0</v>
      </c>
      <c r="H651" s="249">
        <v>42565.3</v>
      </c>
      <c r="I651" s="250">
        <v>0</v>
      </c>
    </row>
    <row r="652" spans="1:9" ht="11.25">
      <c r="A652" s="171"/>
      <c r="B652" s="251" t="s">
        <v>587</v>
      </c>
      <c r="C652" s="252">
        <v>241</v>
      </c>
      <c r="D652" s="184">
        <v>7</v>
      </c>
      <c r="E652" s="185">
        <v>2</v>
      </c>
      <c r="F652" s="253">
        <v>0</v>
      </c>
      <c r="G652" s="254">
        <v>0</v>
      </c>
      <c r="H652" s="255">
        <v>41996.3</v>
      </c>
      <c r="I652" s="256">
        <v>0</v>
      </c>
    </row>
    <row r="653" spans="1:9" ht="11.25">
      <c r="A653" s="171"/>
      <c r="B653" s="245" t="s">
        <v>21</v>
      </c>
      <c r="C653" s="246">
        <v>241</v>
      </c>
      <c r="D653" s="179">
        <v>7</v>
      </c>
      <c r="E653" s="180">
        <v>2</v>
      </c>
      <c r="F653" s="247">
        <v>4230000</v>
      </c>
      <c r="G653" s="248">
        <v>0</v>
      </c>
      <c r="H653" s="249">
        <v>41996.3</v>
      </c>
      <c r="I653" s="250">
        <v>0</v>
      </c>
    </row>
    <row r="654" spans="1:9" ht="21.75">
      <c r="A654" s="171"/>
      <c r="B654" s="251" t="s">
        <v>683</v>
      </c>
      <c r="C654" s="252">
        <v>241</v>
      </c>
      <c r="D654" s="184">
        <v>7</v>
      </c>
      <c r="E654" s="185">
        <v>2</v>
      </c>
      <c r="F654" s="253">
        <v>4239900</v>
      </c>
      <c r="G654" s="254">
        <v>0</v>
      </c>
      <c r="H654" s="255">
        <v>41996.3</v>
      </c>
      <c r="I654" s="256">
        <v>0</v>
      </c>
    </row>
    <row r="655" spans="1:9" ht="11.25">
      <c r="A655" s="171"/>
      <c r="B655" s="245" t="s">
        <v>174</v>
      </c>
      <c r="C655" s="246">
        <v>241</v>
      </c>
      <c r="D655" s="179">
        <v>7</v>
      </c>
      <c r="E655" s="180">
        <v>2</v>
      </c>
      <c r="F655" s="247">
        <v>4239900</v>
      </c>
      <c r="G655" s="248">
        <v>19</v>
      </c>
      <c r="H655" s="249">
        <v>41996.3</v>
      </c>
      <c r="I655" s="250">
        <v>0</v>
      </c>
    </row>
    <row r="656" spans="1:9" ht="11.25">
      <c r="A656" s="171"/>
      <c r="B656" s="251" t="s">
        <v>588</v>
      </c>
      <c r="C656" s="252">
        <v>241</v>
      </c>
      <c r="D656" s="184">
        <v>7</v>
      </c>
      <c r="E656" s="185">
        <v>7</v>
      </c>
      <c r="F656" s="253">
        <v>0</v>
      </c>
      <c r="G656" s="254">
        <v>0</v>
      </c>
      <c r="H656" s="255">
        <v>569</v>
      </c>
      <c r="I656" s="256">
        <v>0</v>
      </c>
    </row>
    <row r="657" spans="1:9" ht="22.5">
      <c r="A657" s="171"/>
      <c r="B657" s="245" t="s">
        <v>857</v>
      </c>
      <c r="C657" s="246">
        <v>241</v>
      </c>
      <c r="D657" s="179">
        <v>7</v>
      </c>
      <c r="E657" s="180">
        <v>7</v>
      </c>
      <c r="F657" s="247">
        <v>4320000</v>
      </c>
      <c r="G657" s="248">
        <v>0</v>
      </c>
      <c r="H657" s="249">
        <v>569</v>
      </c>
      <c r="I657" s="250">
        <v>0</v>
      </c>
    </row>
    <row r="658" spans="1:9" ht="11.25">
      <c r="A658" s="171"/>
      <c r="B658" s="251" t="s">
        <v>858</v>
      </c>
      <c r="C658" s="252">
        <v>241</v>
      </c>
      <c r="D658" s="184">
        <v>7</v>
      </c>
      <c r="E658" s="185">
        <v>7</v>
      </c>
      <c r="F658" s="253">
        <v>4320200</v>
      </c>
      <c r="G658" s="254">
        <v>0</v>
      </c>
      <c r="H658" s="255">
        <v>569</v>
      </c>
      <c r="I658" s="256">
        <v>0</v>
      </c>
    </row>
    <row r="659" spans="1:9" ht="11.25">
      <c r="A659" s="171"/>
      <c r="B659" s="245" t="s">
        <v>174</v>
      </c>
      <c r="C659" s="246">
        <v>241</v>
      </c>
      <c r="D659" s="179">
        <v>7</v>
      </c>
      <c r="E659" s="180">
        <v>7</v>
      </c>
      <c r="F659" s="247">
        <v>4320200</v>
      </c>
      <c r="G659" s="248">
        <v>19</v>
      </c>
      <c r="H659" s="249">
        <v>388</v>
      </c>
      <c r="I659" s="250">
        <v>0</v>
      </c>
    </row>
    <row r="660" spans="1:9" ht="11.25">
      <c r="A660" s="171"/>
      <c r="B660" s="245" t="s">
        <v>665</v>
      </c>
      <c r="C660" s="246">
        <v>241</v>
      </c>
      <c r="D660" s="179">
        <v>7</v>
      </c>
      <c r="E660" s="180">
        <v>7</v>
      </c>
      <c r="F660" s="247">
        <v>4320200</v>
      </c>
      <c r="G660" s="248">
        <v>500</v>
      </c>
      <c r="H660" s="249">
        <v>181</v>
      </c>
      <c r="I660" s="250">
        <v>0</v>
      </c>
    </row>
    <row r="661" spans="1:9" ht="11.25">
      <c r="A661" s="171"/>
      <c r="B661" s="245" t="s">
        <v>590</v>
      </c>
      <c r="C661" s="246">
        <v>241</v>
      </c>
      <c r="D661" s="179">
        <v>8</v>
      </c>
      <c r="E661" s="180">
        <v>0</v>
      </c>
      <c r="F661" s="247">
        <v>0</v>
      </c>
      <c r="G661" s="248">
        <v>0</v>
      </c>
      <c r="H661" s="249">
        <v>53317.57</v>
      </c>
      <c r="I661" s="250">
        <v>0</v>
      </c>
    </row>
    <row r="662" spans="1:9" ht="11.25">
      <c r="A662" s="171"/>
      <c r="B662" s="251" t="s">
        <v>591</v>
      </c>
      <c r="C662" s="252">
        <v>241</v>
      </c>
      <c r="D662" s="184">
        <v>8</v>
      </c>
      <c r="E662" s="185">
        <v>1</v>
      </c>
      <c r="F662" s="253">
        <v>0</v>
      </c>
      <c r="G662" s="254">
        <v>0</v>
      </c>
      <c r="H662" s="255">
        <v>47238.97</v>
      </c>
      <c r="I662" s="256">
        <v>0</v>
      </c>
    </row>
    <row r="663" spans="1:9" ht="22.5">
      <c r="A663" s="171"/>
      <c r="B663" s="245" t="s">
        <v>176</v>
      </c>
      <c r="C663" s="246">
        <v>241</v>
      </c>
      <c r="D663" s="179">
        <v>8</v>
      </c>
      <c r="E663" s="180">
        <v>1</v>
      </c>
      <c r="F663" s="247">
        <v>4400000</v>
      </c>
      <c r="G663" s="248">
        <v>0</v>
      </c>
      <c r="H663" s="249">
        <v>28900.8</v>
      </c>
      <c r="I663" s="250">
        <v>0</v>
      </c>
    </row>
    <row r="664" spans="1:9" ht="21.75">
      <c r="A664" s="171"/>
      <c r="B664" s="251" t="s">
        <v>870</v>
      </c>
      <c r="C664" s="252">
        <v>241</v>
      </c>
      <c r="D664" s="184">
        <v>8</v>
      </c>
      <c r="E664" s="185">
        <v>1</v>
      </c>
      <c r="F664" s="253">
        <v>4400200</v>
      </c>
      <c r="G664" s="254">
        <v>0</v>
      </c>
      <c r="H664" s="255">
        <v>100.8</v>
      </c>
      <c r="I664" s="256">
        <v>0</v>
      </c>
    </row>
    <row r="665" spans="1:9" ht="11.25">
      <c r="A665" s="171"/>
      <c r="B665" s="245" t="s">
        <v>684</v>
      </c>
      <c r="C665" s="246">
        <v>241</v>
      </c>
      <c r="D665" s="179">
        <v>8</v>
      </c>
      <c r="E665" s="180">
        <v>1</v>
      </c>
      <c r="F665" s="247">
        <v>4400200</v>
      </c>
      <c r="G665" s="248">
        <v>1</v>
      </c>
      <c r="H665" s="249">
        <v>100.8</v>
      </c>
      <c r="I665" s="250">
        <v>0</v>
      </c>
    </row>
    <row r="666" spans="1:9" ht="21.75">
      <c r="A666" s="171"/>
      <c r="B666" s="251" t="s">
        <v>683</v>
      </c>
      <c r="C666" s="252">
        <v>241</v>
      </c>
      <c r="D666" s="184">
        <v>8</v>
      </c>
      <c r="E666" s="185">
        <v>1</v>
      </c>
      <c r="F666" s="253">
        <v>4409900</v>
      </c>
      <c r="G666" s="254">
        <v>0</v>
      </c>
      <c r="H666" s="255">
        <v>28800</v>
      </c>
      <c r="I666" s="256">
        <v>0</v>
      </c>
    </row>
    <row r="667" spans="1:9" ht="11.25">
      <c r="A667" s="171"/>
      <c r="B667" s="245" t="s">
        <v>174</v>
      </c>
      <c r="C667" s="246">
        <v>241</v>
      </c>
      <c r="D667" s="179">
        <v>8</v>
      </c>
      <c r="E667" s="180">
        <v>1</v>
      </c>
      <c r="F667" s="247">
        <v>4409900</v>
      </c>
      <c r="G667" s="248">
        <v>19</v>
      </c>
      <c r="H667" s="249">
        <v>28800</v>
      </c>
      <c r="I667" s="250">
        <v>0</v>
      </c>
    </row>
    <row r="668" spans="1:9" ht="11.25">
      <c r="A668" s="171"/>
      <c r="B668" s="245" t="s">
        <v>177</v>
      </c>
      <c r="C668" s="246">
        <v>241</v>
      </c>
      <c r="D668" s="179">
        <v>8</v>
      </c>
      <c r="E668" s="180">
        <v>1</v>
      </c>
      <c r="F668" s="247">
        <v>4410000</v>
      </c>
      <c r="G668" s="248">
        <v>0</v>
      </c>
      <c r="H668" s="249">
        <v>4406</v>
      </c>
      <c r="I668" s="250">
        <v>0</v>
      </c>
    </row>
    <row r="669" spans="1:9" ht="21.75">
      <c r="A669" s="171"/>
      <c r="B669" s="251" t="s">
        <v>683</v>
      </c>
      <c r="C669" s="252">
        <v>241</v>
      </c>
      <c r="D669" s="184">
        <v>8</v>
      </c>
      <c r="E669" s="185">
        <v>1</v>
      </c>
      <c r="F669" s="253">
        <v>4419900</v>
      </c>
      <c r="G669" s="254">
        <v>0</v>
      </c>
      <c r="H669" s="255">
        <v>4406</v>
      </c>
      <c r="I669" s="256">
        <v>0</v>
      </c>
    </row>
    <row r="670" spans="1:9" ht="11.25">
      <c r="A670" s="171"/>
      <c r="B670" s="245" t="s">
        <v>684</v>
      </c>
      <c r="C670" s="246">
        <v>241</v>
      </c>
      <c r="D670" s="179">
        <v>8</v>
      </c>
      <c r="E670" s="180">
        <v>1</v>
      </c>
      <c r="F670" s="247">
        <v>4419900</v>
      </c>
      <c r="G670" s="248">
        <v>1</v>
      </c>
      <c r="H670" s="249">
        <v>4406</v>
      </c>
      <c r="I670" s="250">
        <v>0</v>
      </c>
    </row>
    <row r="671" spans="1:9" ht="11.25">
      <c r="A671" s="171"/>
      <c r="B671" s="245" t="s">
        <v>31</v>
      </c>
      <c r="C671" s="246">
        <v>241</v>
      </c>
      <c r="D671" s="179">
        <v>8</v>
      </c>
      <c r="E671" s="180">
        <v>1</v>
      </c>
      <c r="F671" s="247">
        <v>4420000</v>
      </c>
      <c r="G671" s="248">
        <v>0</v>
      </c>
      <c r="H671" s="249">
        <v>13268.27</v>
      </c>
      <c r="I671" s="250">
        <v>0</v>
      </c>
    </row>
    <row r="672" spans="1:9" ht="21.75">
      <c r="A672" s="171"/>
      <c r="B672" s="251" t="s">
        <v>683</v>
      </c>
      <c r="C672" s="252">
        <v>241</v>
      </c>
      <c r="D672" s="184">
        <v>8</v>
      </c>
      <c r="E672" s="185">
        <v>1</v>
      </c>
      <c r="F672" s="253">
        <v>4429900</v>
      </c>
      <c r="G672" s="254">
        <v>0</v>
      </c>
      <c r="H672" s="255">
        <v>13268.27</v>
      </c>
      <c r="I672" s="256">
        <v>0</v>
      </c>
    </row>
    <row r="673" spans="1:9" ht="11.25">
      <c r="A673" s="171"/>
      <c r="B673" s="245" t="s">
        <v>684</v>
      </c>
      <c r="C673" s="246">
        <v>241</v>
      </c>
      <c r="D673" s="179">
        <v>8</v>
      </c>
      <c r="E673" s="180">
        <v>1</v>
      </c>
      <c r="F673" s="247">
        <v>4429900</v>
      </c>
      <c r="G673" s="248">
        <v>1</v>
      </c>
      <c r="H673" s="249">
        <v>13268.27</v>
      </c>
      <c r="I673" s="250">
        <v>0</v>
      </c>
    </row>
    <row r="674" spans="1:9" ht="11.25">
      <c r="A674" s="171"/>
      <c r="B674" s="245" t="s">
        <v>691</v>
      </c>
      <c r="C674" s="246">
        <v>241</v>
      </c>
      <c r="D674" s="179">
        <v>8</v>
      </c>
      <c r="E674" s="180">
        <v>1</v>
      </c>
      <c r="F674" s="247">
        <v>5220000</v>
      </c>
      <c r="G674" s="248">
        <v>0</v>
      </c>
      <c r="H674" s="249">
        <v>663.9</v>
      </c>
      <c r="I674" s="250">
        <v>0</v>
      </c>
    </row>
    <row r="675" spans="1:9" ht="11.25">
      <c r="A675" s="171"/>
      <c r="B675" s="251" t="s">
        <v>871</v>
      </c>
      <c r="C675" s="252">
        <v>241</v>
      </c>
      <c r="D675" s="184">
        <v>8</v>
      </c>
      <c r="E675" s="185">
        <v>1</v>
      </c>
      <c r="F675" s="253">
        <v>5222806</v>
      </c>
      <c r="G675" s="254">
        <v>0</v>
      </c>
      <c r="H675" s="255">
        <v>663.9</v>
      </c>
      <c r="I675" s="256">
        <v>0</v>
      </c>
    </row>
    <row r="676" spans="1:9" ht="11.25">
      <c r="A676" s="171"/>
      <c r="B676" s="245" t="s">
        <v>684</v>
      </c>
      <c r="C676" s="246">
        <v>241</v>
      </c>
      <c r="D676" s="179">
        <v>8</v>
      </c>
      <c r="E676" s="180">
        <v>1</v>
      </c>
      <c r="F676" s="247">
        <v>5222806</v>
      </c>
      <c r="G676" s="248">
        <v>1</v>
      </c>
      <c r="H676" s="249">
        <v>663.9</v>
      </c>
      <c r="I676" s="250">
        <v>0</v>
      </c>
    </row>
    <row r="677" spans="1:9" ht="33.75">
      <c r="A677" s="171"/>
      <c r="B677" s="245" t="s">
        <v>872</v>
      </c>
      <c r="C677" s="246">
        <v>241</v>
      </c>
      <c r="D677" s="179">
        <v>8</v>
      </c>
      <c r="E677" s="180">
        <v>1</v>
      </c>
      <c r="F677" s="247">
        <v>5222806</v>
      </c>
      <c r="G677" s="248">
        <v>1</v>
      </c>
      <c r="H677" s="249">
        <v>663.9</v>
      </c>
      <c r="I677" s="250">
        <v>0</v>
      </c>
    </row>
    <row r="678" spans="1:9" ht="33.75">
      <c r="A678" s="171"/>
      <c r="B678" s="245" t="s">
        <v>873</v>
      </c>
      <c r="C678" s="246">
        <v>241</v>
      </c>
      <c r="D678" s="179">
        <v>8</v>
      </c>
      <c r="E678" s="180">
        <v>1</v>
      </c>
      <c r="F678" s="247">
        <v>5222806</v>
      </c>
      <c r="G678" s="248">
        <v>1</v>
      </c>
      <c r="H678" s="249">
        <v>0</v>
      </c>
      <c r="I678" s="250">
        <v>0</v>
      </c>
    </row>
    <row r="679" spans="1:9" ht="11.25">
      <c r="A679" s="171"/>
      <c r="B679" s="251" t="s">
        <v>592</v>
      </c>
      <c r="C679" s="252">
        <v>241</v>
      </c>
      <c r="D679" s="184">
        <v>8</v>
      </c>
      <c r="E679" s="185">
        <v>4</v>
      </c>
      <c r="F679" s="253">
        <v>0</v>
      </c>
      <c r="G679" s="254">
        <v>0</v>
      </c>
      <c r="H679" s="255">
        <v>6078.6</v>
      </c>
      <c r="I679" s="256">
        <v>0</v>
      </c>
    </row>
    <row r="680" spans="1:9" ht="45">
      <c r="A680" s="171"/>
      <c r="B680" s="245" t="s">
        <v>175</v>
      </c>
      <c r="C680" s="246">
        <v>241</v>
      </c>
      <c r="D680" s="179">
        <v>8</v>
      </c>
      <c r="E680" s="180">
        <v>4</v>
      </c>
      <c r="F680" s="247">
        <v>4520000</v>
      </c>
      <c r="G680" s="248">
        <v>0</v>
      </c>
      <c r="H680" s="249">
        <v>646.4</v>
      </c>
      <c r="I680" s="250">
        <v>0</v>
      </c>
    </row>
    <row r="681" spans="1:9" ht="21.75">
      <c r="A681" s="171"/>
      <c r="B681" s="251" t="s">
        <v>683</v>
      </c>
      <c r="C681" s="252">
        <v>241</v>
      </c>
      <c r="D681" s="184">
        <v>8</v>
      </c>
      <c r="E681" s="185">
        <v>4</v>
      </c>
      <c r="F681" s="253">
        <v>4529900</v>
      </c>
      <c r="G681" s="254">
        <v>0</v>
      </c>
      <c r="H681" s="255">
        <v>646.4</v>
      </c>
      <c r="I681" s="256">
        <v>0</v>
      </c>
    </row>
    <row r="682" spans="1:9" ht="11.25">
      <c r="A682" s="171"/>
      <c r="B682" s="245" t="s">
        <v>684</v>
      </c>
      <c r="C682" s="246">
        <v>241</v>
      </c>
      <c r="D682" s="179">
        <v>8</v>
      </c>
      <c r="E682" s="180">
        <v>4</v>
      </c>
      <c r="F682" s="247">
        <v>4529900</v>
      </c>
      <c r="G682" s="248">
        <v>1</v>
      </c>
      <c r="H682" s="249">
        <v>646.4</v>
      </c>
      <c r="I682" s="250">
        <v>0</v>
      </c>
    </row>
    <row r="683" spans="1:9" ht="11.25">
      <c r="A683" s="171"/>
      <c r="B683" s="245" t="s">
        <v>677</v>
      </c>
      <c r="C683" s="246">
        <v>241</v>
      </c>
      <c r="D683" s="179">
        <v>8</v>
      </c>
      <c r="E683" s="180">
        <v>4</v>
      </c>
      <c r="F683" s="247">
        <v>7950000</v>
      </c>
      <c r="G683" s="248">
        <v>0</v>
      </c>
      <c r="H683" s="249">
        <v>5432.2</v>
      </c>
      <c r="I683" s="250">
        <v>0</v>
      </c>
    </row>
    <row r="684" spans="1:9" ht="11.25">
      <c r="A684" s="171"/>
      <c r="B684" s="251" t="s">
        <v>677</v>
      </c>
      <c r="C684" s="252">
        <v>241</v>
      </c>
      <c r="D684" s="184">
        <v>8</v>
      </c>
      <c r="E684" s="185">
        <v>4</v>
      </c>
      <c r="F684" s="253">
        <v>7950000</v>
      </c>
      <c r="G684" s="254">
        <v>0</v>
      </c>
      <c r="H684" s="255">
        <v>5432.2</v>
      </c>
      <c r="I684" s="256">
        <v>0</v>
      </c>
    </row>
    <row r="685" spans="1:9" ht="11.25">
      <c r="A685" s="171"/>
      <c r="B685" s="245" t="s">
        <v>174</v>
      </c>
      <c r="C685" s="246">
        <v>241</v>
      </c>
      <c r="D685" s="179">
        <v>8</v>
      </c>
      <c r="E685" s="180">
        <v>4</v>
      </c>
      <c r="F685" s="247">
        <v>7950000</v>
      </c>
      <c r="G685" s="248">
        <v>19</v>
      </c>
      <c r="H685" s="249">
        <v>4438.5</v>
      </c>
      <c r="I685" s="250">
        <v>0</v>
      </c>
    </row>
    <row r="686" spans="1:9" ht="11.25">
      <c r="A686" s="171"/>
      <c r="B686" s="245" t="s">
        <v>874</v>
      </c>
      <c r="C686" s="246">
        <v>241</v>
      </c>
      <c r="D686" s="179">
        <v>8</v>
      </c>
      <c r="E686" s="180">
        <v>4</v>
      </c>
      <c r="F686" s="247">
        <v>7950000</v>
      </c>
      <c r="G686" s="248">
        <v>24</v>
      </c>
      <c r="H686" s="249">
        <v>340.9</v>
      </c>
      <c r="I686" s="250">
        <v>0</v>
      </c>
    </row>
    <row r="687" spans="1:9" ht="11.25">
      <c r="A687" s="171"/>
      <c r="B687" s="245" t="s">
        <v>665</v>
      </c>
      <c r="C687" s="246">
        <v>241</v>
      </c>
      <c r="D687" s="179">
        <v>8</v>
      </c>
      <c r="E687" s="180">
        <v>4</v>
      </c>
      <c r="F687" s="247">
        <v>7950000</v>
      </c>
      <c r="G687" s="248">
        <v>500</v>
      </c>
      <c r="H687" s="249">
        <v>652.8</v>
      </c>
      <c r="I687" s="250">
        <v>0</v>
      </c>
    </row>
    <row r="688" spans="1:9" ht="11.25">
      <c r="A688" s="171"/>
      <c r="B688" s="245" t="s">
        <v>601</v>
      </c>
      <c r="C688" s="246">
        <v>241</v>
      </c>
      <c r="D688" s="179">
        <v>10</v>
      </c>
      <c r="E688" s="180">
        <v>0</v>
      </c>
      <c r="F688" s="247">
        <v>0</v>
      </c>
      <c r="G688" s="248">
        <v>0</v>
      </c>
      <c r="H688" s="249">
        <v>1220</v>
      </c>
      <c r="I688" s="250">
        <v>0</v>
      </c>
    </row>
    <row r="689" spans="1:9" ht="11.25">
      <c r="A689" s="171"/>
      <c r="B689" s="251" t="s">
        <v>605</v>
      </c>
      <c r="C689" s="252">
        <v>241</v>
      </c>
      <c r="D689" s="184">
        <v>10</v>
      </c>
      <c r="E689" s="185">
        <v>6</v>
      </c>
      <c r="F689" s="253">
        <v>0</v>
      </c>
      <c r="G689" s="254">
        <v>0</v>
      </c>
      <c r="H689" s="255">
        <v>1220</v>
      </c>
      <c r="I689" s="256">
        <v>0</v>
      </c>
    </row>
    <row r="690" spans="1:9" ht="11.25">
      <c r="A690" s="171"/>
      <c r="B690" s="245" t="s">
        <v>677</v>
      </c>
      <c r="C690" s="246">
        <v>241</v>
      </c>
      <c r="D690" s="179">
        <v>10</v>
      </c>
      <c r="E690" s="180">
        <v>6</v>
      </c>
      <c r="F690" s="247">
        <v>7950000</v>
      </c>
      <c r="G690" s="248">
        <v>0</v>
      </c>
      <c r="H690" s="249">
        <v>1220</v>
      </c>
      <c r="I690" s="250">
        <v>0</v>
      </c>
    </row>
    <row r="691" spans="1:9" ht="11.25">
      <c r="A691" s="171"/>
      <c r="B691" s="251" t="s">
        <v>677</v>
      </c>
      <c r="C691" s="252">
        <v>241</v>
      </c>
      <c r="D691" s="184">
        <v>10</v>
      </c>
      <c r="E691" s="185">
        <v>6</v>
      </c>
      <c r="F691" s="253">
        <v>7950000</v>
      </c>
      <c r="G691" s="254">
        <v>0</v>
      </c>
      <c r="H691" s="255">
        <v>1220</v>
      </c>
      <c r="I691" s="256">
        <v>0</v>
      </c>
    </row>
    <row r="692" spans="1:9" ht="11.25">
      <c r="A692" s="171"/>
      <c r="B692" s="245" t="s">
        <v>665</v>
      </c>
      <c r="C692" s="246">
        <v>241</v>
      </c>
      <c r="D692" s="179">
        <v>10</v>
      </c>
      <c r="E692" s="180">
        <v>6</v>
      </c>
      <c r="F692" s="247">
        <v>7950000</v>
      </c>
      <c r="G692" s="248">
        <v>500</v>
      </c>
      <c r="H692" s="249">
        <v>1220</v>
      </c>
      <c r="I692" s="250">
        <v>0</v>
      </c>
    </row>
    <row r="693" spans="1:9" ht="21.75">
      <c r="A693" s="171"/>
      <c r="B693" s="251" t="s">
        <v>875</v>
      </c>
      <c r="C693" s="252">
        <v>271</v>
      </c>
      <c r="D693" s="184">
        <v>0</v>
      </c>
      <c r="E693" s="185">
        <v>0</v>
      </c>
      <c r="F693" s="253">
        <v>0</v>
      </c>
      <c r="G693" s="254">
        <v>0</v>
      </c>
      <c r="H693" s="255">
        <v>114302.78</v>
      </c>
      <c r="I693" s="256">
        <v>2240</v>
      </c>
    </row>
    <row r="694" spans="1:9" ht="11.25">
      <c r="A694" s="171"/>
      <c r="B694" s="245" t="s">
        <v>585</v>
      </c>
      <c r="C694" s="246">
        <v>271</v>
      </c>
      <c r="D694" s="179">
        <v>7</v>
      </c>
      <c r="E694" s="180">
        <v>0</v>
      </c>
      <c r="F694" s="247">
        <v>0</v>
      </c>
      <c r="G694" s="248">
        <v>0</v>
      </c>
      <c r="H694" s="249">
        <v>62316.5</v>
      </c>
      <c r="I694" s="250">
        <v>2240</v>
      </c>
    </row>
    <row r="695" spans="1:9" ht="11.25">
      <c r="A695" s="171"/>
      <c r="B695" s="251" t="s">
        <v>587</v>
      </c>
      <c r="C695" s="252">
        <v>271</v>
      </c>
      <c r="D695" s="184">
        <v>7</v>
      </c>
      <c r="E695" s="185">
        <v>2</v>
      </c>
      <c r="F695" s="253">
        <v>0</v>
      </c>
      <c r="G695" s="254">
        <v>0</v>
      </c>
      <c r="H695" s="255">
        <v>58374.5</v>
      </c>
      <c r="I695" s="256">
        <v>0</v>
      </c>
    </row>
    <row r="696" spans="1:9" ht="11.25">
      <c r="A696" s="171"/>
      <c r="B696" s="245" t="s">
        <v>21</v>
      </c>
      <c r="C696" s="246">
        <v>271</v>
      </c>
      <c r="D696" s="179">
        <v>7</v>
      </c>
      <c r="E696" s="180">
        <v>2</v>
      </c>
      <c r="F696" s="247">
        <v>4230000</v>
      </c>
      <c r="G696" s="248">
        <v>0</v>
      </c>
      <c r="H696" s="249">
        <v>58374.5</v>
      </c>
      <c r="I696" s="250">
        <v>0</v>
      </c>
    </row>
    <row r="697" spans="1:9" ht="21.75">
      <c r="A697" s="171"/>
      <c r="B697" s="251" t="s">
        <v>683</v>
      </c>
      <c r="C697" s="252">
        <v>271</v>
      </c>
      <c r="D697" s="184">
        <v>7</v>
      </c>
      <c r="E697" s="185">
        <v>2</v>
      </c>
      <c r="F697" s="253">
        <v>4239900</v>
      </c>
      <c r="G697" s="254">
        <v>0</v>
      </c>
      <c r="H697" s="255">
        <v>58374.5</v>
      </c>
      <c r="I697" s="256">
        <v>0</v>
      </c>
    </row>
    <row r="698" spans="1:9" ht="11.25">
      <c r="A698" s="171"/>
      <c r="B698" s="245" t="s">
        <v>174</v>
      </c>
      <c r="C698" s="246">
        <v>271</v>
      </c>
      <c r="D698" s="179">
        <v>7</v>
      </c>
      <c r="E698" s="180">
        <v>2</v>
      </c>
      <c r="F698" s="247">
        <v>4239900</v>
      </c>
      <c r="G698" s="248">
        <v>19</v>
      </c>
      <c r="H698" s="249">
        <v>58374.5</v>
      </c>
      <c r="I698" s="250">
        <v>0</v>
      </c>
    </row>
    <row r="699" spans="1:9" ht="11.25">
      <c r="A699" s="171"/>
      <c r="B699" s="251" t="s">
        <v>588</v>
      </c>
      <c r="C699" s="252">
        <v>271</v>
      </c>
      <c r="D699" s="184">
        <v>7</v>
      </c>
      <c r="E699" s="185">
        <v>7</v>
      </c>
      <c r="F699" s="253">
        <v>0</v>
      </c>
      <c r="G699" s="254">
        <v>0</v>
      </c>
      <c r="H699" s="255">
        <v>3942</v>
      </c>
      <c r="I699" s="256">
        <v>2240</v>
      </c>
    </row>
    <row r="700" spans="1:9" ht="22.5">
      <c r="A700" s="171"/>
      <c r="B700" s="245" t="s">
        <v>857</v>
      </c>
      <c r="C700" s="246">
        <v>271</v>
      </c>
      <c r="D700" s="179">
        <v>7</v>
      </c>
      <c r="E700" s="180">
        <v>7</v>
      </c>
      <c r="F700" s="247">
        <v>4320000</v>
      </c>
      <c r="G700" s="248">
        <v>0</v>
      </c>
      <c r="H700" s="249">
        <v>3942</v>
      </c>
      <c r="I700" s="250">
        <v>2240</v>
      </c>
    </row>
    <row r="701" spans="1:9" ht="11.25">
      <c r="A701" s="171"/>
      <c r="B701" s="251" t="s">
        <v>858</v>
      </c>
      <c r="C701" s="252">
        <v>271</v>
      </c>
      <c r="D701" s="184">
        <v>7</v>
      </c>
      <c r="E701" s="185">
        <v>7</v>
      </c>
      <c r="F701" s="253">
        <v>4320200</v>
      </c>
      <c r="G701" s="254">
        <v>0</v>
      </c>
      <c r="H701" s="255">
        <v>3942</v>
      </c>
      <c r="I701" s="256">
        <v>2240</v>
      </c>
    </row>
    <row r="702" spans="1:9" ht="11.25">
      <c r="A702" s="171"/>
      <c r="B702" s="245" t="s">
        <v>174</v>
      </c>
      <c r="C702" s="246">
        <v>271</v>
      </c>
      <c r="D702" s="179">
        <v>7</v>
      </c>
      <c r="E702" s="180">
        <v>7</v>
      </c>
      <c r="F702" s="247">
        <v>4320200</v>
      </c>
      <c r="G702" s="248">
        <v>19</v>
      </c>
      <c r="H702" s="249">
        <v>704</v>
      </c>
      <c r="I702" s="250">
        <v>0</v>
      </c>
    </row>
    <row r="703" spans="1:9" ht="11.25">
      <c r="A703" s="171"/>
      <c r="B703" s="245" t="s">
        <v>665</v>
      </c>
      <c r="C703" s="246">
        <v>271</v>
      </c>
      <c r="D703" s="179">
        <v>7</v>
      </c>
      <c r="E703" s="180">
        <v>7</v>
      </c>
      <c r="F703" s="247">
        <v>4320200</v>
      </c>
      <c r="G703" s="248">
        <v>500</v>
      </c>
      <c r="H703" s="249">
        <v>3238</v>
      </c>
      <c r="I703" s="250">
        <v>2240</v>
      </c>
    </row>
    <row r="704" spans="1:9" ht="11.25">
      <c r="A704" s="171"/>
      <c r="B704" s="245" t="s">
        <v>606</v>
      </c>
      <c r="C704" s="246">
        <v>271</v>
      </c>
      <c r="D704" s="179">
        <v>11</v>
      </c>
      <c r="E704" s="180">
        <v>0</v>
      </c>
      <c r="F704" s="247">
        <v>0</v>
      </c>
      <c r="G704" s="248">
        <v>0</v>
      </c>
      <c r="H704" s="249">
        <v>51986.28</v>
      </c>
      <c r="I704" s="250">
        <v>0</v>
      </c>
    </row>
    <row r="705" spans="1:9" ht="11.25">
      <c r="A705" s="171"/>
      <c r="B705" s="251" t="s">
        <v>607</v>
      </c>
      <c r="C705" s="252">
        <v>271</v>
      </c>
      <c r="D705" s="184">
        <v>11</v>
      </c>
      <c r="E705" s="185">
        <v>1</v>
      </c>
      <c r="F705" s="253">
        <v>0</v>
      </c>
      <c r="G705" s="254">
        <v>0</v>
      </c>
      <c r="H705" s="255">
        <v>46478.58</v>
      </c>
      <c r="I705" s="256">
        <v>0</v>
      </c>
    </row>
    <row r="706" spans="1:9" ht="11.25">
      <c r="A706" s="171"/>
      <c r="B706" s="245" t="s">
        <v>168</v>
      </c>
      <c r="C706" s="246">
        <v>271</v>
      </c>
      <c r="D706" s="179">
        <v>11</v>
      </c>
      <c r="E706" s="180">
        <v>1</v>
      </c>
      <c r="F706" s="247">
        <v>4820000</v>
      </c>
      <c r="G706" s="248">
        <v>0</v>
      </c>
      <c r="H706" s="249">
        <v>46478.58</v>
      </c>
      <c r="I706" s="250">
        <v>0</v>
      </c>
    </row>
    <row r="707" spans="1:9" ht="21.75">
      <c r="A707" s="171"/>
      <c r="B707" s="251" t="s">
        <v>683</v>
      </c>
      <c r="C707" s="252">
        <v>271</v>
      </c>
      <c r="D707" s="184">
        <v>11</v>
      </c>
      <c r="E707" s="185">
        <v>1</v>
      </c>
      <c r="F707" s="253">
        <v>4829900</v>
      </c>
      <c r="G707" s="254">
        <v>0</v>
      </c>
      <c r="H707" s="255">
        <v>46478.58</v>
      </c>
      <c r="I707" s="256">
        <v>0</v>
      </c>
    </row>
    <row r="708" spans="1:9" ht="11.25">
      <c r="A708" s="171"/>
      <c r="B708" s="245" t="s">
        <v>174</v>
      </c>
      <c r="C708" s="246">
        <v>271</v>
      </c>
      <c r="D708" s="179">
        <v>11</v>
      </c>
      <c r="E708" s="180">
        <v>1</v>
      </c>
      <c r="F708" s="247">
        <v>4829900</v>
      </c>
      <c r="G708" s="248">
        <v>19</v>
      </c>
      <c r="H708" s="249">
        <v>46478.58</v>
      </c>
      <c r="I708" s="250">
        <v>0</v>
      </c>
    </row>
    <row r="709" spans="1:9" ht="11.25">
      <c r="A709" s="171"/>
      <c r="B709" s="251" t="s">
        <v>608</v>
      </c>
      <c r="C709" s="252">
        <v>271</v>
      </c>
      <c r="D709" s="184">
        <v>11</v>
      </c>
      <c r="E709" s="185">
        <v>2</v>
      </c>
      <c r="F709" s="253">
        <v>0</v>
      </c>
      <c r="G709" s="254">
        <v>0</v>
      </c>
      <c r="H709" s="255">
        <v>4823.7</v>
      </c>
      <c r="I709" s="256">
        <v>0</v>
      </c>
    </row>
    <row r="710" spans="1:9" ht="11.25">
      <c r="A710" s="171"/>
      <c r="B710" s="245" t="s">
        <v>691</v>
      </c>
      <c r="C710" s="246">
        <v>271</v>
      </c>
      <c r="D710" s="179">
        <v>11</v>
      </c>
      <c r="E710" s="180">
        <v>2</v>
      </c>
      <c r="F710" s="247">
        <v>5220000</v>
      </c>
      <c r="G710" s="248">
        <v>0</v>
      </c>
      <c r="H710" s="249">
        <v>1978.7</v>
      </c>
      <c r="I710" s="250">
        <v>0</v>
      </c>
    </row>
    <row r="711" spans="1:9" ht="21.75">
      <c r="A711" s="171"/>
      <c r="B711" s="251" t="s">
        <v>876</v>
      </c>
      <c r="C711" s="252">
        <v>271</v>
      </c>
      <c r="D711" s="184">
        <v>11</v>
      </c>
      <c r="E711" s="185">
        <v>2</v>
      </c>
      <c r="F711" s="253">
        <v>5223500</v>
      </c>
      <c r="G711" s="254">
        <v>0</v>
      </c>
      <c r="H711" s="255">
        <v>1978.7</v>
      </c>
      <c r="I711" s="256">
        <v>0</v>
      </c>
    </row>
    <row r="712" spans="1:9" ht="11.25">
      <c r="A712" s="171"/>
      <c r="B712" s="245" t="s">
        <v>174</v>
      </c>
      <c r="C712" s="246">
        <v>271</v>
      </c>
      <c r="D712" s="179">
        <v>11</v>
      </c>
      <c r="E712" s="180">
        <v>2</v>
      </c>
      <c r="F712" s="247">
        <v>5223500</v>
      </c>
      <c r="G712" s="248">
        <v>19</v>
      </c>
      <c r="H712" s="249">
        <v>1978.7</v>
      </c>
      <c r="I712" s="250">
        <v>0</v>
      </c>
    </row>
    <row r="713" spans="1:9" ht="33.75">
      <c r="A713" s="171"/>
      <c r="B713" s="245" t="s">
        <v>877</v>
      </c>
      <c r="C713" s="246">
        <v>271</v>
      </c>
      <c r="D713" s="179">
        <v>11</v>
      </c>
      <c r="E713" s="180">
        <v>2</v>
      </c>
      <c r="F713" s="247">
        <v>5223500</v>
      </c>
      <c r="G713" s="248">
        <v>19</v>
      </c>
      <c r="H713" s="249">
        <v>487.4</v>
      </c>
      <c r="I713" s="250">
        <v>0</v>
      </c>
    </row>
    <row r="714" spans="1:9" ht="33.75">
      <c r="A714" s="171"/>
      <c r="B714" s="245" t="s">
        <v>878</v>
      </c>
      <c r="C714" s="246">
        <v>271</v>
      </c>
      <c r="D714" s="179">
        <v>11</v>
      </c>
      <c r="E714" s="180">
        <v>2</v>
      </c>
      <c r="F714" s="247">
        <v>5223500</v>
      </c>
      <c r="G714" s="248">
        <v>19</v>
      </c>
      <c r="H714" s="249">
        <v>357.3</v>
      </c>
      <c r="I714" s="250">
        <v>0</v>
      </c>
    </row>
    <row r="715" spans="1:9" ht="33.75">
      <c r="A715" s="171"/>
      <c r="B715" s="245" t="s">
        <v>879</v>
      </c>
      <c r="C715" s="246">
        <v>271</v>
      </c>
      <c r="D715" s="179">
        <v>11</v>
      </c>
      <c r="E715" s="180">
        <v>2</v>
      </c>
      <c r="F715" s="247">
        <v>5223500</v>
      </c>
      <c r="G715" s="248">
        <v>19</v>
      </c>
      <c r="H715" s="249">
        <v>470</v>
      </c>
      <c r="I715" s="250">
        <v>0</v>
      </c>
    </row>
    <row r="716" spans="1:9" ht="33.75">
      <c r="A716" s="171"/>
      <c r="B716" s="245" t="s">
        <v>880</v>
      </c>
      <c r="C716" s="246">
        <v>271</v>
      </c>
      <c r="D716" s="179">
        <v>11</v>
      </c>
      <c r="E716" s="180">
        <v>2</v>
      </c>
      <c r="F716" s="247">
        <v>5223500</v>
      </c>
      <c r="G716" s="248">
        <v>19</v>
      </c>
      <c r="H716" s="249">
        <v>364</v>
      </c>
      <c r="I716" s="250">
        <v>0</v>
      </c>
    </row>
    <row r="717" spans="1:9" ht="33.75">
      <c r="A717" s="171"/>
      <c r="B717" s="245" t="s">
        <v>881</v>
      </c>
      <c r="C717" s="246">
        <v>271</v>
      </c>
      <c r="D717" s="179">
        <v>11</v>
      </c>
      <c r="E717" s="180">
        <v>2</v>
      </c>
      <c r="F717" s="247">
        <v>5223500</v>
      </c>
      <c r="G717" s="248">
        <v>19</v>
      </c>
      <c r="H717" s="249">
        <v>300</v>
      </c>
      <c r="I717" s="250">
        <v>0</v>
      </c>
    </row>
    <row r="718" spans="1:9" ht="11.25">
      <c r="A718" s="171"/>
      <c r="B718" s="245" t="s">
        <v>677</v>
      </c>
      <c r="C718" s="246">
        <v>271</v>
      </c>
      <c r="D718" s="179">
        <v>11</v>
      </c>
      <c r="E718" s="180">
        <v>2</v>
      </c>
      <c r="F718" s="247">
        <v>7950000</v>
      </c>
      <c r="G718" s="248">
        <v>0</v>
      </c>
      <c r="H718" s="249">
        <v>2845</v>
      </c>
      <c r="I718" s="250">
        <v>0</v>
      </c>
    </row>
    <row r="719" spans="1:9" ht="11.25">
      <c r="A719" s="171"/>
      <c r="B719" s="251" t="s">
        <v>677</v>
      </c>
      <c r="C719" s="252">
        <v>271</v>
      </c>
      <c r="D719" s="184">
        <v>11</v>
      </c>
      <c r="E719" s="185">
        <v>2</v>
      </c>
      <c r="F719" s="253">
        <v>7950000</v>
      </c>
      <c r="G719" s="254">
        <v>0</v>
      </c>
      <c r="H719" s="255">
        <v>2845</v>
      </c>
      <c r="I719" s="256">
        <v>0</v>
      </c>
    </row>
    <row r="720" spans="1:9" ht="11.25">
      <c r="A720" s="171"/>
      <c r="B720" s="245" t="s">
        <v>174</v>
      </c>
      <c r="C720" s="246">
        <v>271</v>
      </c>
      <c r="D720" s="179">
        <v>11</v>
      </c>
      <c r="E720" s="180">
        <v>2</v>
      </c>
      <c r="F720" s="247">
        <v>7950000</v>
      </c>
      <c r="G720" s="248">
        <v>19</v>
      </c>
      <c r="H720" s="249">
        <v>1487.2</v>
      </c>
      <c r="I720" s="250">
        <v>0</v>
      </c>
    </row>
    <row r="721" spans="1:9" ht="11.25">
      <c r="A721" s="171"/>
      <c r="B721" s="245" t="s">
        <v>665</v>
      </c>
      <c r="C721" s="246">
        <v>271</v>
      </c>
      <c r="D721" s="179">
        <v>11</v>
      </c>
      <c r="E721" s="180">
        <v>2</v>
      </c>
      <c r="F721" s="247">
        <v>7950000</v>
      </c>
      <c r="G721" s="248">
        <v>500</v>
      </c>
      <c r="H721" s="249">
        <v>1357.8</v>
      </c>
      <c r="I721" s="250">
        <v>0</v>
      </c>
    </row>
    <row r="722" spans="1:9" ht="21.75">
      <c r="A722" s="171"/>
      <c r="B722" s="251" t="s">
        <v>609</v>
      </c>
      <c r="C722" s="252">
        <v>271</v>
      </c>
      <c r="D722" s="184">
        <v>11</v>
      </c>
      <c r="E722" s="185">
        <v>5</v>
      </c>
      <c r="F722" s="253">
        <v>0</v>
      </c>
      <c r="G722" s="254">
        <v>0</v>
      </c>
      <c r="H722" s="255">
        <v>684</v>
      </c>
      <c r="I722" s="256">
        <v>0</v>
      </c>
    </row>
    <row r="723" spans="1:9" ht="45">
      <c r="A723" s="171"/>
      <c r="B723" s="245" t="s">
        <v>175</v>
      </c>
      <c r="C723" s="246">
        <v>271</v>
      </c>
      <c r="D723" s="179">
        <v>11</v>
      </c>
      <c r="E723" s="180">
        <v>5</v>
      </c>
      <c r="F723" s="247">
        <v>4520000</v>
      </c>
      <c r="G723" s="248">
        <v>0</v>
      </c>
      <c r="H723" s="249">
        <v>684</v>
      </c>
      <c r="I723" s="250">
        <v>0</v>
      </c>
    </row>
    <row r="724" spans="1:9" ht="21.75">
      <c r="A724" s="171"/>
      <c r="B724" s="251" t="s">
        <v>683</v>
      </c>
      <c r="C724" s="252">
        <v>271</v>
      </c>
      <c r="D724" s="184">
        <v>11</v>
      </c>
      <c r="E724" s="185">
        <v>5</v>
      </c>
      <c r="F724" s="253">
        <v>4529900</v>
      </c>
      <c r="G724" s="254">
        <v>0</v>
      </c>
      <c r="H724" s="255">
        <v>684</v>
      </c>
      <c r="I724" s="256">
        <v>0</v>
      </c>
    </row>
    <row r="725" spans="1:9" ht="11.25">
      <c r="A725" s="171"/>
      <c r="B725" s="245" t="s">
        <v>684</v>
      </c>
      <c r="C725" s="246">
        <v>271</v>
      </c>
      <c r="D725" s="179">
        <v>11</v>
      </c>
      <c r="E725" s="180">
        <v>5</v>
      </c>
      <c r="F725" s="247">
        <v>4529900</v>
      </c>
      <c r="G725" s="248">
        <v>1</v>
      </c>
      <c r="H725" s="249">
        <v>684</v>
      </c>
      <c r="I725" s="250">
        <v>0</v>
      </c>
    </row>
    <row r="726" spans="1:9" ht="21.75">
      <c r="A726" s="171"/>
      <c r="B726" s="251" t="s">
        <v>882</v>
      </c>
      <c r="C726" s="252">
        <v>281</v>
      </c>
      <c r="D726" s="184">
        <v>0</v>
      </c>
      <c r="E726" s="185">
        <v>0</v>
      </c>
      <c r="F726" s="253">
        <v>0</v>
      </c>
      <c r="G726" s="254">
        <v>0</v>
      </c>
      <c r="H726" s="255">
        <v>12234.5</v>
      </c>
      <c r="I726" s="256">
        <v>0</v>
      </c>
    </row>
    <row r="727" spans="1:9" ht="11.25">
      <c r="A727" s="171"/>
      <c r="B727" s="245" t="s">
        <v>475</v>
      </c>
      <c r="C727" s="246">
        <v>281</v>
      </c>
      <c r="D727" s="179">
        <v>4</v>
      </c>
      <c r="E727" s="180">
        <v>0</v>
      </c>
      <c r="F727" s="247">
        <v>0</v>
      </c>
      <c r="G727" s="248">
        <v>0</v>
      </c>
      <c r="H727" s="249">
        <v>2028.5</v>
      </c>
      <c r="I727" s="250">
        <v>0</v>
      </c>
    </row>
    <row r="728" spans="1:9" ht="11.25">
      <c r="A728" s="171"/>
      <c r="B728" s="251" t="s">
        <v>476</v>
      </c>
      <c r="C728" s="252">
        <v>281</v>
      </c>
      <c r="D728" s="184">
        <v>4</v>
      </c>
      <c r="E728" s="185">
        <v>1</v>
      </c>
      <c r="F728" s="253">
        <v>0</v>
      </c>
      <c r="G728" s="254">
        <v>0</v>
      </c>
      <c r="H728" s="255">
        <v>2028.5</v>
      </c>
      <c r="I728" s="256">
        <v>0</v>
      </c>
    </row>
    <row r="729" spans="1:9" ht="11.25">
      <c r="A729" s="171"/>
      <c r="B729" s="245" t="s">
        <v>691</v>
      </c>
      <c r="C729" s="246">
        <v>281</v>
      </c>
      <c r="D729" s="179">
        <v>4</v>
      </c>
      <c r="E729" s="180">
        <v>1</v>
      </c>
      <c r="F729" s="247">
        <v>5220000</v>
      </c>
      <c r="G729" s="248">
        <v>0</v>
      </c>
      <c r="H729" s="249">
        <v>2028.5</v>
      </c>
      <c r="I729" s="250">
        <v>0</v>
      </c>
    </row>
    <row r="730" spans="1:9" ht="21.75">
      <c r="A730" s="171"/>
      <c r="B730" s="251" t="s">
        <v>197</v>
      </c>
      <c r="C730" s="252">
        <v>281</v>
      </c>
      <c r="D730" s="184">
        <v>4</v>
      </c>
      <c r="E730" s="185">
        <v>1</v>
      </c>
      <c r="F730" s="253">
        <v>5224500</v>
      </c>
      <c r="G730" s="254">
        <v>0</v>
      </c>
      <c r="H730" s="255">
        <v>2028.5</v>
      </c>
      <c r="I730" s="256">
        <v>0</v>
      </c>
    </row>
    <row r="731" spans="1:9" ht="11.25">
      <c r="A731" s="171"/>
      <c r="B731" s="245" t="s">
        <v>174</v>
      </c>
      <c r="C731" s="246">
        <v>281</v>
      </c>
      <c r="D731" s="179">
        <v>4</v>
      </c>
      <c r="E731" s="180">
        <v>1</v>
      </c>
      <c r="F731" s="247">
        <v>5224500</v>
      </c>
      <c r="G731" s="248">
        <v>19</v>
      </c>
      <c r="H731" s="249">
        <v>2028.5</v>
      </c>
      <c r="I731" s="250">
        <v>0</v>
      </c>
    </row>
    <row r="732" spans="1:9" ht="45">
      <c r="A732" s="171"/>
      <c r="B732" s="245" t="s">
        <v>198</v>
      </c>
      <c r="C732" s="246">
        <v>281</v>
      </c>
      <c r="D732" s="179">
        <v>4</v>
      </c>
      <c r="E732" s="180">
        <v>1</v>
      </c>
      <c r="F732" s="247">
        <v>5224500</v>
      </c>
      <c r="G732" s="248">
        <v>19</v>
      </c>
      <c r="H732" s="249">
        <v>2028.5</v>
      </c>
      <c r="I732" s="250">
        <v>0</v>
      </c>
    </row>
    <row r="733" spans="1:9" ht="11.25">
      <c r="A733" s="171"/>
      <c r="B733" s="245" t="s">
        <v>585</v>
      </c>
      <c r="C733" s="246">
        <v>281</v>
      </c>
      <c r="D733" s="179">
        <v>7</v>
      </c>
      <c r="E733" s="180">
        <v>0</v>
      </c>
      <c r="F733" s="247">
        <v>0</v>
      </c>
      <c r="G733" s="248">
        <v>0</v>
      </c>
      <c r="H733" s="249">
        <v>10206</v>
      </c>
      <c r="I733" s="250">
        <v>0</v>
      </c>
    </row>
    <row r="734" spans="1:9" ht="11.25">
      <c r="A734" s="171"/>
      <c r="B734" s="251" t="s">
        <v>588</v>
      </c>
      <c r="C734" s="252">
        <v>281</v>
      </c>
      <c r="D734" s="184">
        <v>7</v>
      </c>
      <c r="E734" s="185">
        <v>7</v>
      </c>
      <c r="F734" s="253">
        <v>0</v>
      </c>
      <c r="G734" s="254">
        <v>0</v>
      </c>
      <c r="H734" s="255">
        <v>10206</v>
      </c>
      <c r="I734" s="256">
        <v>0</v>
      </c>
    </row>
    <row r="735" spans="1:9" ht="11.25">
      <c r="A735" s="171"/>
      <c r="B735" s="245" t="s">
        <v>29</v>
      </c>
      <c r="C735" s="246">
        <v>281</v>
      </c>
      <c r="D735" s="179">
        <v>7</v>
      </c>
      <c r="E735" s="180">
        <v>7</v>
      </c>
      <c r="F735" s="247">
        <v>4310000</v>
      </c>
      <c r="G735" s="248">
        <v>0</v>
      </c>
      <c r="H735" s="249">
        <v>10206</v>
      </c>
      <c r="I735" s="250">
        <v>0</v>
      </c>
    </row>
    <row r="736" spans="1:9" ht="21.75">
      <c r="A736" s="171"/>
      <c r="B736" s="251" t="s">
        <v>683</v>
      </c>
      <c r="C736" s="252">
        <v>281</v>
      </c>
      <c r="D736" s="184">
        <v>7</v>
      </c>
      <c r="E736" s="185">
        <v>7</v>
      </c>
      <c r="F736" s="253">
        <v>4319900</v>
      </c>
      <c r="G736" s="254">
        <v>0</v>
      </c>
      <c r="H736" s="255">
        <v>10206</v>
      </c>
      <c r="I736" s="256">
        <v>0</v>
      </c>
    </row>
    <row r="737" spans="1:9" ht="11.25">
      <c r="A737" s="171"/>
      <c r="B737" s="245" t="s">
        <v>684</v>
      </c>
      <c r="C737" s="246">
        <v>281</v>
      </c>
      <c r="D737" s="179">
        <v>7</v>
      </c>
      <c r="E737" s="180">
        <v>7</v>
      </c>
      <c r="F737" s="247">
        <v>4319900</v>
      </c>
      <c r="G737" s="248">
        <v>1</v>
      </c>
      <c r="H737" s="249">
        <v>1423.7</v>
      </c>
      <c r="I737" s="250">
        <v>0</v>
      </c>
    </row>
    <row r="738" spans="1:9" ht="11.25">
      <c r="A738" s="171"/>
      <c r="B738" s="245" t="s">
        <v>174</v>
      </c>
      <c r="C738" s="246">
        <v>281</v>
      </c>
      <c r="D738" s="179">
        <v>7</v>
      </c>
      <c r="E738" s="180">
        <v>7</v>
      </c>
      <c r="F738" s="247">
        <v>4319900</v>
      </c>
      <c r="G738" s="248">
        <v>19</v>
      </c>
      <c r="H738" s="249">
        <v>8782.3</v>
      </c>
      <c r="I738" s="250">
        <v>0</v>
      </c>
    </row>
    <row r="739" spans="1:9" ht="12" thickBot="1">
      <c r="A739" s="159"/>
      <c r="B739" s="257" t="s">
        <v>615</v>
      </c>
      <c r="C739" s="194"/>
      <c r="D739" s="194"/>
      <c r="E739" s="194"/>
      <c r="F739" s="258"/>
      <c r="G739" s="194"/>
      <c r="H739" s="195">
        <v>3461719.65166</v>
      </c>
      <c r="I739" s="196">
        <v>652198.734</v>
      </c>
    </row>
  </sheetData>
  <mergeCells count="8">
    <mergeCell ref="C11:C12"/>
    <mergeCell ref="I11:I12"/>
    <mergeCell ref="C10:G10"/>
    <mergeCell ref="H10:I10"/>
    <mergeCell ref="G2:I2"/>
    <mergeCell ref="G3:I3"/>
    <mergeCell ref="G1:I1"/>
    <mergeCell ref="B5:I7"/>
  </mergeCells>
  <printOptions/>
  <pageMargins left="0.74999998873613" right="0.74999998873613" top="0.54" bottom="0.3" header="0.34" footer="0.23"/>
  <pageSetup firstPageNumber="24" useFirstPageNumber="1" fitToHeight="0" fitToWidth="1" horizontalDpi="180" verticalDpi="180" orientation="portrait" scale="8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6"/>
  <sheetViews>
    <sheetView workbookViewId="0" topLeftCell="A1">
      <selection activeCell="B3" sqref="B3"/>
    </sheetView>
  </sheetViews>
  <sheetFormatPr defaultColWidth="9.00390625" defaultRowHeight="12.75"/>
  <cols>
    <col min="1" max="1" width="25.00390625" style="0" customWidth="1"/>
    <col min="2" max="2" width="57.625" style="0" customWidth="1"/>
    <col min="3" max="3" width="13.875" style="0" customWidth="1"/>
    <col min="4" max="4" width="10.625" style="0" customWidth="1"/>
  </cols>
  <sheetData>
    <row r="1" spans="2:3" ht="18" customHeight="1">
      <c r="B1" s="198"/>
      <c r="C1" s="198" t="s">
        <v>616</v>
      </c>
    </row>
    <row r="2" spans="1:3" ht="15.75" customHeight="1">
      <c r="A2" s="199"/>
      <c r="B2" s="198"/>
      <c r="C2" s="198" t="s">
        <v>617</v>
      </c>
    </row>
    <row r="3" spans="2:3" ht="18" customHeight="1">
      <c r="B3" s="200"/>
      <c r="C3" s="200" t="s">
        <v>199</v>
      </c>
    </row>
    <row r="4" spans="2:3" ht="18.75" customHeight="1">
      <c r="B4" s="201"/>
      <c r="C4" s="202"/>
    </row>
    <row r="5" spans="1:3" ht="37.5" customHeight="1" thickBot="1">
      <c r="A5" s="446" t="s">
        <v>618</v>
      </c>
      <c r="B5" s="447"/>
      <c r="C5" s="447"/>
    </row>
    <row r="6" spans="1:3" ht="47.25" customHeight="1">
      <c r="A6" s="203" t="s">
        <v>619</v>
      </c>
      <c r="B6" s="204" t="s">
        <v>620</v>
      </c>
      <c r="C6" s="205" t="s">
        <v>621</v>
      </c>
    </row>
    <row r="7" spans="1:3" ht="14.25" customHeight="1">
      <c r="A7" s="206"/>
      <c r="B7" s="55">
        <v>1</v>
      </c>
      <c r="C7" s="207">
        <v>2</v>
      </c>
    </row>
    <row r="8" spans="1:3" ht="36" customHeight="1">
      <c r="A8" s="208" t="s">
        <v>622</v>
      </c>
      <c r="B8" s="209" t="s">
        <v>623</v>
      </c>
      <c r="C8" s="210">
        <f>C11+C12</f>
        <v>84831.70000000007</v>
      </c>
    </row>
    <row r="9" spans="1:3" ht="15.75" customHeight="1" hidden="1">
      <c r="A9" s="206"/>
      <c r="B9" s="211" t="s">
        <v>624</v>
      </c>
      <c r="C9" s="210"/>
    </row>
    <row r="10" spans="1:3" ht="27" customHeight="1" hidden="1">
      <c r="A10" s="206"/>
      <c r="B10" s="211" t="s">
        <v>625</v>
      </c>
      <c r="C10" s="210"/>
    </row>
    <row r="11" spans="1:3" ht="55.5" customHeight="1">
      <c r="A11" s="212" t="s">
        <v>626</v>
      </c>
      <c r="B11" s="213" t="s">
        <v>627</v>
      </c>
      <c r="C11" s="214">
        <v>884346.8</v>
      </c>
    </row>
    <row r="12" spans="1:3" ht="45.75" customHeight="1">
      <c r="A12" s="212" t="s">
        <v>628</v>
      </c>
      <c r="B12" s="213" t="s">
        <v>629</v>
      </c>
      <c r="C12" s="214">
        <v>-799515.1</v>
      </c>
    </row>
    <row r="13" spans="1:3" ht="34.5" customHeight="1">
      <c r="A13" s="208" t="s">
        <v>630</v>
      </c>
      <c r="B13" s="209" t="s">
        <v>631</v>
      </c>
      <c r="C13" s="210">
        <f>C14+C15</f>
        <v>0</v>
      </c>
    </row>
    <row r="14" spans="1:3" ht="57.75" customHeight="1">
      <c r="A14" s="212" t="s">
        <v>632</v>
      </c>
      <c r="B14" s="213" t="s">
        <v>633</v>
      </c>
      <c r="C14" s="214">
        <v>50000</v>
      </c>
    </row>
    <row r="15" spans="1:3" ht="51" customHeight="1">
      <c r="A15" s="212" t="s">
        <v>634</v>
      </c>
      <c r="B15" s="213" t="s">
        <v>635</v>
      </c>
      <c r="C15" s="214">
        <v>-50000</v>
      </c>
    </row>
    <row r="16" spans="1:3" ht="37.5" customHeight="1">
      <c r="A16" s="208" t="s">
        <v>636</v>
      </c>
      <c r="B16" s="209" t="s">
        <v>637</v>
      </c>
      <c r="C16" s="210">
        <f>C18+C17</f>
        <v>108152.29999999981</v>
      </c>
    </row>
    <row r="17" spans="1:5" ht="36.75" customHeight="1">
      <c r="A17" s="212" t="s">
        <v>638</v>
      </c>
      <c r="B17" s="211" t="s">
        <v>639</v>
      </c>
      <c r="C17" s="214">
        <v>-4221429.3</v>
      </c>
      <c r="E17" s="215"/>
    </row>
    <row r="18" spans="1:5" ht="36.75" customHeight="1">
      <c r="A18" s="212" t="s">
        <v>640</v>
      </c>
      <c r="B18" s="211" t="s">
        <v>641</v>
      </c>
      <c r="C18" s="214">
        <v>4329581.6</v>
      </c>
      <c r="E18" s="215"/>
    </row>
    <row r="19" spans="1:3" ht="15.75" customHeight="1">
      <c r="A19" s="208" t="s">
        <v>642</v>
      </c>
      <c r="B19" s="209" t="s">
        <v>643</v>
      </c>
      <c r="C19" s="210">
        <f>C20+C23</f>
        <v>-18214.8</v>
      </c>
    </row>
    <row r="20" spans="1:3" s="216" customFormat="1" ht="36.75" customHeight="1">
      <c r="A20" s="212" t="s">
        <v>644</v>
      </c>
      <c r="B20" s="211" t="s">
        <v>645</v>
      </c>
      <c r="C20" s="214">
        <f>C21+C22</f>
        <v>132</v>
      </c>
    </row>
    <row r="21" spans="1:3" s="216" customFormat="1" ht="60" customHeight="1">
      <c r="A21" s="212" t="s">
        <v>646</v>
      </c>
      <c r="B21" s="213" t="s">
        <v>647</v>
      </c>
      <c r="C21" s="214">
        <v>132</v>
      </c>
    </row>
    <row r="22" spans="1:3" s="216" customFormat="1" ht="50.25" customHeight="1">
      <c r="A22" s="212" t="s">
        <v>648</v>
      </c>
      <c r="B22" s="213" t="s">
        <v>649</v>
      </c>
      <c r="C22" s="214"/>
    </row>
    <row r="23" spans="1:3" s="216" customFormat="1" ht="37.5" customHeight="1">
      <c r="A23" s="212" t="s">
        <v>650</v>
      </c>
      <c r="B23" s="211" t="s">
        <v>651</v>
      </c>
      <c r="C23" s="214">
        <v>-18346.8</v>
      </c>
    </row>
    <row r="24" spans="1:3" s="216" customFormat="1" ht="32.25" customHeight="1" thickBot="1">
      <c r="A24" s="217"/>
      <c r="B24" s="218" t="s">
        <v>652</v>
      </c>
      <c r="C24" s="219">
        <f>C19+C16+C13+C8</f>
        <v>174769.1999999999</v>
      </c>
    </row>
    <row r="25" spans="1:3" ht="12.75">
      <c r="A25" s="220"/>
      <c r="C25" s="221"/>
    </row>
    <row r="26" ht="12.75">
      <c r="C26" s="221"/>
    </row>
    <row r="27" ht="12.75">
      <c r="C27" s="221"/>
    </row>
    <row r="28" ht="12.75">
      <c r="C28" s="221"/>
    </row>
    <row r="29" ht="12.75">
      <c r="C29" s="221"/>
    </row>
    <row r="30" ht="12.75">
      <c r="C30" s="221"/>
    </row>
    <row r="31" ht="12.75">
      <c r="C31" s="221"/>
    </row>
    <row r="32" ht="12.75">
      <c r="C32" s="221"/>
    </row>
    <row r="33" ht="12.75">
      <c r="C33" s="221"/>
    </row>
    <row r="34" ht="12.75">
      <c r="C34" s="221"/>
    </row>
    <row r="35" ht="12.75">
      <c r="C35" s="221"/>
    </row>
    <row r="36" ht="12.75">
      <c r="C36" s="221"/>
    </row>
    <row r="37" ht="12.75">
      <c r="C37" s="221"/>
    </row>
    <row r="38" ht="12.75">
      <c r="C38" s="221"/>
    </row>
    <row r="39" ht="12.75">
      <c r="C39" s="221"/>
    </row>
    <row r="40" ht="12.75">
      <c r="C40" s="221"/>
    </row>
    <row r="41" ht="12.75">
      <c r="C41" s="221"/>
    </row>
    <row r="42" ht="12.75">
      <c r="C42" s="221"/>
    </row>
    <row r="43" ht="12.75">
      <c r="C43" s="221"/>
    </row>
    <row r="44" ht="12.75">
      <c r="C44" s="221"/>
    </row>
    <row r="45" ht="12.75">
      <c r="C45" s="221"/>
    </row>
    <row r="46" ht="12.75">
      <c r="C46" s="221"/>
    </row>
    <row r="47" ht="12.75">
      <c r="C47" s="221"/>
    </row>
    <row r="48" ht="12.75">
      <c r="C48" s="221"/>
    </row>
    <row r="49" ht="12.75">
      <c r="C49" s="221"/>
    </row>
    <row r="50" ht="12.75">
      <c r="C50" s="221"/>
    </row>
    <row r="51" ht="12.75">
      <c r="C51" s="221"/>
    </row>
    <row r="52" ht="12.75">
      <c r="C52" s="221"/>
    </row>
    <row r="53" ht="12.75">
      <c r="C53" s="221"/>
    </row>
    <row r="54" ht="12.75">
      <c r="C54" s="221"/>
    </row>
    <row r="55" ht="12.75">
      <c r="C55" s="221"/>
    </row>
    <row r="56" ht="12.75">
      <c r="C56" s="221"/>
    </row>
    <row r="57" ht="12.75">
      <c r="C57" s="221"/>
    </row>
    <row r="58" ht="12.75">
      <c r="C58" s="221"/>
    </row>
    <row r="59" ht="12.75">
      <c r="C59" s="221"/>
    </row>
    <row r="60" ht="12.75">
      <c r="C60" s="221"/>
    </row>
    <row r="61" ht="12.75">
      <c r="C61" s="221"/>
    </row>
    <row r="62" ht="12.75">
      <c r="C62" s="221"/>
    </row>
    <row r="63" ht="12.75">
      <c r="C63" s="221"/>
    </row>
    <row r="64" ht="12.75">
      <c r="C64" s="221"/>
    </row>
    <row r="65" ht="12.75">
      <c r="C65" s="221"/>
    </row>
    <row r="66" ht="12.75">
      <c r="C66" s="221"/>
    </row>
    <row r="67" ht="12.75">
      <c r="C67" s="221"/>
    </row>
    <row r="68" ht="12.75">
      <c r="C68" s="221"/>
    </row>
    <row r="69" ht="12.75">
      <c r="C69" s="221"/>
    </row>
    <row r="70" ht="12.75">
      <c r="C70" s="221"/>
    </row>
    <row r="71" ht="12.75">
      <c r="C71" s="221"/>
    </row>
    <row r="72" ht="12.75">
      <c r="C72" s="221"/>
    </row>
    <row r="73" ht="12.75">
      <c r="C73" s="221"/>
    </row>
    <row r="74" ht="12.75">
      <c r="C74" s="221"/>
    </row>
    <row r="75" ht="12.75">
      <c r="C75" s="221"/>
    </row>
    <row r="76" ht="12.75">
      <c r="C76" s="221"/>
    </row>
    <row r="77" ht="12.75">
      <c r="C77" s="221"/>
    </row>
    <row r="78" ht="12.75">
      <c r="C78" s="221"/>
    </row>
    <row r="79" ht="12.75">
      <c r="C79" s="221"/>
    </row>
    <row r="80" ht="12.75">
      <c r="C80" s="221"/>
    </row>
    <row r="81" ht="12.75">
      <c r="C81" s="221"/>
    </row>
    <row r="82" ht="12.75">
      <c r="C82" s="221"/>
    </row>
    <row r="83" ht="12.75">
      <c r="C83" s="221"/>
    </row>
    <row r="84" ht="12.75">
      <c r="C84" s="221"/>
    </row>
    <row r="85" ht="12.75">
      <c r="C85" s="221"/>
    </row>
    <row r="86" ht="12.75">
      <c r="C86" s="221"/>
    </row>
    <row r="87" ht="12.75">
      <c r="C87" s="221"/>
    </row>
    <row r="88" ht="12.75">
      <c r="C88" s="221"/>
    </row>
    <row r="89" ht="12.75">
      <c r="C89" s="221"/>
    </row>
    <row r="90" ht="12.75">
      <c r="C90" s="221"/>
    </row>
    <row r="91" ht="12.75">
      <c r="C91" s="221"/>
    </row>
    <row r="92" ht="12.75">
      <c r="C92" s="221"/>
    </row>
    <row r="93" ht="12.75">
      <c r="C93" s="221"/>
    </row>
    <row r="94" ht="12.75">
      <c r="C94" s="221"/>
    </row>
    <row r="95" ht="12.75">
      <c r="C95" s="221"/>
    </row>
    <row r="96" ht="12.75">
      <c r="C96" s="221"/>
    </row>
    <row r="97" ht="12.75">
      <c r="C97" s="221"/>
    </row>
    <row r="98" ht="12.75">
      <c r="C98" s="221"/>
    </row>
    <row r="99" ht="12.75">
      <c r="C99" s="221"/>
    </row>
    <row r="100" ht="12.75">
      <c r="C100" s="221"/>
    </row>
    <row r="101" ht="12.75">
      <c r="C101" s="221"/>
    </row>
    <row r="102" ht="12.75">
      <c r="C102" s="221"/>
    </row>
    <row r="103" ht="12.75">
      <c r="C103" s="221"/>
    </row>
    <row r="104" ht="12.75">
      <c r="C104" s="221"/>
    </row>
    <row r="105" ht="12.75">
      <c r="C105" s="221"/>
    </row>
    <row r="106" ht="12.75">
      <c r="C106" s="221"/>
    </row>
    <row r="107" ht="12.75">
      <c r="C107" s="221"/>
    </row>
    <row r="108" ht="12.75">
      <c r="C108" s="221"/>
    </row>
    <row r="109" ht="12.75">
      <c r="C109" s="221"/>
    </row>
    <row r="110" ht="12.75">
      <c r="C110" s="221"/>
    </row>
    <row r="111" ht="12.75">
      <c r="C111" s="221"/>
    </row>
    <row r="112" ht="12.75">
      <c r="C112" s="221"/>
    </row>
    <row r="113" ht="12.75">
      <c r="C113" s="221"/>
    </row>
    <row r="114" ht="12.75">
      <c r="C114" s="221"/>
    </row>
    <row r="115" ht="12.75">
      <c r="C115" s="221"/>
    </row>
    <row r="116" ht="12.75">
      <c r="C116" s="221"/>
    </row>
    <row r="117" ht="12.75">
      <c r="C117" s="221"/>
    </row>
    <row r="118" ht="12.75">
      <c r="C118" s="221"/>
    </row>
    <row r="119" ht="12.75">
      <c r="C119" s="221"/>
    </row>
    <row r="120" ht="12.75">
      <c r="C120" s="221"/>
    </row>
    <row r="121" ht="12.75">
      <c r="C121" s="221"/>
    </row>
    <row r="122" ht="12.75">
      <c r="C122" s="221"/>
    </row>
    <row r="123" ht="12.75">
      <c r="C123" s="221"/>
    </row>
    <row r="124" ht="12.75">
      <c r="C124" s="221"/>
    </row>
    <row r="125" ht="12.75">
      <c r="C125" s="221"/>
    </row>
    <row r="126" ht="12.75">
      <c r="C126" s="221"/>
    </row>
    <row r="127" ht="12.75">
      <c r="C127" s="221"/>
    </row>
    <row r="128" ht="12.75">
      <c r="C128" s="221"/>
    </row>
    <row r="129" ht="12.75">
      <c r="C129" s="221"/>
    </row>
    <row r="130" ht="12.75">
      <c r="C130" s="221"/>
    </row>
    <row r="131" ht="12.75">
      <c r="C131" s="221"/>
    </row>
    <row r="132" ht="12.75">
      <c r="C132" s="221"/>
    </row>
    <row r="133" ht="12.75">
      <c r="C133" s="221"/>
    </row>
    <row r="134" ht="12.75">
      <c r="C134" s="221"/>
    </row>
    <row r="135" ht="12.75">
      <c r="C135" s="221"/>
    </row>
    <row r="136" ht="12.75">
      <c r="C136" s="221"/>
    </row>
    <row r="137" ht="12.75">
      <c r="C137" s="221"/>
    </row>
    <row r="138" ht="12.75">
      <c r="C138" s="221"/>
    </row>
    <row r="139" ht="12.75">
      <c r="C139" s="221"/>
    </row>
    <row r="140" ht="12.75">
      <c r="C140" s="221"/>
    </row>
    <row r="141" ht="12.75">
      <c r="C141" s="221"/>
    </row>
    <row r="142" ht="12.75">
      <c r="C142" s="221"/>
    </row>
    <row r="143" ht="12.75">
      <c r="C143" s="221"/>
    </row>
    <row r="144" ht="12.75">
      <c r="C144" s="221"/>
    </row>
    <row r="145" ht="12.75">
      <c r="C145" s="221"/>
    </row>
    <row r="146" ht="12.75">
      <c r="C146" s="221"/>
    </row>
    <row r="147" ht="12.75">
      <c r="C147" s="221"/>
    </row>
    <row r="148" ht="12.75">
      <c r="C148" s="221"/>
    </row>
    <row r="149" ht="12.75">
      <c r="C149" s="221"/>
    </row>
    <row r="150" ht="12.75">
      <c r="C150" s="221"/>
    </row>
    <row r="151" ht="12.75">
      <c r="C151" s="221"/>
    </row>
    <row r="152" ht="12.75">
      <c r="C152" s="221"/>
    </row>
    <row r="153" ht="12.75">
      <c r="C153" s="221"/>
    </row>
    <row r="154" ht="12.75">
      <c r="C154" s="221"/>
    </row>
    <row r="155" ht="12.75">
      <c r="C155" s="221"/>
    </row>
    <row r="156" ht="12.75">
      <c r="C156" s="221"/>
    </row>
    <row r="157" ht="12.75">
      <c r="C157" s="221"/>
    </row>
    <row r="158" ht="12.75">
      <c r="C158" s="221"/>
    </row>
    <row r="159" ht="12.75">
      <c r="C159" s="221"/>
    </row>
    <row r="160" ht="12.75">
      <c r="C160" s="221"/>
    </row>
    <row r="161" ht="12.75">
      <c r="C161" s="221"/>
    </row>
    <row r="162" ht="12.75">
      <c r="C162" s="221"/>
    </row>
    <row r="163" ht="12.75">
      <c r="C163" s="221"/>
    </row>
    <row r="164" ht="12.75">
      <c r="C164" s="221"/>
    </row>
    <row r="165" ht="12.75">
      <c r="C165" s="221"/>
    </row>
    <row r="166" ht="12.75">
      <c r="C166" s="221"/>
    </row>
    <row r="167" ht="12.75">
      <c r="C167" s="221"/>
    </row>
    <row r="168" ht="12.75">
      <c r="C168" s="221"/>
    </row>
    <row r="169" ht="12.75">
      <c r="C169" s="221"/>
    </row>
    <row r="170" ht="12.75">
      <c r="C170" s="221"/>
    </row>
    <row r="171" ht="12.75">
      <c r="C171" s="221"/>
    </row>
    <row r="172" ht="12.75">
      <c r="C172" s="221"/>
    </row>
    <row r="173" ht="12.75">
      <c r="C173" s="221"/>
    </row>
    <row r="174" ht="12.75">
      <c r="C174" s="221"/>
    </row>
    <row r="175" ht="12.75">
      <c r="C175" s="221"/>
    </row>
    <row r="176" ht="12.75">
      <c r="C176" s="221"/>
    </row>
    <row r="177" ht="12.75">
      <c r="C177" s="221"/>
    </row>
    <row r="178" ht="12.75">
      <c r="C178" s="221"/>
    </row>
    <row r="179" ht="12.75">
      <c r="C179" s="221"/>
    </row>
    <row r="180" ht="12.75">
      <c r="C180" s="221"/>
    </row>
    <row r="181" ht="12.75">
      <c r="C181" s="221"/>
    </row>
    <row r="182" ht="12.75">
      <c r="C182" s="221"/>
    </row>
    <row r="183" ht="12.75">
      <c r="C183" s="221"/>
    </row>
    <row r="184" ht="12.75">
      <c r="C184" s="221"/>
    </row>
    <row r="185" ht="12.75">
      <c r="C185" s="221"/>
    </row>
    <row r="186" ht="12.75">
      <c r="C186" s="221"/>
    </row>
    <row r="187" ht="12.75">
      <c r="C187" s="221"/>
    </row>
    <row r="188" ht="12.75">
      <c r="C188" s="221"/>
    </row>
    <row r="189" ht="12.75">
      <c r="C189" s="221"/>
    </row>
    <row r="190" ht="12.75">
      <c r="C190" s="221"/>
    </row>
    <row r="191" ht="12.75">
      <c r="C191" s="221"/>
    </row>
    <row r="192" ht="12.75">
      <c r="C192" s="221"/>
    </row>
    <row r="193" ht="12.75">
      <c r="C193" s="221"/>
    </row>
    <row r="194" ht="12.75">
      <c r="C194" s="221"/>
    </row>
    <row r="195" ht="12.75">
      <c r="C195" s="221"/>
    </row>
    <row r="196" ht="12.75">
      <c r="C196" s="221"/>
    </row>
    <row r="197" ht="12.75">
      <c r="C197" s="221"/>
    </row>
    <row r="198" ht="12.75">
      <c r="C198" s="221"/>
    </row>
    <row r="199" ht="12.75">
      <c r="C199" s="221"/>
    </row>
    <row r="200" ht="12.75">
      <c r="C200" s="221"/>
    </row>
    <row r="201" ht="12.75">
      <c r="C201" s="221"/>
    </row>
    <row r="202" ht="12.75">
      <c r="C202" s="221"/>
    </row>
    <row r="203" ht="12.75">
      <c r="C203" s="221"/>
    </row>
    <row r="204" ht="12.75">
      <c r="C204" s="221"/>
    </row>
    <row r="205" ht="12.75">
      <c r="C205" s="221"/>
    </row>
    <row r="206" ht="12.75">
      <c r="C206" s="221"/>
    </row>
    <row r="207" ht="12.75">
      <c r="C207" s="221"/>
    </row>
    <row r="208" ht="12.75">
      <c r="C208" s="221"/>
    </row>
    <row r="209" ht="12.75">
      <c r="C209" s="221"/>
    </row>
    <row r="210" ht="12.75">
      <c r="C210" s="221"/>
    </row>
    <row r="211" ht="12.75">
      <c r="C211" s="221"/>
    </row>
    <row r="212" ht="12.75">
      <c r="C212" s="221"/>
    </row>
    <row r="213" ht="12.75">
      <c r="C213" s="221"/>
    </row>
    <row r="214" ht="12.75">
      <c r="C214" s="221"/>
    </row>
    <row r="215" ht="12.75">
      <c r="C215" s="221"/>
    </row>
    <row r="216" ht="12.75">
      <c r="C216" s="221"/>
    </row>
    <row r="217" ht="12.75">
      <c r="C217" s="221"/>
    </row>
    <row r="218" ht="12.75">
      <c r="C218" s="221"/>
    </row>
    <row r="219" ht="12.75">
      <c r="C219" s="221"/>
    </row>
    <row r="220" ht="12.75">
      <c r="C220" s="221"/>
    </row>
    <row r="221" ht="12.75">
      <c r="C221" s="221"/>
    </row>
    <row r="222" ht="12.75">
      <c r="C222" s="221"/>
    </row>
    <row r="223" ht="12.75">
      <c r="C223" s="221"/>
    </row>
    <row r="224" ht="12.75">
      <c r="C224" s="221"/>
    </row>
    <row r="225" ht="12.75">
      <c r="C225" s="221"/>
    </row>
    <row r="226" ht="12.75">
      <c r="C226" s="221"/>
    </row>
  </sheetData>
  <mergeCells count="1">
    <mergeCell ref="A5:C5"/>
  </mergeCells>
  <printOptions/>
  <pageMargins left="0.75" right="0.75" top="0.74" bottom="0.7" header="0.5" footer="0.5"/>
  <pageSetup firstPageNumber="41" useFirstPageNumber="1" fitToHeight="1" fitToWidth="1" horizontalDpi="600" verticalDpi="600" orientation="portrait" paperSize="9" scale="9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9"/>
  <sheetViews>
    <sheetView workbookViewId="0" topLeftCell="A1">
      <selection activeCell="A4" sqref="A4:G4"/>
    </sheetView>
  </sheetViews>
  <sheetFormatPr defaultColWidth="9.125" defaultRowHeight="12.75"/>
  <cols>
    <col min="1" max="1" width="44.625" style="259" customWidth="1"/>
    <col min="2" max="2" width="14.25390625" style="259" customWidth="1"/>
    <col min="3" max="3" width="6.375" style="259" customWidth="1"/>
    <col min="4" max="4" width="5.125" style="259" customWidth="1"/>
    <col min="5" max="5" width="6.125" style="259" customWidth="1"/>
    <col min="6" max="6" width="5.125" style="259" customWidth="1"/>
    <col min="7" max="7" width="12.25390625" style="259" customWidth="1"/>
    <col min="8" max="8" width="10.375" style="259" customWidth="1"/>
    <col min="9" max="225" width="9.125" style="259" customWidth="1"/>
    <col min="226" max="16384" width="9.125" style="259" customWidth="1"/>
  </cols>
  <sheetData>
    <row r="1" spans="1:8" ht="12.75" customHeight="1">
      <c r="A1" s="286"/>
      <c r="B1" s="286"/>
      <c r="C1" s="286"/>
      <c r="D1" s="286"/>
      <c r="E1" s="286"/>
      <c r="F1" s="286"/>
      <c r="G1" s="411" t="s">
        <v>547</v>
      </c>
      <c r="H1" s="411"/>
    </row>
    <row r="2" spans="1:8" ht="12.75" customHeight="1">
      <c r="A2" s="288"/>
      <c r="B2" s="288"/>
      <c r="C2" s="288"/>
      <c r="D2" s="288"/>
      <c r="E2" s="288"/>
      <c r="F2" s="288"/>
      <c r="G2" s="411" t="s">
        <v>393</v>
      </c>
      <c r="H2" s="411"/>
    </row>
    <row r="3" spans="1:8" ht="12.75" customHeight="1">
      <c r="A3" s="289"/>
      <c r="B3" s="289"/>
      <c r="C3" s="289"/>
      <c r="D3" s="289"/>
      <c r="E3" s="289"/>
      <c r="F3" s="289"/>
      <c r="G3" s="412" t="s">
        <v>199</v>
      </c>
      <c r="H3" s="412"/>
    </row>
    <row r="4" spans="1:9" ht="23.25" customHeight="1">
      <c r="A4" s="448" t="s">
        <v>487</v>
      </c>
      <c r="B4" s="448"/>
      <c r="C4" s="448"/>
      <c r="D4" s="448"/>
      <c r="E4" s="448"/>
      <c r="F4" s="448"/>
      <c r="G4" s="448"/>
      <c r="H4" s="355"/>
      <c r="I4" s="356"/>
    </row>
    <row r="5" spans="1:9" ht="11.25" customHeight="1" thickBot="1">
      <c r="A5" s="292"/>
      <c r="B5" s="292"/>
      <c r="C5" s="292"/>
      <c r="D5" s="292"/>
      <c r="E5" s="292"/>
      <c r="F5" s="292"/>
      <c r="G5" s="286"/>
      <c r="H5" s="356"/>
      <c r="I5" s="356"/>
    </row>
    <row r="6" spans="1:9" ht="50.25" customHeight="1" thickBot="1">
      <c r="A6" s="293" t="s">
        <v>658</v>
      </c>
      <c r="B6" s="294" t="s">
        <v>275</v>
      </c>
      <c r="C6" s="295" t="s">
        <v>276</v>
      </c>
      <c r="D6" s="296" t="s">
        <v>277</v>
      </c>
      <c r="E6" s="294" t="s">
        <v>278</v>
      </c>
      <c r="F6" s="295" t="s">
        <v>279</v>
      </c>
      <c r="G6" s="294" t="s">
        <v>280</v>
      </c>
      <c r="H6" s="294" t="s">
        <v>488</v>
      </c>
      <c r="I6" s="356"/>
    </row>
    <row r="7" spans="1:9" ht="12.75" customHeight="1" thickBot="1">
      <c r="A7" s="297" t="s">
        <v>281</v>
      </c>
      <c r="B7" s="298">
        <v>1</v>
      </c>
      <c r="C7" s="299">
        <v>2</v>
      </c>
      <c r="D7" s="299">
        <v>3</v>
      </c>
      <c r="E7" s="298">
        <v>4</v>
      </c>
      <c r="F7" s="300">
        <v>5</v>
      </c>
      <c r="G7" s="298">
        <v>6</v>
      </c>
      <c r="H7" s="357">
        <v>7</v>
      </c>
      <c r="I7" s="356"/>
    </row>
    <row r="8" spans="1:9" ht="81.75" customHeight="1">
      <c r="A8" s="302" t="s">
        <v>489</v>
      </c>
      <c r="B8" s="303" t="s">
        <v>462</v>
      </c>
      <c r="C8" s="304" t="s">
        <v>462</v>
      </c>
      <c r="D8" s="305" t="s">
        <v>462</v>
      </c>
      <c r="E8" s="306" t="s">
        <v>462</v>
      </c>
      <c r="F8" s="307" t="s">
        <v>462</v>
      </c>
      <c r="G8" s="358">
        <v>2.2</v>
      </c>
      <c r="H8" s="359"/>
      <c r="I8" s="356"/>
    </row>
    <row r="9" spans="1:9" ht="13.5" customHeight="1">
      <c r="A9" s="309" t="s">
        <v>463</v>
      </c>
      <c r="B9" s="310">
        <v>14000</v>
      </c>
      <c r="C9" s="311">
        <v>1</v>
      </c>
      <c r="D9" s="312">
        <v>5</v>
      </c>
      <c r="E9" s="313" t="s">
        <v>462</v>
      </c>
      <c r="F9" s="314" t="s">
        <v>462</v>
      </c>
      <c r="G9" s="360">
        <v>2.2</v>
      </c>
      <c r="H9" s="361"/>
      <c r="I9" s="356"/>
    </row>
    <row r="10" spans="1:9" ht="13.5" customHeight="1">
      <c r="A10" s="316" t="s">
        <v>467</v>
      </c>
      <c r="B10" s="317">
        <v>14000</v>
      </c>
      <c r="C10" s="318">
        <v>1</v>
      </c>
      <c r="D10" s="319">
        <v>5</v>
      </c>
      <c r="E10" s="320">
        <v>0</v>
      </c>
      <c r="F10" s="321" t="s">
        <v>462</v>
      </c>
      <c r="G10" s="362">
        <v>2.2</v>
      </c>
      <c r="H10" s="361"/>
      <c r="I10" s="356"/>
    </row>
    <row r="11" spans="1:9" ht="21.75" customHeight="1">
      <c r="A11" s="323" t="s">
        <v>665</v>
      </c>
      <c r="B11" s="324">
        <v>14000</v>
      </c>
      <c r="C11" s="325">
        <v>1</v>
      </c>
      <c r="D11" s="326">
        <v>5</v>
      </c>
      <c r="E11" s="327">
        <v>500</v>
      </c>
      <c r="F11" s="328" t="s">
        <v>462</v>
      </c>
      <c r="G11" s="363">
        <v>2.2</v>
      </c>
      <c r="H11" s="361"/>
      <c r="I11" s="356"/>
    </row>
    <row r="12" spans="1:9" ht="13.5" customHeight="1">
      <c r="A12" s="330" t="s">
        <v>265</v>
      </c>
      <c r="B12" s="331">
        <v>14000</v>
      </c>
      <c r="C12" s="332">
        <v>1</v>
      </c>
      <c r="D12" s="333">
        <v>5</v>
      </c>
      <c r="E12" s="334">
        <v>500</v>
      </c>
      <c r="F12" s="335">
        <v>40</v>
      </c>
      <c r="G12" s="364">
        <v>2.2</v>
      </c>
      <c r="H12" s="361"/>
      <c r="I12" s="356"/>
    </row>
    <row r="13" spans="1:9" ht="68.25" customHeight="1">
      <c r="A13" s="337" t="s">
        <v>490</v>
      </c>
      <c r="B13" s="338" t="s">
        <v>462</v>
      </c>
      <c r="C13" s="339" t="s">
        <v>462</v>
      </c>
      <c r="D13" s="340" t="s">
        <v>462</v>
      </c>
      <c r="E13" s="341" t="s">
        <v>462</v>
      </c>
      <c r="F13" s="342" t="s">
        <v>462</v>
      </c>
      <c r="G13" s="365">
        <v>4888.2</v>
      </c>
      <c r="H13" s="361"/>
      <c r="I13" s="356"/>
    </row>
    <row r="14" spans="1:9" ht="13.5" customHeight="1">
      <c r="A14" s="309" t="s">
        <v>463</v>
      </c>
      <c r="B14" s="310">
        <v>20400</v>
      </c>
      <c r="C14" s="311">
        <v>1</v>
      </c>
      <c r="D14" s="312">
        <v>13</v>
      </c>
      <c r="E14" s="313" t="s">
        <v>462</v>
      </c>
      <c r="F14" s="314" t="s">
        <v>462</v>
      </c>
      <c r="G14" s="360">
        <v>4888.2</v>
      </c>
      <c r="H14" s="361"/>
      <c r="I14" s="356"/>
    </row>
    <row r="15" spans="1:9" ht="13.5" customHeight="1">
      <c r="A15" s="316" t="s">
        <v>470</v>
      </c>
      <c r="B15" s="317">
        <v>20400</v>
      </c>
      <c r="C15" s="318">
        <v>1</v>
      </c>
      <c r="D15" s="319">
        <v>13</v>
      </c>
      <c r="E15" s="320">
        <v>0</v>
      </c>
      <c r="F15" s="321" t="s">
        <v>462</v>
      </c>
      <c r="G15" s="362">
        <v>4888.2</v>
      </c>
      <c r="H15" s="361"/>
      <c r="I15" s="356"/>
    </row>
    <row r="16" spans="1:9" ht="21.75" customHeight="1">
      <c r="A16" s="323" t="s">
        <v>665</v>
      </c>
      <c r="B16" s="324">
        <v>20400</v>
      </c>
      <c r="C16" s="325">
        <v>1</v>
      </c>
      <c r="D16" s="326">
        <v>13</v>
      </c>
      <c r="E16" s="327">
        <v>500</v>
      </c>
      <c r="F16" s="328" t="s">
        <v>462</v>
      </c>
      <c r="G16" s="363">
        <v>4888.2</v>
      </c>
      <c r="H16" s="361"/>
      <c r="I16" s="356"/>
    </row>
    <row r="17" spans="1:9" ht="13.5" customHeight="1">
      <c r="A17" s="330" t="s">
        <v>265</v>
      </c>
      <c r="B17" s="331">
        <v>20400</v>
      </c>
      <c r="C17" s="332">
        <v>1</v>
      </c>
      <c r="D17" s="333">
        <v>13</v>
      </c>
      <c r="E17" s="334">
        <v>500</v>
      </c>
      <c r="F17" s="335">
        <v>40</v>
      </c>
      <c r="G17" s="364">
        <v>4888.2</v>
      </c>
      <c r="H17" s="361"/>
      <c r="I17" s="356"/>
    </row>
    <row r="18" spans="1:9" ht="68.25" customHeight="1">
      <c r="A18" s="337" t="s">
        <v>491</v>
      </c>
      <c r="B18" s="338" t="s">
        <v>462</v>
      </c>
      <c r="C18" s="339" t="s">
        <v>462</v>
      </c>
      <c r="D18" s="340" t="s">
        <v>462</v>
      </c>
      <c r="E18" s="341" t="s">
        <v>462</v>
      </c>
      <c r="F18" s="342" t="s">
        <v>462</v>
      </c>
      <c r="G18" s="365">
        <v>4387</v>
      </c>
      <c r="H18" s="361"/>
      <c r="I18" s="356"/>
    </row>
    <row r="19" spans="1:9" ht="13.5" customHeight="1">
      <c r="A19" s="309" t="s">
        <v>463</v>
      </c>
      <c r="B19" s="310">
        <v>13801</v>
      </c>
      <c r="C19" s="311">
        <v>1</v>
      </c>
      <c r="D19" s="312">
        <v>13</v>
      </c>
      <c r="E19" s="313" t="s">
        <v>462</v>
      </c>
      <c r="F19" s="314" t="s">
        <v>462</v>
      </c>
      <c r="G19" s="360">
        <v>4387</v>
      </c>
      <c r="H19" s="361"/>
      <c r="I19" s="356"/>
    </row>
    <row r="20" spans="1:9" ht="13.5" customHeight="1">
      <c r="A20" s="316" t="s">
        <v>470</v>
      </c>
      <c r="B20" s="317">
        <v>13801</v>
      </c>
      <c r="C20" s="318">
        <v>1</v>
      </c>
      <c r="D20" s="319">
        <v>13</v>
      </c>
      <c r="E20" s="320">
        <v>0</v>
      </c>
      <c r="F20" s="321" t="s">
        <v>462</v>
      </c>
      <c r="G20" s="362">
        <v>4387</v>
      </c>
      <c r="H20" s="361"/>
      <c r="I20" s="356"/>
    </row>
    <row r="21" spans="1:9" ht="21.75" customHeight="1">
      <c r="A21" s="323" t="s">
        <v>665</v>
      </c>
      <c r="B21" s="324">
        <v>13801</v>
      </c>
      <c r="C21" s="325">
        <v>1</v>
      </c>
      <c r="D21" s="326">
        <v>13</v>
      </c>
      <c r="E21" s="327">
        <v>500</v>
      </c>
      <c r="F21" s="328" t="s">
        <v>462</v>
      </c>
      <c r="G21" s="363">
        <v>4387</v>
      </c>
      <c r="H21" s="361"/>
      <c r="I21" s="356"/>
    </row>
    <row r="22" spans="1:9" ht="13.5" customHeight="1">
      <c r="A22" s="330" t="s">
        <v>265</v>
      </c>
      <c r="B22" s="331">
        <v>13801</v>
      </c>
      <c r="C22" s="332">
        <v>1</v>
      </c>
      <c r="D22" s="333">
        <v>13</v>
      </c>
      <c r="E22" s="334">
        <v>500</v>
      </c>
      <c r="F22" s="335">
        <v>40</v>
      </c>
      <c r="G22" s="364">
        <v>4387</v>
      </c>
      <c r="H22" s="361"/>
      <c r="I22" s="356"/>
    </row>
    <row r="23" spans="1:9" ht="122.25" customHeight="1">
      <c r="A23" s="337" t="s">
        <v>492</v>
      </c>
      <c r="B23" s="338" t="s">
        <v>462</v>
      </c>
      <c r="C23" s="339" t="s">
        <v>462</v>
      </c>
      <c r="D23" s="340" t="s">
        <v>462</v>
      </c>
      <c r="E23" s="341" t="s">
        <v>462</v>
      </c>
      <c r="F23" s="342" t="s">
        <v>462</v>
      </c>
      <c r="G23" s="365">
        <v>1971</v>
      </c>
      <c r="H23" s="361"/>
      <c r="I23" s="356"/>
    </row>
    <row r="24" spans="1:9" ht="13.5" customHeight="1">
      <c r="A24" s="309" t="s">
        <v>601</v>
      </c>
      <c r="B24" s="310">
        <v>5053402</v>
      </c>
      <c r="C24" s="311">
        <v>10</v>
      </c>
      <c r="D24" s="312">
        <v>3</v>
      </c>
      <c r="E24" s="313" t="s">
        <v>462</v>
      </c>
      <c r="F24" s="314" t="s">
        <v>462</v>
      </c>
      <c r="G24" s="360">
        <v>1971</v>
      </c>
      <c r="H24" s="361"/>
      <c r="I24" s="356"/>
    </row>
    <row r="25" spans="1:9" ht="13.5" customHeight="1">
      <c r="A25" s="316" t="s">
        <v>603</v>
      </c>
      <c r="B25" s="317">
        <v>5053402</v>
      </c>
      <c r="C25" s="318">
        <v>10</v>
      </c>
      <c r="D25" s="319">
        <v>3</v>
      </c>
      <c r="E25" s="320">
        <v>0</v>
      </c>
      <c r="F25" s="321" t="s">
        <v>462</v>
      </c>
      <c r="G25" s="362">
        <v>1971</v>
      </c>
      <c r="H25" s="361"/>
      <c r="I25" s="356"/>
    </row>
    <row r="26" spans="1:9" ht="13.5" customHeight="1">
      <c r="A26" s="323" t="s">
        <v>157</v>
      </c>
      <c r="B26" s="324">
        <v>5053402</v>
      </c>
      <c r="C26" s="325">
        <v>10</v>
      </c>
      <c r="D26" s="326">
        <v>3</v>
      </c>
      <c r="E26" s="327">
        <v>5</v>
      </c>
      <c r="F26" s="328" t="s">
        <v>462</v>
      </c>
      <c r="G26" s="363">
        <v>1971</v>
      </c>
      <c r="H26" s="361"/>
      <c r="I26" s="356"/>
    </row>
    <row r="27" spans="1:9" ht="13.5" customHeight="1">
      <c r="A27" s="330" t="s">
        <v>265</v>
      </c>
      <c r="B27" s="331">
        <v>5053402</v>
      </c>
      <c r="C27" s="332">
        <v>10</v>
      </c>
      <c r="D27" s="333">
        <v>3</v>
      </c>
      <c r="E27" s="334">
        <v>5</v>
      </c>
      <c r="F27" s="335">
        <v>40</v>
      </c>
      <c r="G27" s="364">
        <v>1971</v>
      </c>
      <c r="H27" s="361"/>
      <c r="I27" s="356"/>
    </row>
    <row r="28" spans="1:9" ht="41.25" customHeight="1">
      <c r="A28" s="337" t="s">
        <v>493</v>
      </c>
      <c r="B28" s="338" t="s">
        <v>462</v>
      </c>
      <c r="C28" s="339" t="s">
        <v>462</v>
      </c>
      <c r="D28" s="340" t="s">
        <v>462</v>
      </c>
      <c r="E28" s="341" t="s">
        <v>462</v>
      </c>
      <c r="F28" s="342" t="s">
        <v>462</v>
      </c>
      <c r="G28" s="365">
        <v>417364.5</v>
      </c>
      <c r="H28" s="361"/>
      <c r="I28" s="356"/>
    </row>
    <row r="29" spans="1:9" ht="13.5" customHeight="1">
      <c r="A29" s="309" t="s">
        <v>585</v>
      </c>
      <c r="B29" s="310">
        <v>4219900</v>
      </c>
      <c r="C29" s="311">
        <v>7</v>
      </c>
      <c r="D29" s="312">
        <v>2</v>
      </c>
      <c r="E29" s="313" t="s">
        <v>462</v>
      </c>
      <c r="F29" s="314" t="s">
        <v>462</v>
      </c>
      <c r="G29" s="360">
        <v>417364.5</v>
      </c>
      <c r="H29" s="361"/>
      <c r="I29" s="356"/>
    </row>
    <row r="30" spans="1:9" ht="13.5" customHeight="1">
      <c r="A30" s="316" t="s">
        <v>587</v>
      </c>
      <c r="B30" s="317">
        <v>4219900</v>
      </c>
      <c r="C30" s="318">
        <v>7</v>
      </c>
      <c r="D30" s="319">
        <v>2</v>
      </c>
      <c r="E30" s="320">
        <v>0</v>
      </c>
      <c r="F30" s="321" t="s">
        <v>462</v>
      </c>
      <c r="G30" s="362">
        <v>417364.5</v>
      </c>
      <c r="H30" s="361"/>
      <c r="I30" s="356"/>
    </row>
    <row r="31" spans="1:9" ht="13.5" customHeight="1">
      <c r="A31" s="323" t="s">
        <v>684</v>
      </c>
      <c r="B31" s="324">
        <v>4219900</v>
      </c>
      <c r="C31" s="325">
        <v>7</v>
      </c>
      <c r="D31" s="326">
        <v>2</v>
      </c>
      <c r="E31" s="327">
        <v>1</v>
      </c>
      <c r="F31" s="328" t="s">
        <v>462</v>
      </c>
      <c r="G31" s="363">
        <v>416356.5</v>
      </c>
      <c r="H31" s="361"/>
      <c r="I31" s="356"/>
    </row>
    <row r="32" spans="1:9" ht="21.75" customHeight="1">
      <c r="A32" s="330" t="s">
        <v>290</v>
      </c>
      <c r="B32" s="331">
        <v>4219900</v>
      </c>
      <c r="C32" s="332">
        <v>7</v>
      </c>
      <c r="D32" s="333">
        <v>2</v>
      </c>
      <c r="E32" s="334">
        <v>1</v>
      </c>
      <c r="F32" s="335">
        <v>231</v>
      </c>
      <c r="G32" s="364">
        <v>416356.5</v>
      </c>
      <c r="H32" s="361"/>
      <c r="I32" s="356"/>
    </row>
    <row r="33" spans="1:9" ht="13.5" customHeight="1">
      <c r="A33" s="323" t="s">
        <v>174</v>
      </c>
      <c r="B33" s="324">
        <v>4219900</v>
      </c>
      <c r="C33" s="325">
        <v>7</v>
      </c>
      <c r="D33" s="326">
        <v>2</v>
      </c>
      <c r="E33" s="327">
        <v>19</v>
      </c>
      <c r="F33" s="328" t="s">
        <v>462</v>
      </c>
      <c r="G33" s="363">
        <v>1008</v>
      </c>
      <c r="H33" s="361"/>
      <c r="I33" s="356"/>
    </row>
    <row r="34" spans="1:9" ht="21.75" customHeight="1">
      <c r="A34" s="330" t="s">
        <v>290</v>
      </c>
      <c r="B34" s="331">
        <v>4219900</v>
      </c>
      <c r="C34" s="332">
        <v>7</v>
      </c>
      <c r="D34" s="333">
        <v>2</v>
      </c>
      <c r="E34" s="334">
        <v>19</v>
      </c>
      <c r="F34" s="335">
        <v>231</v>
      </c>
      <c r="G34" s="364">
        <v>1008</v>
      </c>
      <c r="H34" s="361"/>
      <c r="I34" s="356"/>
    </row>
    <row r="35" spans="1:9" ht="54.75" customHeight="1">
      <c r="A35" s="337" t="s">
        <v>494</v>
      </c>
      <c r="B35" s="338" t="s">
        <v>462</v>
      </c>
      <c r="C35" s="339" t="s">
        <v>462</v>
      </c>
      <c r="D35" s="340" t="s">
        <v>462</v>
      </c>
      <c r="E35" s="341" t="s">
        <v>462</v>
      </c>
      <c r="F35" s="342" t="s">
        <v>462</v>
      </c>
      <c r="G35" s="365">
        <v>26881.8</v>
      </c>
      <c r="H35" s="361"/>
      <c r="I35" s="356"/>
    </row>
    <row r="36" spans="1:9" ht="13.5" customHeight="1">
      <c r="A36" s="309" t="s">
        <v>601</v>
      </c>
      <c r="B36" s="310">
        <v>0</v>
      </c>
      <c r="C36" s="311">
        <v>10</v>
      </c>
      <c r="D36" s="312">
        <v>3</v>
      </c>
      <c r="E36" s="313" t="s">
        <v>462</v>
      </c>
      <c r="F36" s="314" t="s">
        <v>462</v>
      </c>
      <c r="G36" s="360">
        <v>26881.8</v>
      </c>
      <c r="H36" s="361"/>
      <c r="I36" s="356"/>
    </row>
    <row r="37" spans="1:9" ht="13.5" customHeight="1">
      <c r="A37" s="316" t="s">
        <v>603</v>
      </c>
      <c r="B37" s="317">
        <v>0</v>
      </c>
      <c r="C37" s="318">
        <v>10</v>
      </c>
      <c r="D37" s="319">
        <v>3</v>
      </c>
      <c r="E37" s="320">
        <v>0</v>
      </c>
      <c r="F37" s="321" t="s">
        <v>462</v>
      </c>
      <c r="G37" s="362">
        <v>26881.8</v>
      </c>
      <c r="H37" s="361"/>
      <c r="I37" s="356"/>
    </row>
    <row r="38" spans="1:9" ht="13.5" customHeight="1">
      <c r="A38" s="323" t="s">
        <v>157</v>
      </c>
      <c r="B38" s="324">
        <v>5055409</v>
      </c>
      <c r="C38" s="325">
        <v>10</v>
      </c>
      <c r="D38" s="326">
        <v>3</v>
      </c>
      <c r="E38" s="327">
        <v>5</v>
      </c>
      <c r="F38" s="328" t="s">
        <v>462</v>
      </c>
      <c r="G38" s="363">
        <v>26881.8</v>
      </c>
      <c r="H38" s="361"/>
      <c r="I38" s="356"/>
    </row>
    <row r="39" spans="1:9" ht="13.5" customHeight="1">
      <c r="A39" s="330" t="s">
        <v>265</v>
      </c>
      <c r="B39" s="331">
        <v>5055409</v>
      </c>
      <c r="C39" s="332">
        <v>10</v>
      </c>
      <c r="D39" s="333">
        <v>3</v>
      </c>
      <c r="E39" s="334">
        <v>5</v>
      </c>
      <c r="F39" s="335">
        <v>40</v>
      </c>
      <c r="G39" s="364">
        <v>26881.8</v>
      </c>
      <c r="H39" s="361"/>
      <c r="I39" s="356"/>
    </row>
    <row r="40" spans="1:9" ht="41.25" customHeight="1">
      <c r="A40" s="337" t="s">
        <v>495</v>
      </c>
      <c r="B40" s="338" t="s">
        <v>462</v>
      </c>
      <c r="C40" s="339" t="s">
        <v>462</v>
      </c>
      <c r="D40" s="340" t="s">
        <v>462</v>
      </c>
      <c r="E40" s="341" t="s">
        <v>462</v>
      </c>
      <c r="F40" s="342" t="s">
        <v>462</v>
      </c>
      <c r="G40" s="365">
        <v>15619.9</v>
      </c>
      <c r="H40" s="361"/>
      <c r="I40" s="356"/>
    </row>
    <row r="41" spans="1:9" ht="13.5" customHeight="1">
      <c r="A41" s="309" t="s">
        <v>601</v>
      </c>
      <c r="B41" s="310">
        <v>0</v>
      </c>
      <c r="C41" s="311">
        <v>10</v>
      </c>
      <c r="D41" s="312">
        <v>3</v>
      </c>
      <c r="E41" s="313" t="s">
        <v>462</v>
      </c>
      <c r="F41" s="314" t="s">
        <v>462</v>
      </c>
      <c r="G41" s="360">
        <v>15619.9</v>
      </c>
      <c r="H41" s="361"/>
      <c r="I41" s="356"/>
    </row>
    <row r="42" spans="1:9" ht="13.5" customHeight="1">
      <c r="A42" s="316" t="s">
        <v>603</v>
      </c>
      <c r="B42" s="317">
        <v>0</v>
      </c>
      <c r="C42" s="318">
        <v>10</v>
      </c>
      <c r="D42" s="319">
        <v>3</v>
      </c>
      <c r="E42" s="320">
        <v>0</v>
      </c>
      <c r="F42" s="321" t="s">
        <v>462</v>
      </c>
      <c r="G42" s="362">
        <v>15619.9</v>
      </c>
      <c r="H42" s="361"/>
      <c r="I42" s="356"/>
    </row>
    <row r="43" spans="1:9" ht="13.5" customHeight="1">
      <c r="A43" s="323" t="s">
        <v>157</v>
      </c>
      <c r="B43" s="324">
        <v>5058005</v>
      </c>
      <c r="C43" s="325">
        <v>10</v>
      </c>
      <c r="D43" s="326">
        <v>3</v>
      </c>
      <c r="E43" s="327">
        <v>5</v>
      </c>
      <c r="F43" s="328" t="s">
        <v>462</v>
      </c>
      <c r="G43" s="363">
        <v>15619.9</v>
      </c>
      <c r="H43" s="361"/>
      <c r="I43" s="356"/>
    </row>
    <row r="44" spans="1:9" ht="13.5" customHeight="1">
      <c r="A44" s="330" t="s">
        <v>265</v>
      </c>
      <c r="B44" s="331">
        <v>5058005</v>
      </c>
      <c r="C44" s="332">
        <v>10</v>
      </c>
      <c r="D44" s="333">
        <v>3</v>
      </c>
      <c r="E44" s="334">
        <v>5</v>
      </c>
      <c r="F44" s="335">
        <v>40</v>
      </c>
      <c r="G44" s="364">
        <v>15619.9</v>
      </c>
      <c r="H44" s="361"/>
      <c r="I44" s="356"/>
    </row>
    <row r="45" spans="1:9" ht="68.25" customHeight="1">
      <c r="A45" s="337" t="s">
        <v>496</v>
      </c>
      <c r="B45" s="338" t="s">
        <v>462</v>
      </c>
      <c r="C45" s="339" t="s">
        <v>462</v>
      </c>
      <c r="D45" s="340" t="s">
        <v>462</v>
      </c>
      <c r="E45" s="341" t="s">
        <v>462</v>
      </c>
      <c r="F45" s="342" t="s">
        <v>462</v>
      </c>
      <c r="G45" s="365">
        <v>1163</v>
      </c>
      <c r="H45" s="361"/>
      <c r="I45" s="356"/>
    </row>
    <row r="46" spans="1:9" ht="13.5" customHeight="1">
      <c r="A46" s="309" t="s">
        <v>585</v>
      </c>
      <c r="B46" s="310">
        <v>4209900</v>
      </c>
      <c r="C46" s="311">
        <v>7</v>
      </c>
      <c r="D46" s="312">
        <v>1</v>
      </c>
      <c r="E46" s="313" t="s">
        <v>462</v>
      </c>
      <c r="F46" s="314" t="s">
        <v>462</v>
      </c>
      <c r="G46" s="360">
        <v>1163</v>
      </c>
      <c r="H46" s="361"/>
      <c r="I46" s="356"/>
    </row>
    <row r="47" spans="1:9" ht="13.5" customHeight="1">
      <c r="A47" s="316" t="s">
        <v>586</v>
      </c>
      <c r="B47" s="317">
        <v>4209900</v>
      </c>
      <c r="C47" s="318">
        <v>7</v>
      </c>
      <c r="D47" s="319">
        <v>1</v>
      </c>
      <c r="E47" s="320">
        <v>0</v>
      </c>
      <c r="F47" s="321" t="s">
        <v>462</v>
      </c>
      <c r="G47" s="362">
        <v>1163</v>
      </c>
      <c r="H47" s="361"/>
      <c r="I47" s="356"/>
    </row>
    <row r="48" spans="1:9" ht="13.5" customHeight="1">
      <c r="A48" s="323" t="s">
        <v>684</v>
      </c>
      <c r="B48" s="324">
        <v>4209900</v>
      </c>
      <c r="C48" s="325">
        <v>7</v>
      </c>
      <c r="D48" s="326">
        <v>1</v>
      </c>
      <c r="E48" s="327">
        <v>1</v>
      </c>
      <c r="F48" s="328" t="s">
        <v>462</v>
      </c>
      <c r="G48" s="363">
        <v>118</v>
      </c>
      <c r="H48" s="361"/>
      <c r="I48" s="356"/>
    </row>
    <row r="49" spans="1:9" ht="21.75" customHeight="1">
      <c r="A49" s="330" t="s">
        <v>290</v>
      </c>
      <c r="B49" s="331">
        <v>4209900</v>
      </c>
      <c r="C49" s="332">
        <v>7</v>
      </c>
      <c r="D49" s="333">
        <v>1</v>
      </c>
      <c r="E49" s="334">
        <v>1</v>
      </c>
      <c r="F49" s="335">
        <v>231</v>
      </c>
      <c r="G49" s="364">
        <v>118</v>
      </c>
      <c r="H49" s="361"/>
      <c r="I49" s="356"/>
    </row>
    <row r="50" spans="1:9" ht="13.5" customHeight="1">
      <c r="A50" s="323" t="s">
        <v>174</v>
      </c>
      <c r="B50" s="324">
        <v>4209900</v>
      </c>
      <c r="C50" s="325">
        <v>7</v>
      </c>
      <c r="D50" s="326">
        <v>1</v>
      </c>
      <c r="E50" s="327">
        <v>19</v>
      </c>
      <c r="F50" s="328" t="s">
        <v>462</v>
      </c>
      <c r="G50" s="363">
        <v>1045</v>
      </c>
      <c r="H50" s="361"/>
      <c r="I50" s="356"/>
    </row>
    <row r="51" spans="1:9" ht="21.75" customHeight="1">
      <c r="A51" s="330" t="s">
        <v>290</v>
      </c>
      <c r="B51" s="331">
        <v>4209900</v>
      </c>
      <c r="C51" s="332">
        <v>7</v>
      </c>
      <c r="D51" s="333">
        <v>1</v>
      </c>
      <c r="E51" s="334">
        <v>19</v>
      </c>
      <c r="F51" s="335">
        <v>231</v>
      </c>
      <c r="G51" s="364">
        <v>1045</v>
      </c>
      <c r="H51" s="361"/>
      <c r="I51" s="356"/>
    </row>
    <row r="52" spans="1:9" ht="95.25" customHeight="1">
      <c r="A52" s="337" t="s">
        <v>497</v>
      </c>
      <c r="B52" s="338" t="s">
        <v>462</v>
      </c>
      <c r="C52" s="339" t="s">
        <v>462</v>
      </c>
      <c r="D52" s="340" t="s">
        <v>462</v>
      </c>
      <c r="E52" s="341" t="s">
        <v>462</v>
      </c>
      <c r="F52" s="342" t="s">
        <v>462</v>
      </c>
      <c r="G52" s="365">
        <v>1269.6</v>
      </c>
      <c r="H52" s="361"/>
      <c r="I52" s="356"/>
    </row>
    <row r="53" spans="1:9" ht="13.5" customHeight="1">
      <c r="A53" s="309" t="s">
        <v>593</v>
      </c>
      <c r="B53" s="310">
        <v>5201802</v>
      </c>
      <c r="C53" s="311">
        <v>9</v>
      </c>
      <c r="D53" s="312">
        <v>4</v>
      </c>
      <c r="E53" s="313" t="s">
        <v>462</v>
      </c>
      <c r="F53" s="314" t="s">
        <v>462</v>
      </c>
      <c r="G53" s="360">
        <v>1269.6</v>
      </c>
      <c r="H53" s="361"/>
      <c r="I53" s="356"/>
    </row>
    <row r="54" spans="1:9" ht="13.5" customHeight="1">
      <c r="A54" s="316" t="s">
        <v>597</v>
      </c>
      <c r="B54" s="317">
        <v>5201802</v>
      </c>
      <c r="C54" s="318">
        <v>9</v>
      </c>
      <c r="D54" s="319">
        <v>4</v>
      </c>
      <c r="E54" s="320">
        <v>0</v>
      </c>
      <c r="F54" s="321" t="s">
        <v>462</v>
      </c>
      <c r="G54" s="362">
        <v>1269.6</v>
      </c>
      <c r="H54" s="361"/>
      <c r="I54" s="356"/>
    </row>
    <row r="55" spans="1:9" ht="13.5" customHeight="1">
      <c r="A55" s="323" t="s">
        <v>684</v>
      </c>
      <c r="B55" s="324">
        <v>5201802</v>
      </c>
      <c r="C55" s="325">
        <v>9</v>
      </c>
      <c r="D55" s="326">
        <v>4</v>
      </c>
      <c r="E55" s="327">
        <v>1</v>
      </c>
      <c r="F55" s="328" t="s">
        <v>462</v>
      </c>
      <c r="G55" s="363">
        <v>1269.6</v>
      </c>
      <c r="H55" s="361"/>
      <c r="I55" s="356"/>
    </row>
    <row r="56" spans="1:9" ht="13.5" customHeight="1">
      <c r="A56" s="330" t="s">
        <v>265</v>
      </c>
      <c r="B56" s="331">
        <v>5201802</v>
      </c>
      <c r="C56" s="332">
        <v>9</v>
      </c>
      <c r="D56" s="333">
        <v>4</v>
      </c>
      <c r="E56" s="334">
        <v>1</v>
      </c>
      <c r="F56" s="335">
        <v>40</v>
      </c>
      <c r="G56" s="364">
        <v>1269.6</v>
      </c>
      <c r="H56" s="361"/>
      <c r="I56" s="356"/>
    </row>
    <row r="57" spans="1:9" ht="108.75" customHeight="1">
      <c r="A57" s="337" t="s">
        <v>498</v>
      </c>
      <c r="B57" s="338" t="s">
        <v>462</v>
      </c>
      <c r="C57" s="339" t="s">
        <v>462</v>
      </c>
      <c r="D57" s="340" t="s">
        <v>462</v>
      </c>
      <c r="E57" s="341" t="s">
        <v>462</v>
      </c>
      <c r="F57" s="342" t="s">
        <v>462</v>
      </c>
      <c r="G57" s="365">
        <v>17508.8</v>
      </c>
      <c r="H57" s="343">
        <v>1104.9</v>
      </c>
      <c r="I57" s="356"/>
    </row>
    <row r="58" spans="1:9" ht="13.5" customHeight="1">
      <c r="A58" s="309" t="s">
        <v>601</v>
      </c>
      <c r="B58" s="310">
        <v>5053600</v>
      </c>
      <c r="C58" s="311">
        <v>10</v>
      </c>
      <c r="D58" s="312">
        <v>3</v>
      </c>
      <c r="E58" s="313" t="s">
        <v>462</v>
      </c>
      <c r="F58" s="314" t="s">
        <v>462</v>
      </c>
      <c r="G58" s="360">
        <v>17508.8</v>
      </c>
      <c r="H58" s="315">
        <v>1104.9</v>
      </c>
      <c r="I58" s="356"/>
    </row>
    <row r="59" spans="1:9" ht="13.5" customHeight="1">
      <c r="A59" s="316" t="s">
        <v>603</v>
      </c>
      <c r="B59" s="317">
        <v>5053600</v>
      </c>
      <c r="C59" s="318">
        <v>10</v>
      </c>
      <c r="D59" s="319">
        <v>3</v>
      </c>
      <c r="E59" s="320">
        <v>0</v>
      </c>
      <c r="F59" s="321" t="s">
        <v>462</v>
      </c>
      <c r="G59" s="362">
        <v>17508.8</v>
      </c>
      <c r="H59" s="322">
        <v>1104.9</v>
      </c>
      <c r="I59" s="356"/>
    </row>
    <row r="60" spans="1:9" ht="13.5" customHeight="1">
      <c r="A60" s="323" t="s">
        <v>157</v>
      </c>
      <c r="B60" s="324">
        <v>5053600</v>
      </c>
      <c r="C60" s="325">
        <v>10</v>
      </c>
      <c r="D60" s="326">
        <v>3</v>
      </c>
      <c r="E60" s="327">
        <v>5</v>
      </c>
      <c r="F60" s="328" t="s">
        <v>462</v>
      </c>
      <c r="G60" s="363">
        <v>17508.8</v>
      </c>
      <c r="H60" s="329">
        <v>1104.9</v>
      </c>
      <c r="I60" s="356"/>
    </row>
    <row r="61" spans="1:9" ht="13.5" customHeight="1">
      <c r="A61" s="330" t="s">
        <v>265</v>
      </c>
      <c r="B61" s="331">
        <v>5053600</v>
      </c>
      <c r="C61" s="332">
        <v>10</v>
      </c>
      <c r="D61" s="333">
        <v>3</v>
      </c>
      <c r="E61" s="334">
        <v>5</v>
      </c>
      <c r="F61" s="335">
        <v>40</v>
      </c>
      <c r="G61" s="364">
        <v>5814.8</v>
      </c>
      <c r="H61" s="336">
        <v>1104.9</v>
      </c>
      <c r="I61" s="356"/>
    </row>
    <row r="62" spans="1:9" ht="21.75" customHeight="1">
      <c r="A62" s="330" t="s">
        <v>283</v>
      </c>
      <c r="B62" s="331">
        <v>5053600</v>
      </c>
      <c r="C62" s="332">
        <v>10</v>
      </c>
      <c r="D62" s="333">
        <v>3</v>
      </c>
      <c r="E62" s="334">
        <v>5</v>
      </c>
      <c r="F62" s="335">
        <v>70</v>
      </c>
      <c r="G62" s="364">
        <v>11694.1</v>
      </c>
      <c r="H62" s="336">
        <v>0</v>
      </c>
      <c r="I62" s="356"/>
    </row>
    <row r="63" spans="1:9" ht="81.75" customHeight="1">
      <c r="A63" s="337" t="s">
        <v>499</v>
      </c>
      <c r="B63" s="338" t="s">
        <v>462</v>
      </c>
      <c r="C63" s="339" t="s">
        <v>462</v>
      </c>
      <c r="D63" s="340" t="s">
        <v>462</v>
      </c>
      <c r="E63" s="341" t="s">
        <v>462</v>
      </c>
      <c r="F63" s="342" t="s">
        <v>462</v>
      </c>
      <c r="G63" s="365">
        <v>4824.7</v>
      </c>
      <c r="H63" s="361"/>
      <c r="I63" s="356"/>
    </row>
    <row r="64" spans="1:9" ht="13.5" customHeight="1">
      <c r="A64" s="309" t="s">
        <v>593</v>
      </c>
      <c r="B64" s="310">
        <v>5201801</v>
      </c>
      <c r="C64" s="311">
        <v>9</v>
      </c>
      <c r="D64" s="312">
        <v>4</v>
      </c>
      <c r="E64" s="313" t="s">
        <v>462</v>
      </c>
      <c r="F64" s="314" t="s">
        <v>462</v>
      </c>
      <c r="G64" s="360">
        <v>4824.7</v>
      </c>
      <c r="H64" s="361"/>
      <c r="I64" s="356"/>
    </row>
    <row r="65" spans="1:9" ht="13.5" customHeight="1">
      <c r="A65" s="316" t="s">
        <v>597</v>
      </c>
      <c r="B65" s="317">
        <v>5201801</v>
      </c>
      <c r="C65" s="318">
        <v>9</v>
      </c>
      <c r="D65" s="319">
        <v>4</v>
      </c>
      <c r="E65" s="320">
        <v>0</v>
      </c>
      <c r="F65" s="321" t="s">
        <v>462</v>
      </c>
      <c r="G65" s="362">
        <v>4824.7</v>
      </c>
      <c r="H65" s="361"/>
      <c r="I65" s="356"/>
    </row>
    <row r="66" spans="1:9" ht="13.5" customHeight="1">
      <c r="A66" s="323" t="s">
        <v>684</v>
      </c>
      <c r="B66" s="324">
        <v>5201801</v>
      </c>
      <c r="C66" s="325">
        <v>9</v>
      </c>
      <c r="D66" s="326">
        <v>4</v>
      </c>
      <c r="E66" s="327">
        <v>1</v>
      </c>
      <c r="F66" s="328" t="s">
        <v>462</v>
      </c>
      <c r="G66" s="363">
        <v>4824.7</v>
      </c>
      <c r="H66" s="361"/>
      <c r="I66" s="356"/>
    </row>
    <row r="67" spans="1:9" ht="13.5" customHeight="1">
      <c r="A67" s="330" t="s">
        <v>265</v>
      </c>
      <c r="B67" s="331">
        <v>5201801</v>
      </c>
      <c r="C67" s="332">
        <v>9</v>
      </c>
      <c r="D67" s="333">
        <v>4</v>
      </c>
      <c r="E67" s="334">
        <v>1</v>
      </c>
      <c r="F67" s="335">
        <v>40</v>
      </c>
      <c r="G67" s="364">
        <v>4824.7</v>
      </c>
      <c r="H67" s="361"/>
      <c r="I67" s="356"/>
    </row>
    <row r="68" spans="1:9" ht="41.25" customHeight="1">
      <c r="A68" s="337" t="s">
        <v>500</v>
      </c>
      <c r="B68" s="338" t="s">
        <v>462</v>
      </c>
      <c r="C68" s="339" t="s">
        <v>462</v>
      </c>
      <c r="D68" s="340" t="s">
        <v>462</v>
      </c>
      <c r="E68" s="341" t="s">
        <v>462</v>
      </c>
      <c r="F68" s="342" t="s">
        <v>462</v>
      </c>
      <c r="G68" s="365">
        <v>1480</v>
      </c>
      <c r="H68" s="361"/>
      <c r="I68" s="356"/>
    </row>
    <row r="69" spans="1:9" ht="13.5" customHeight="1">
      <c r="A69" s="309" t="s">
        <v>585</v>
      </c>
      <c r="B69" s="310">
        <v>5200902</v>
      </c>
      <c r="C69" s="311">
        <v>7</v>
      </c>
      <c r="D69" s="312">
        <v>2</v>
      </c>
      <c r="E69" s="313" t="s">
        <v>462</v>
      </c>
      <c r="F69" s="314" t="s">
        <v>462</v>
      </c>
      <c r="G69" s="360">
        <v>1480</v>
      </c>
      <c r="H69" s="361"/>
      <c r="I69" s="356"/>
    </row>
    <row r="70" spans="1:9" ht="13.5" customHeight="1">
      <c r="A70" s="316" t="s">
        <v>587</v>
      </c>
      <c r="B70" s="317">
        <v>5200902</v>
      </c>
      <c r="C70" s="318">
        <v>7</v>
      </c>
      <c r="D70" s="319">
        <v>2</v>
      </c>
      <c r="E70" s="320">
        <v>0</v>
      </c>
      <c r="F70" s="321" t="s">
        <v>462</v>
      </c>
      <c r="G70" s="362">
        <v>1480</v>
      </c>
      <c r="H70" s="361"/>
      <c r="I70" s="356"/>
    </row>
    <row r="71" spans="1:9" ht="13.5" customHeight="1">
      <c r="A71" s="323" t="s">
        <v>684</v>
      </c>
      <c r="B71" s="324">
        <v>5200902</v>
      </c>
      <c r="C71" s="325">
        <v>7</v>
      </c>
      <c r="D71" s="326">
        <v>2</v>
      </c>
      <c r="E71" s="327">
        <v>1</v>
      </c>
      <c r="F71" s="328" t="s">
        <v>462</v>
      </c>
      <c r="G71" s="363">
        <v>1480</v>
      </c>
      <c r="H71" s="361"/>
      <c r="I71" s="356"/>
    </row>
    <row r="72" spans="1:9" ht="21.75" customHeight="1">
      <c r="A72" s="330" t="s">
        <v>290</v>
      </c>
      <c r="B72" s="331">
        <v>5200902</v>
      </c>
      <c r="C72" s="332">
        <v>7</v>
      </c>
      <c r="D72" s="333">
        <v>2</v>
      </c>
      <c r="E72" s="334">
        <v>1</v>
      </c>
      <c r="F72" s="335">
        <v>231</v>
      </c>
      <c r="G72" s="364">
        <v>1480</v>
      </c>
      <c r="H72" s="361"/>
      <c r="I72" s="356"/>
    </row>
    <row r="73" spans="1:9" ht="81.75" customHeight="1">
      <c r="A73" s="337" t="s">
        <v>501</v>
      </c>
      <c r="B73" s="338" t="s">
        <v>462</v>
      </c>
      <c r="C73" s="339" t="s">
        <v>462</v>
      </c>
      <c r="D73" s="340" t="s">
        <v>462</v>
      </c>
      <c r="E73" s="341" t="s">
        <v>462</v>
      </c>
      <c r="F73" s="342" t="s">
        <v>462</v>
      </c>
      <c r="G73" s="365">
        <v>6630.8</v>
      </c>
      <c r="H73" s="361"/>
      <c r="I73" s="356"/>
    </row>
    <row r="74" spans="1:9" ht="13.5" customHeight="1">
      <c r="A74" s="309" t="s">
        <v>585</v>
      </c>
      <c r="B74" s="310">
        <v>5200901</v>
      </c>
      <c r="C74" s="311">
        <v>7</v>
      </c>
      <c r="D74" s="312">
        <v>2</v>
      </c>
      <c r="E74" s="313" t="s">
        <v>462</v>
      </c>
      <c r="F74" s="314" t="s">
        <v>462</v>
      </c>
      <c r="G74" s="360">
        <v>6630.8</v>
      </c>
      <c r="H74" s="361"/>
      <c r="I74" s="356"/>
    </row>
    <row r="75" spans="1:9" ht="13.5" customHeight="1">
      <c r="A75" s="316" t="s">
        <v>587</v>
      </c>
      <c r="B75" s="317">
        <v>5200901</v>
      </c>
      <c r="C75" s="318">
        <v>7</v>
      </c>
      <c r="D75" s="319">
        <v>2</v>
      </c>
      <c r="E75" s="320">
        <v>0</v>
      </c>
      <c r="F75" s="321" t="s">
        <v>462</v>
      </c>
      <c r="G75" s="362">
        <v>6630.8</v>
      </c>
      <c r="H75" s="361"/>
      <c r="I75" s="356"/>
    </row>
    <row r="76" spans="1:9" ht="13.5" customHeight="1">
      <c r="A76" s="323" t="s">
        <v>684</v>
      </c>
      <c r="B76" s="324">
        <v>5200901</v>
      </c>
      <c r="C76" s="325">
        <v>7</v>
      </c>
      <c r="D76" s="326">
        <v>2</v>
      </c>
      <c r="E76" s="327">
        <v>1</v>
      </c>
      <c r="F76" s="328" t="s">
        <v>462</v>
      </c>
      <c r="G76" s="363">
        <v>6630.8</v>
      </c>
      <c r="H76" s="361"/>
      <c r="I76" s="356"/>
    </row>
    <row r="77" spans="1:9" ht="21.75" customHeight="1">
      <c r="A77" s="330" t="s">
        <v>290</v>
      </c>
      <c r="B77" s="331">
        <v>5200901</v>
      </c>
      <c r="C77" s="332">
        <v>7</v>
      </c>
      <c r="D77" s="333">
        <v>2</v>
      </c>
      <c r="E77" s="334">
        <v>1</v>
      </c>
      <c r="F77" s="335">
        <v>231</v>
      </c>
      <c r="G77" s="364">
        <v>6630.8</v>
      </c>
      <c r="H77" s="361"/>
      <c r="I77" s="356"/>
    </row>
    <row r="78" spans="1:9" ht="68.25" customHeight="1">
      <c r="A78" s="337" t="s">
        <v>502</v>
      </c>
      <c r="B78" s="338" t="s">
        <v>462</v>
      </c>
      <c r="C78" s="339" t="s">
        <v>462</v>
      </c>
      <c r="D78" s="340" t="s">
        <v>462</v>
      </c>
      <c r="E78" s="341" t="s">
        <v>462</v>
      </c>
      <c r="F78" s="342" t="s">
        <v>462</v>
      </c>
      <c r="G78" s="365">
        <v>760.7</v>
      </c>
      <c r="H78" s="361"/>
      <c r="I78" s="356"/>
    </row>
    <row r="79" spans="1:9" ht="13.5" customHeight="1">
      <c r="A79" s="309" t="s">
        <v>601</v>
      </c>
      <c r="B79" s="310">
        <v>5050502</v>
      </c>
      <c r="C79" s="311">
        <v>10</v>
      </c>
      <c r="D79" s="312">
        <v>4</v>
      </c>
      <c r="E79" s="313" t="s">
        <v>462</v>
      </c>
      <c r="F79" s="314" t="s">
        <v>462</v>
      </c>
      <c r="G79" s="360">
        <v>760.7</v>
      </c>
      <c r="H79" s="361"/>
      <c r="I79" s="356"/>
    </row>
    <row r="80" spans="1:9" ht="13.5" customHeight="1">
      <c r="A80" s="316" t="s">
        <v>604</v>
      </c>
      <c r="B80" s="317">
        <v>5050502</v>
      </c>
      <c r="C80" s="318">
        <v>10</v>
      </c>
      <c r="D80" s="319">
        <v>4</v>
      </c>
      <c r="E80" s="320">
        <v>0</v>
      </c>
      <c r="F80" s="321" t="s">
        <v>462</v>
      </c>
      <c r="G80" s="362">
        <v>760.7</v>
      </c>
      <c r="H80" s="361"/>
      <c r="I80" s="356"/>
    </row>
    <row r="81" spans="1:9" ht="13.5" customHeight="1">
      <c r="A81" s="323" t="s">
        <v>157</v>
      </c>
      <c r="B81" s="324">
        <v>5050502</v>
      </c>
      <c r="C81" s="325">
        <v>10</v>
      </c>
      <c r="D81" s="326">
        <v>4</v>
      </c>
      <c r="E81" s="327">
        <v>5</v>
      </c>
      <c r="F81" s="328" t="s">
        <v>462</v>
      </c>
      <c r="G81" s="363">
        <v>760.7</v>
      </c>
      <c r="H81" s="361"/>
      <c r="I81" s="356"/>
    </row>
    <row r="82" spans="1:9" ht="13.5" customHeight="1">
      <c r="A82" s="330" t="s">
        <v>265</v>
      </c>
      <c r="B82" s="331">
        <v>5050502</v>
      </c>
      <c r="C82" s="332">
        <v>10</v>
      </c>
      <c r="D82" s="333">
        <v>4</v>
      </c>
      <c r="E82" s="334">
        <v>5</v>
      </c>
      <c r="F82" s="335">
        <v>40</v>
      </c>
      <c r="G82" s="364">
        <v>760.7</v>
      </c>
      <c r="H82" s="361"/>
      <c r="I82" s="356"/>
    </row>
    <row r="83" spans="1:9" ht="54.75" customHeight="1">
      <c r="A83" s="337" t="s">
        <v>503</v>
      </c>
      <c r="B83" s="338" t="s">
        <v>462</v>
      </c>
      <c r="C83" s="339" t="s">
        <v>462</v>
      </c>
      <c r="D83" s="340" t="s">
        <v>462</v>
      </c>
      <c r="E83" s="341" t="s">
        <v>462</v>
      </c>
      <c r="F83" s="342" t="s">
        <v>462</v>
      </c>
      <c r="G83" s="365">
        <v>2170.3</v>
      </c>
      <c r="H83" s="361"/>
      <c r="I83" s="356"/>
    </row>
    <row r="84" spans="1:9" ht="13.5" customHeight="1">
      <c r="A84" s="309" t="s">
        <v>463</v>
      </c>
      <c r="B84" s="310">
        <v>20400</v>
      </c>
      <c r="C84" s="311">
        <v>1</v>
      </c>
      <c r="D84" s="312">
        <v>13</v>
      </c>
      <c r="E84" s="313" t="s">
        <v>462</v>
      </c>
      <c r="F84" s="314" t="s">
        <v>462</v>
      </c>
      <c r="G84" s="360">
        <v>2170.3</v>
      </c>
      <c r="H84" s="361"/>
      <c r="I84" s="356"/>
    </row>
    <row r="85" spans="1:9" ht="13.5" customHeight="1">
      <c r="A85" s="316" t="s">
        <v>470</v>
      </c>
      <c r="B85" s="317">
        <v>20400</v>
      </c>
      <c r="C85" s="318">
        <v>1</v>
      </c>
      <c r="D85" s="319">
        <v>13</v>
      </c>
      <c r="E85" s="320">
        <v>0</v>
      </c>
      <c r="F85" s="321" t="s">
        <v>462</v>
      </c>
      <c r="G85" s="362">
        <v>2170.3</v>
      </c>
      <c r="H85" s="361"/>
      <c r="I85" s="356"/>
    </row>
    <row r="86" spans="1:9" ht="21.75" customHeight="1">
      <c r="A86" s="323" t="s">
        <v>665</v>
      </c>
      <c r="B86" s="324">
        <v>20400</v>
      </c>
      <c r="C86" s="325">
        <v>1</v>
      </c>
      <c r="D86" s="326">
        <v>13</v>
      </c>
      <c r="E86" s="327">
        <v>500</v>
      </c>
      <c r="F86" s="328" t="s">
        <v>462</v>
      </c>
      <c r="G86" s="363">
        <v>2170.3</v>
      </c>
      <c r="H86" s="361"/>
      <c r="I86" s="356"/>
    </row>
    <row r="87" spans="1:9" ht="13.5" customHeight="1">
      <c r="A87" s="330" t="s">
        <v>265</v>
      </c>
      <c r="B87" s="331">
        <v>20400</v>
      </c>
      <c r="C87" s="332">
        <v>1</v>
      </c>
      <c r="D87" s="333">
        <v>13</v>
      </c>
      <c r="E87" s="334">
        <v>500</v>
      </c>
      <c r="F87" s="335">
        <v>40</v>
      </c>
      <c r="G87" s="364">
        <v>2170.3</v>
      </c>
      <c r="H87" s="361"/>
      <c r="I87" s="356"/>
    </row>
    <row r="88" spans="1:9" ht="74.25" customHeight="1">
      <c r="A88" s="337" t="s">
        <v>504</v>
      </c>
      <c r="B88" s="338" t="s">
        <v>462</v>
      </c>
      <c r="C88" s="339" t="s">
        <v>462</v>
      </c>
      <c r="D88" s="340" t="s">
        <v>462</v>
      </c>
      <c r="E88" s="341" t="s">
        <v>462</v>
      </c>
      <c r="F88" s="342" t="s">
        <v>462</v>
      </c>
      <c r="G88" s="365">
        <v>984.1</v>
      </c>
      <c r="H88" s="361"/>
      <c r="I88" s="356"/>
    </row>
    <row r="89" spans="1:9" ht="13.5" customHeight="1">
      <c r="A89" s="309" t="s">
        <v>463</v>
      </c>
      <c r="B89" s="310">
        <v>13802</v>
      </c>
      <c r="C89" s="311">
        <v>1</v>
      </c>
      <c r="D89" s="312">
        <v>13</v>
      </c>
      <c r="E89" s="313" t="s">
        <v>462</v>
      </c>
      <c r="F89" s="314" t="s">
        <v>462</v>
      </c>
      <c r="G89" s="360">
        <v>984.1</v>
      </c>
      <c r="H89" s="361"/>
      <c r="I89" s="356"/>
    </row>
    <row r="90" spans="1:9" ht="13.5" customHeight="1">
      <c r="A90" s="316" t="s">
        <v>470</v>
      </c>
      <c r="B90" s="317">
        <v>13802</v>
      </c>
      <c r="C90" s="318">
        <v>1</v>
      </c>
      <c r="D90" s="319">
        <v>13</v>
      </c>
      <c r="E90" s="320">
        <v>0</v>
      </c>
      <c r="F90" s="321" t="s">
        <v>462</v>
      </c>
      <c r="G90" s="362">
        <v>984.1</v>
      </c>
      <c r="H90" s="361"/>
      <c r="I90" s="356"/>
    </row>
    <row r="91" spans="1:9" ht="21.75" customHeight="1">
      <c r="A91" s="323" t="s">
        <v>665</v>
      </c>
      <c r="B91" s="324">
        <v>13802</v>
      </c>
      <c r="C91" s="325">
        <v>1</v>
      </c>
      <c r="D91" s="326">
        <v>13</v>
      </c>
      <c r="E91" s="327">
        <v>500</v>
      </c>
      <c r="F91" s="328" t="s">
        <v>462</v>
      </c>
      <c r="G91" s="363">
        <v>984.1</v>
      </c>
      <c r="H91" s="361"/>
      <c r="I91" s="356"/>
    </row>
    <row r="92" spans="1:9" ht="13.5" customHeight="1">
      <c r="A92" s="330" t="s">
        <v>265</v>
      </c>
      <c r="B92" s="331">
        <v>13802</v>
      </c>
      <c r="C92" s="332">
        <v>1</v>
      </c>
      <c r="D92" s="333">
        <v>13</v>
      </c>
      <c r="E92" s="334">
        <v>500</v>
      </c>
      <c r="F92" s="335">
        <v>40</v>
      </c>
      <c r="G92" s="364">
        <v>984.1</v>
      </c>
      <c r="H92" s="361"/>
      <c r="I92" s="356"/>
    </row>
    <row r="93" spans="1:9" ht="149.25" customHeight="1">
      <c r="A93" s="337" t="s">
        <v>505</v>
      </c>
      <c r="B93" s="338" t="s">
        <v>462</v>
      </c>
      <c r="C93" s="339" t="s">
        <v>462</v>
      </c>
      <c r="D93" s="340" t="s">
        <v>462</v>
      </c>
      <c r="E93" s="341" t="s">
        <v>462</v>
      </c>
      <c r="F93" s="342" t="s">
        <v>462</v>
      </c>
      <c r="G93" s="365">
        <v>1367</v>
      </c>
      <c r="H93" s="361"/>
      <c r="I93" s="356"/>
    </row>
    <row r="94" spans="1:9" ht="13.5" customHeight="1">
      <c r="A94" s="309" t="s">
        <v>585</v>
      </c>
      <c r="B94" s="310">
        <v>4209900</v>
      </c>
      <c r="C94" s="311">
        <v>7</v>
      </c>
      <c r="D94" s="312">
        <v>1</v>
      </c>
      <c r="E94" s="313" t="s">
        <v>462</v>
      </c>
      <c r="F94" s="314" t="s">
        <v>462</v>
      </c>
      <c r="G94" s="360">
        <v>1367</v>
      </c>
      <c r="H94" s="361"/>
      <c r="I94" s="356"/>
    </row>
    <row r="95" spans="1:9" ht="13.5" customHeight="1">
      <c r="A95" s="316" t="s">
        <v>586</v>
      </c>
      <c r="B95" s="317">
        <v>4209900</v>
      </c>
      <c r="C95" s="318">
        <v>7</v>
      </c>
      <c r="D95" s="319">
        <v>1</v>
      </c>
      <c r="E95" s="320">
        <v>0</v>
      </c>
      <c r="F95" s="321" t="s">
        <v>462</v>
      </c>
      <c r="G95" s="362">
        <v>1367</v>
      </c>
      <c r="H95" s="361"/>
      <c r="I95" s="356"/>
    </row>
    <row r="96" spans="1:9" ht="13.5" customHeight="1">
      <c r="A96" s="323" t="s">
        <v>684</v>
      </c>
      <c r="B96" s="324">
        <v>4209900</v>
      </c>
      <c r="C96" s="325">
        <v>7</v>
      </c>
      <c r="D96" s="326">
        <v>1</v>
      </c>
      <c r="E96" s="327">
        <v>1</v>
      </c>
      <c r="F96" s="328" t="s">
        <v>462</v>
      </c>
      <c r="G96" s="363">
        <v>284.3</v>
      </c>
      <c r="H96" s="361"/>
      <c r="I96" s="356"/>
    </row>
    <row r="97" spans="1:9" ht="21.75" customHeight="1">
      <c r="A97" s="330" t="s">
        <v>290</v>
      </c>
      <c r="B97" s="331">
        <v>4209900</v>
      </c>
      <c r="C97" s="332">
        <v>7</v>
      </c>
      <c r="D97" s="333">
        <v>1</v>
      </c>
      <c r="E97" s="334">
        <v>1</v>
      </c>
      <c r="F97" s="335">
        <v>231</v>
      </c>
      <c r="G97" s="364">
        <v>284.3</v>
      </c>
      <c r="H97" s="361"/>
      <c r="I97" s="356"/>
    </row>
    <row r="98" spans="1:9" ht="13.5" customHeight="1">
      <c r="A98" s="323" t="s">
        <v>174</v>
      </c>
      <c r="B98" s="324">
        <v>4209900</v>
      </c>
      <c r="C98" s="325">
        <v>7</v>
      </c>
      <c r="D98" s="326">
        <v>1</v>
      </c>
      <c r="E98" s="327">
        <v>19</v>
      </c>
      <c r="F98" s="328" t="s">
        <v>462</v>
      </c>
      <c r="G98" s="363">
        <v>1082.7</v>
      </c>
      <c r="H98" s="361"/>
      <c r="I98" s="356"/>
    </row>
    <row r="99" spans="1:9" ht="21.75" customHeight="1">
      <c r="A99" s="330" t="s">
        <v>290</v>
      </c>
      <c r="B99" s="331">
        <v>4209900</v>
      </c>
      <c r="C99" s="332">
        <v>7</v>
      </c>
      <c r="D99" s="333">
        <v>1</v>
      </c>
      <c r="E99" s="334">
        <v>19</v>
      </c>
      <c r="F99" s="335">
        <v>231</v>
      </c>
      <c r="G99" s="364">
        <v>1082.7</v>
      </c>
      <c r="H99" s="361"/>
      <c r="I99" s="356"/>
    </row>
    <row r="100" spans="1:9" ht="149.25" customHeight="1">
      <c r="A100" s="337" t="s">
        <v>506</v>
      </c>
      <c r="B100" s="338" t="s">
        <v>462</v>
      </c>
      <c r="C100" s="339" t="s">
        <v>462</v>
      </c>
      <c r="D100" s="340" t="s">
        <v>462</v>
      </c>
      <c r="E100" s="341" t="s">
        <v>462</v>
      </c>
      <c r="F100" s="342" t="s">
        <v>462</v>
      </c>
      <c r="G100" s="365">
        <v>62626.4</v>
      </c>
      <c r="H100" s="361"/>
      <c r="I100" s="356"/>
    </row>
    <row r="101" spans="1:9" ht="13.5" customHeight="1">
      <c r="A101" s="309" t="s">
        <v>601</v>
      </c>
      <c r="B101" s="310">
        <v>0</v>
      </c>
      <c r="C101" s="311">
        <v>10</v>
      </c>
      <c r="D101" s="312">
        <v>4</v>
      </c>
      <c r="E101" s="313" t="s">
        <v>462</v>
      </c>
      <c r="F101" s="314" t="s">
        <v>462</v>
      </c>
      <c r="G101" s="360">
        <v>62626.4</v>
      </c>
      <c r="H101" s="361"/>
      <c r="I101" s="356"/>
    </row>
    <row r="102" spans="1:9" ht="13.5" customHeight="1">
      <c r="A102" s="316" t="s">
        <v>604</v>
      </c>
      <c r="B102" s="317">
        <v>0</v>
      </c>
      <c r="C102" s="318">
        <v>10</v>
      </c>
      <c r="D102" s="319">
        <v>4</v>
      </c>
      <c r="E102" s="320">
        <v>0</v>
      </c>
      <c r="F102" s="321" t="s">
        <v>462</v>
      </c>
      <c r="G102" s="362">
        <v>62626.4</v>
      </c>
      <c r="H102" s="361"/>
      <c r="I102" s="356"/>
    </row>
    <row r="103" spans="1:9" ht="13.5" customHeight="1">
      <c r="A103" s="323" t="s">
        <v>157</v>
      </c>
      <c r="B103" s="324">
        <v>0</v>
      </c>
      <c r="C103" s="325">
        <v>10</v>
      </c>
      <c r="D103" s="326">
        <v>4</v>
      </c>
      <c r="E103" s="327">
        <v>5</v>
      </c>
      <c r="F103" s="328" t="s">
        <v>462</v>
      </c>
      <c r="G103" s="363">
        <v>54585.7</v>
      </c>
      <c r="H103" s="361"/>
      <c r="I103" s="356"/>
    </row>
    <row r="104" spans="1:9" ht="13.5" customHeight="1">
      <c r="A104" s="330" t="s">
        <v>265</v>
      </c>
      <c r="B104" s="331">
        <v>0</v>
      </c>
      <c r="C104" s="332">
        <v>10</v>
      </c>
      <c r="D104" s="333">
        <v>4</v>
      </c>
      <c r="E104" s="334">
        <v>5</v>
      </c>
      <c r="F104" s="335">
        <v>40</v>
      </c>
      <c r="G104" s="364">
        <v>54585.7</v>
      </c>
      <c r="H104" s="361"/>
      <c r="I104" s="356"/>
    </row>
    <row r="105" spans="1:9" ht="21.75" customHeight="1">
      <c r="A105" s="323" t="s">
        <v>665</v>
      </c>
      <c r="B105" s="324">
        <v>5201300</v>
      </c>
      <c r="C105" s="325">
        <v>10</v>
      </c>
      <c r="D105" s="326">
        <v>4</v>
      </c>
      <c r="E105" s="327">
        <v>500</v>
      </c>
      <c r="F105" s="328" t="s">
        <v>462</v>
      </c>
      <c r="G105" s="363">
        <v>8040.7</v>
      </c>
      <c r="H105" s="361"/>
      <c r="I105" s="356"/>
    </row>
    <row r="106" spans="1:9" ht="13.5" customHeight="1">
      <c r="A106" s="330" t="s">
        <v>265</v>
      </c>
      <c r="B106" s="331">
        <v>5201300</v>
      </c>
      <c r="C106" s="332">
        <v>10</v>
      </c>
      <c r="D106" s="333">
        <v>4</v>
      </c>
      <c r="E106" s="334">
        <v>500</v>
      </c>
      <c r="F106" s="335">
        <v>40</v>
      </c>
      <c r="G106" s="364">
        <v>8040.7</v>
      </c>
      <c r="H106" s="361"/>
      <c r="I106" s="356"/>
    </row>
    <row r="107" spans="1:9" ht="41.25" customHeight="1">
      <c r="A107" s="337" t="s">
        <v>507</v>
      </c>
      <c r="B107" s="338" t="s">
        <v>462</v>
      </c>
      <c r="C107" s="339" t="s">
        <v>462</v>
      </c>
      <c r="D107" s="340" t="s">
        <v>462</v>
      </c>
      <c r="E107" s="341" t="s">
        <v>462</v>
      </c>
      <c r="F107" s="342" t="s">
        <v>462</v>
      </c>
      <c r="G107" s="365">
        <v>11194.9</v>
      </c>
      <c r="H107" s="361"/>
      <c r="I107" s="356"/>
    </row>
    <row r="108" spans="1:9" ht="13.5" customHeight="1">
      <c r="A108" s="309" t="s">
        <v>601</v>
      </c>
      <c r="B108" s="310">
        <v>20400</v>
      </c>
      <c r="C108" s="311">
        <v>10</v>
      </c>
      <c r="D108" s="312">
        <v>6</v>
      </c>
      <c r="E108" s="313" t="s">
        <v>462</v>
      </c>
      <c r="F108" s="314" t="s">
        <v>462</v>
      </c>
      <c r="G108" s="360">
        <v>11194.9</v>
      </c>
      <c r="H108" s="361"/>
      <c r="I108" s="356"/>
    </row>
    <row r="109" spans="1:9" ht="21.75" customHeight="1">
      <c r="A109" s="316" t="s">
        <v>605</v>
      </c>
      <c r="B109" s="317">
        <v>20400</v>
      </c>
      <c r="C109" s="318">
        <v>10</v>
      </c>
      <c r="D109" s="319">
        <v>6</v>
      </c>
      <c r="E109" s="320">
        <v>0</v>
      </c>
      <c r="F109" s="321" t="s">
        <v>462</v>
      </c>
      <c r="G109" s="362">
        <v>11194.9</v>
      </c>
      <c r="H109" s="361"/>
      <c r="I109" s="356"/>
    </row>
    <row r="110" spans="1:9" ht="21.75" customHeight="1">
      <c r="A110" s="323" t="s">
        <v>665</v>
      </c>
      <c r="B110" s="324">
        <v>20400</v>
      </c>
      <c r="C110" s="325">
        <v>10</v>
      </c>
      <c r="D110" s="326">
        <v>6</v>
      </c>
      <c r="E110" s="327">
        <v>500</v>
      </c>
      <c r="F110" s="328" t="s">
        <v>462</v>
      </c>
      <c r="G110" s="363">
        <v>11194.9</v>
      </c>
      <c r="H110" s="361"/>
      <c r="I110" s="356"/>
    </row>
    <row r="111" spans="1:9" ht="13.5" customHeight="1">
      <c r="A111" s="330" t="s">
        <v>265</v>
      </c>
      <c r="B111" s="331">
        <v>20400</v>
      </c>
      <c r="C111" s="332">
        <v>10</v>
      </c>
      <c r="D111" s="333">
        <v>6</v>
      </c>
      <c r="E111" s="334">
        <v>500</v>
      </c>
      <c r="F111" s="335">
        <v>40</v>
      </c>
      <c r="G111" s="364">
        <v>11194.9</v>
      </c>
      <c r="H111" s="361"/>
      <c r="I111" s="356"/>
    </row>
    <row r="112" spans="1:9" ht="122.25" customHeight="1">
      <c r="A112" s="337" t="s">
        <v>508</v>
      </c>
      <c r="B112" s="338" t="s">
        <v>462</v>
      </c>
      <c r="C112" s="339" t="s">
        <v>462</v>
      </c>
      <c r="D112" s="340" t="s">
        <v>462</v>
      </c>
      <c r="E112" s="341" t="s">
        <v>462</v>
      </c>
      <c r="F112" s="342" t="s">
        <v>462</v>
      </c>
      <c r="G112" s="365">
        <v>14502</v>
      </c>
      <c r="H112" s="361"/>
      <c r="I112" s="356"/>
    </row>
    <row r="113" spans="1:9" ht="13.5" customHeight="1">
      <c r="A113" s="309" t="s">
        <v>601</v>
      </c>
      <c r="B113" s="310">
        <v>5201002</v>
      </c>
      <c r="C113" s="311">
        <v>10</v>
      </c>
      <c r="D113" s="312">
        <v>4</v>
      </c>
      <c r="E113" s="313" t="s">
        <v>462</v>
      </c>
      <c r="F113" s="314" t="s">
        <v>462</v>
      </c>
      <c r="G113" s="360">
        <v>14502</v>
      </c>
      <c r="H113" s="361"/>
      <c r="I113" s="356"/>
    </row>
    <row r="114" spans="1:9" ht="13.5" customHeight="1">
      <c r="A114" s="316" t="s">
        <v>604</v>
      </c>
      <c r="B114" s="317">
        <v>5201002</v>
      </c>
      <c r="C114" s="318">
        <v>10</v>
      </c>
      <c r="D114" s="319">
        <v>4</v>
      </c>
      <c r="E114" s="320">
        <v>0</v>
      </c>
      <c r="F114" s="321" t="s">
        <v>462</v>
      </c>
      <c r="G114" s="362">
        <v>14502</v>
      </c>
      <c r="H114" s="361"/>
      <c r="I114" s="356"/>
    </row>
    <row r="115" spans="1:9" ht="13.5" customHeight="1">
      <c r="A115" s="323" t="s">
        <v>157</v>
      </c>
      <c r="B115" s="324">
        <v>5201002</v>
      </c>
      <c r="C115" s="325">
        <v>10</v>
      </c>
      <c r="D115" s="326">
        <v>4</v>
      </c>
      <c r="E115" s="327">
        <v>5</v>
      </c>
      <c r="F115" s="328" t="s">
        <v>462</v>
      </c>
      <c r="G115" s="363">
        <v>14502</v>
      </c>
      <c r="H115" s="361"/>
      <c r="I115" s="356"/>
    </row>
    <row r="116" spans="1:9" ht="21.75" customHeight="1">
      <c r="A116" s="330" t="s">
        <v>290</v>
      </c>
      <c r="B116" s="331">
        <v>5201002</v>
      </c>
      <c r="C116" s="332">
        <v>10</v>
      </c>
      <c r="D116" s="333">
        <v>4</v>
      </c>
      <c r="E116" s="334">
        <v>5</v>
      </c>
      <c r="F116" s="335">
        <v>231</v>
      </c>
      <c r="G116" s="364">
        <v>14502</v>
      </c>
      <c r="H116" s="361"/>
      <c r="I116" s="356"/>
    </row>
    <row r="117" spans="1:9" ht="54.75" customHeight="1">
      <c r="A117" s="337" t="s">
        <v>509</v>
      </c>
      <c r="B117" s="338" t="s">
        <v>462</v>
      </c>
      <c r="C117" s="339" t="s">
        <v>462</v>
      </c>
      <c r="D117" s="340" t="s">
        <v>462</v>
      </c>
      <c r="E117" s="341" t="s">
        <v>462</v>
      </c>
      <c r="F117" s="342" t="s">
        <v>462</v>
      </c>
      <c r="G117" s="365">
        <v>762.7</v>
      </c>
      <c r="H117" s="361"/>
      <c r="I117" s="356"/>
    </row>
    <row r="118" spans="1:9" ht="13.5" customHeight="1">
      <c r="A118" s="309" t="s">
        <v>585</v>
      </c>
      <c r="B118" s="310">
        <v>4219900</v>
      </c>
      <c r="C118" s="311">
        <v>7</v>
      </c>
      <c r="D118" s="312">
        <v>2</v>
      </c>
      <c r="E118" s="313" t="s">
        <v>462</v>
      </c>
      <c r="F118" s="314" t="s">
        <v>462</v>
      </c>
      <c r="G118" s="360">
        <v>762.7</v>
      </c>
      <c r="H118" s="361"/>
      <c r="I118" s="356"/>
    </row>
    <row r="119" spans="1:9" ht="13.5" customHeight="1">
      <c r="A119" s="316" t="s">
        <v>587</v>
      </c>
      <c r="B119" s="317">
        <v>4219900</v>
      </c>
      <c r="C119" s="318">
        <v>7</v>
      </c>
      <c r="D119" s="319">
        <v>2</v>
      </c>
      <c r="E119" s="320">
        <v>0</v>
      </c>
      <c r="F119" s="321" t="s">
        <v>462</v>
      </c>
      <c r="G119" s="362">
        <v>762.7</v>
      </c>
      <c r="H119" s="361"/>
      <c r="I119" s="356"/>
    </row>
    <row r="120" spans="1:9" ht="13.5" customHeight="1">
      <c r="A120" s="323" t="s">
        <v>684</v>
      </c>
      <c r="B120" s="324">
        <v>4219900</v>
      </c>
      <c r="C120" s="325">
        <v>7</v>
      </c>
      <c r="D120" s="326">
        <v>2</v>
      </c>
      <c r="E120" s="327">
        <v>1</v>
      </c>
      <c r="F120" s="328" t="s">
        <v>462</v>
      </c>
      <c r="G120" s="363">
        <v>762.7</v>
      </c>
      <c r="H120" s="361"/>
      <c r="I120" s="356"/>
    </row>
    <row r="121" spans="1:9" ht="21.75" customHeight="1">
      <c r="A121" s="330" t="s">
        <v>290</v>
      </c>
      <c r="B121" s="331">
        <v>4219900</v>
      </c>
      <c r="C121" s="332">
        <v>7</v>
      </c>
      <c r="D121" s="333">
        <v>2</v>
      </c>
      <c r="E121" s="334">
        <v>1</v>
      </c>
      <c r="F121" s="335">
        <v>231</v>
      </c>
      <c r="G121" s="364">
        <v>762.7</v>
      </c>
      <c r="H121" s="361"/>
      <c r="I121" s="356"/>
    </row>
    <row r="122" spans="1:9" ht="54.75" customHeight="1">
      <c r="A122" s="337" t="s">
        <v>510</v>
      </c>
      <c r="B122" s="338" t="s">
        <v>462</v>
      </c>
      <c r="C122" s="339" t="s">
        <v>462</v>
      </c>
      <c r="D122" s="340" t="s">
        <v>462</v>
      </c>
      <c r="E122" s="341" t="s">
        <v>462</v>
      </c>
      <c r="F122" s="342" t="s">
        <v>462</v>
      </c>
      <c r="G122" s="365">
        <v>43169</v>
      </c>
      <c r="H122" s="361"/>
      <c r="I122" s="356"/>
    </row>
    <row r="123" spans="1:9" ht="13.5" customHeight="1">
      <c r="A123" s="309" t="s">
        <v>585</v>
      </c>
      <c r="B123" s="310">
        <v>4219900</v>
      </c>
      <c r="C123" s="311">
        <v>7</v>
      </c>
      <c r="D123" s="312">
        <v>2</v>
      </c>
      <c r="E123" s="313" t="s">
        <v>462</v>
      </c>
      <c r="F123" s="314" t="s">
        <v>462</v>
      </c>
      <c r="G123" s="360">
        <v>43169</v>
      </c>
      <c r="H123" s="361"/>
      <c r="I123" s="356"/>
    </row>
    <row r="124" spans="1:9" ht="13.5" customHeight="1">
      <c r="A124" s="316" t="s">
        <v>587</v>
      </c>
      <c r="B124" s="317">
        <v>4219900</v>
      </c>
      <c r="C124" s="318">
        <v>7</v>
      </c>
      <c r="D124" s="319">
        <v>2</v>
      </c>
      <c r="E124" s="320">
        <v>0</v>
      </c>
      <c r="F124" s="321" t="s">
        <v>462</v>
      </c>
      <c r="G124" s="362">
        <v>43169</v>
      </c>
      <c r="H124" s="361"/>
      <c r="I124" s="356"/>
    </row>
    <row r="125" spans="1:9" ht="13.5" customHeight="1">
      <c r="A125" s="323" t="s">
        <v>684</v>
      </c>
      <c r="B125" s="324">
        <v>4219900</v>
      </c>
      <c r="C125" s="325">
        <v>7</v>
      </c>
      <c r="D125" s="326">
        <v>2</v>
      </c>
      <c r="E125" s="327">
        <v>1</v>
      </c>
      <c r="F125" s="328" t="s">
        <v>462</v>
      </c>
      <c r="G125" s="363">
        <v>43169</v>
      </c>
      <c r="H125" s="361"/>
      <c r="I125" s="356"/>
    </row>
    <row r="126" spans="1:9" ht="21.75" customHeight="1">
      <c r="A126" s="330" t="s">
        <v>290</v>
      </c>
      <c r="B126" s="331">
        <v>4219900</v>
      </c>
      <c r="C126" s="332">
        <v>7</v>
      </c>
      <c r="D126" s="333">
        <v>2</v>
      </c>
      <c r="E126" s="334">
        <v>1</v>
      </c>
      <c r="F126" s="335">
        <v>231</v>
      </c>
      <c r="G126" s="364">
        <v>43169</v>
      </c>
      <c r="H126" s="361"/>
      <c r="I126" s="356"/>
    </row>
    <row r="127" spans="1:9" ht="41.25" customHeight="1">
      <c r="A127" s="337" t="s">
        <v>511</v>
      </c>
      <c r="B127" s="338" t="s">
        <v>462</v>
      </c>
      <c r="C127" s="339" t="s">
        <v>462</v>
      </c>
      <c r="D127" s="340" t="s">
        <v>462</v>
      </c>
      <c r="E127" s="341" t="s">
        <v>462</v>
      </c>
      <c r="F127" s="342" t="s">
        <v>462</v>
      </c>
      <c r="G127" s="365">
        <v>8120.3</v>
      </c>
      <c r="H127" s="361"/>
      <c r="I127" s="356"/>
    </row>
    <row r="128" spans="1:9" ht="13.5" customHeight="1">
      <c r="A128" s="309" t="s">
        <v>585</v>
      </c>
      <c r="B128" s="310">
        <v>4320200</v>
      </c>
      <c r="C128" s="311">
        <v>7</v>
      </c>
      <c r="D128" s="312">
        <v>7</v>
      </c>
      <c r="E128" s="313" t="s">
        <v>462</v>
      </c>
      <c r="F128" s="314" t="s">
        <v>462</v>
      </c>
      <c r="G128" s="360">
        <v>8120.3</v>
      </c>
      <c r="H128" s="361"/>
      <c r="I128" s="356"/>
    </row>
    <row r="129" spans="1:9" ht="13.5" customHeight="1">
      <c r="A129" s="316" t="s">
        <v>588</v>
      </c>
      <c r="B129" s="317">
        <v>4320200</v>
      </c>
      <c r="C129" s="318">
        <v>7</v>
      </c>
      <c r="D129" s="319">
        <v>7</v>
      </c>
      <c r="E129" s="320">
        <v>0</v>
      </c>
      <c r="F129" s="321" t="s">
        <v>462</v>
      </c>
      <c r="G129" s="362">
        <v>8120.3</v>
      </c>
      <c r="H129" s="361"/>
      <c r="I129" s="356"/>
    </row>
    <row r="130" spans="1:9" ht="21.75" customHeight="1">
      <c r="A130" s="323" t="s">
        <v>665</v>
      </c>
      <c r="B130" s="324">
        <v>4320200</v>
      </c>
      <c r="C130" s="325">
        <v>7</v>
      </c>
      <c r="D130" s="326">
        <v>7</v>
      </c>
      <c r="E130" s="327">
        <v>500</v>
      </c>
      <c r="F130" s="328" t="s">
        <v>462</v>
      </c>
      <c r="G130" s="363">
        <v>8120.3</v>
      </c>
      <c r="H130" s="361"/>
      <c r="I130" s="356"/>
    </row>
    <row r="131" spans="1:9" ht="21.75" customHeight="1">
      <c r="A131" s="330" t="s">
        <v>290</v>
      </c>
      <c r="B131" s="331">
        <v>4320200</v>
      </c>
      <c r="C131" s="332">
        <v>7</v>
      </c>
      <c r="D131" s="333">
        <v>7</v>
      </c>
      <c r="E131" s="334">
        <v>500</v>
      </c>
      <c r="F131" s="335">
        <v>231</v>
      </c>
      <c r="G131" s="364">
        <v>5880.3</v>
      </c>
      <c r="H131" s="361"/>
      <c r="I131" s="356"/>
    </row>
    <row r="132" spans="1:9" ht="21.75" customHeight="1">
      <c r="A132" s="330" t="s">
        <v>484</v>
      </c>
      <c r="B132" s="331">
        <v>4320200</v>
      </c>
      <c r="C132" s="332">
        <v>7</v>
      </c>
      <c r="D132" s="333">
        <v>7</v>
      </c>
      <c r="E132" s="334">
        <v>500</v>
      </c>
      <c r="F132" s="335">
        <v>271</v>
      </c>
      <c r="G132" s="364">
        <v>2240</v>
      </c>
      <c r="H132" s="361"/>
      <c r="I132" s="356"/>
    </row>
    <row r="133" spans="1:9" ht="135.75" customHeight="1">
      <c r="A133" s="337" t="s">
        <v>512</v>
      </c>
      <c r="B133" s="338" t="s">
        <v>462</v>
      </c>
      <c r="C133" s="339" t="s">
        <v>462</v>
      </c>
      <c r="D133" s="340" t="s">
        <v>462</v>
      </c>
      <c r="E133" s="341" t="s">
        <v>462</v>
      </c>
      <c r="F133" s="342" t="s">
        <v>462</v>
      </c>
      <c r="G133" s="365">
        <v>1715.5</v>
      </c>
      <c r="H133" s="361"/>
      <c r="I133" s="356"/>
    </row>
    <row r="134" spans="1:9" ht="13.5" customHeight="1">
      <c r="A134" s="309" t="s">
        <v>601</v>
      </c>
      <c r="B134" s="310">
        <v>5053401</v>
      </c>
      <c r="C134" s="311">
        <v>10</v>
      </c>
      <c r="D134" s="312">
        <v>3</v>
      </c>
      <c r="E134" s="313" t="s">
        <v>462</v>
      </c>
      <c r="F134" s="314" t="s">
        <v>462</v>
      </c>
      <c r="G134" s="360">
        <v>1715.5</v>
      </c>
      <c r="H134" s="361"/>
      <c r="I134" s="356"/>
    </row>
    <row r="135" spans="1:9" ht="13.5" customHeight="1">
      <c r="A135" s="316" t="s">
        <v>603</v>
      </c>
      <c r="B135" s="317">
        <v>5053401</v>
      </c>
      <c r="C135" s="318">
        <v>10</v>
      </c>
      <c r="D135" s="319">
        <v>3</v>
      </c>
      <c r="E135" s="320">
        <v>0</v>
      </c>
      <c r="F135" s="321" t="s">
        <v>462</v>
      </c>
      <c r="G135" s="362">
        <v>1715.5</v>
      </c>
      <c r="H135" s="361"/>
      <c r="I135" s="356"/>
    </row>
    <row r="136" spans="1:9" ht="13.5" customHeight="1">
      <c r="A136" s="323" t="s">
        <v>157</v>
      </c>
      <c r="B136" s="324">
        <v>5053401</v>
      </c>
      <c r="C136" s="325">
        <v>10</v>
      </c>
      <c r="D136" s="326">
        <v>3</v>
      </c>
      <c r="E136" s="327">
        <v>5</v>
      </c>
      <c r="F136" s="328" t="s">
        <v>462</v>
      </c>
      <c r="G136" s="363">
        <v>1715.5</v>
      </c>
      <c r="H136" s="361"/>
      <c r="I136" s="356"/>
    </row>
    <row r="137" spans="1:9" ht="13.5" customHeight="1">
      <c r="A137" s="330" t="s">
        <v>265</v>
      </c>
      <c r="B137" s="331">
        <v>5053401</v>
      </c>
      <c r="C137" s="332">
        <v>10</v>
      </c>
      <c r="D137" s="333">
        <v>3</v>
      </c>
      <c r="E137" s="334">
        <v>5</v>
      </c>
      <c r="F137" s="335">
        <v>40</v>
      </c>
      <c r="G137" s="364">
        <v>1715.5</v>
      </c>
      <c r="H137" s="361"/>
      <c r="I137" s="356"/>
    </row>
    <row r="138" spans="1:9" ht="68.25" customHeight="1">
      <c r="A138" s="337" t="s">
        <v>513</v>
      </c>
      <c r="B138" s="338" t="s">
        <v>462</v>
      </c>
      <c r="C138" s="339" t="s">
        <v>462</v>
      </c>
      <c r="D138" s="340" t="s">
        <v>462</v>
      </c>
      <c r="E138" s="341" t="s">
        <v>462</v>
      </c>
      <c r="F138" s="342" t="s">
        <v>462</v>
      </c>
      <c r="G138" s="365">
        <v>100.8</v>
      </c>
      <c r="H138" s="361"/>
      <c r="I138" s="356"/>
    </row>
    <row r="139" spans="1:9" ht="13.5" customHeight="1">
      <c r="A139" s="309" t="s">
        <v>463</v>
      </c>
      <c r="B139" s="310">
        <v>14301</v>
      </c>
      <c r="C139" s="311">
        <v>1</v>
      </c>
      <c r="D139" s="312">
        <v>13</v>
      </c>
      <c r="E139" s="313" t="s">
        <v>462</v>
      </c>
      <c r="F139" s="314" t="s">
        <v>462</v>
      </c>
      <c r="G139" s="360">
        <v>100.8</v>
      </c>
      <c r="H139" s="361"/>
      <c r="I139" s="356"/>
    </row>
    <row r="140" spans="1:9" ht="13.5" customHeight="1">
      <c r="A140" s="316" t="s">
        <v>470</v>
      </c>
      <c r="B140" s="317">
        <v>14301</v>
      </c>
      <c r="C140" s="318">
        <v>1</v>
      </c>
      <c r="D140" s="319">
        <v>13</v>
      </c>
      <c r="E140" s="320">
        <v>0</v>
      </c>
      <c r="F140" s="321" t="s">
        <v>462</v>
      </c>
      <c r="G140" s="362">
        <v>100.8</v>
      </c>
      <c r="H140" s="361"/>
      <c r="I140" s="356"/>
    </row>
    <row r="141" spans="1:9" ht="21.75" customHeight="1">
      <c r="A141" s="323" t="s">
        <v>665</v>
      </c>
      <c r="B141" s="324">
        <v>14301</v>
      </c>
      <c r="C141" s="325">
        <v>1</v>
      </c>
      <c r="D141" s="326">
        <v>13</v>
      </c>
      <c r="E141" s="327">
        <v>500</v>
      </c>
      <c r="F141" s="328" t="s">
        <v>462</v>
      </c>
      <c r="G141" s="363">
        <v>100.8</v>
      </c>
      <c r="H141" s="361"/>
      <c r="I141" s="356"/>
    </row>
    <row r="142" spans="1:9" ht="13.5" customHeight="1">
      <c r="A142" s="330" t="s">
        <v>265</v>
      </c>
      <c r="B142" s="331">
        <v>14301</v>
      </c>
      <c r="C142" s="332">
        <v>1</v>
      </c>
      <c r="D142" s="333">
        <v>13</v>
      </c>
      <c r="E142" s="334">
        <v>500</v>
      </c>
      <c r="F142" s="335">
        <v>40</v>
      </c>
      <c r="G142" s="364">
        <v>100.8</v>
      </c>
      <c r="H142" s="361"/>
      <c r="I142" s="356"/>
    </row>
    <row r="143" spans="1:9" ht="68.25" customHeight="1">
      <c r="A143" s="337" t="s">
        <v>514</v>
      </c>
      <c r="B143" s="338" t="s">
        <v>462</v>
      </c>
      <c r="C143" s="339" t="s">
        <v>462</v>
      </c>
      <c r="D143" s="340" t="s">
        <v>462</v>
      </c>
      <c r="E143" s="341" t="s">
        <v>462</v>
      </c>
      <c r="F143" s="342" t="s">
        <v>462</v>
      </c>
      <c r="G143" s="365">
        <v>653.4</v>
      </c>
      <c r="H143" s="361"/>
      <c r="I143" s="356"/>
    </row>
    <row r="144" spans="1:9" ht="13.5" customHeight="1">
      <c r="A144" s="309" t="s">
        <v>463</v>
      </c>
      <c r="B144" s="310">
        <v>0</v>
      </c>
      <c r="C144" s="311">
        <v>1</v>
      </c>
      <c r="D144" s="312">
        <v>13</v>
      </c>
      <c r="E144" s="313" t="s">
        <v>462</v>
      </c>
      <c r="F144" s="314" t="s">
        <v>462</v>
      </c>
      <c r="G144" s="360">
        <v>653.4</v>
      </c>
      <c r="H144" s="361"/>
      <c r="I144" s="356"/>
    </row>
    <row r="145" spans="1:9" ht="13.5" customHeight="1">
      <c r="A145" s="316" t="s">
        <v>470</v>
      </c>
      <c r="B145" s="317">
        <v>0</v>
      </c>
      <c r="C145" s="318">
        <v>1</v>
      </c>
      <c r="D145" s="319">
        <v>13</v>
      </c>
      <c r="E145" s="320">
        <v>0</v>
      </c>
      <c r="F145" s="321" t="s">
        <v>462</v>
      </c>
      <c r="G145" s="362">
        <v>653.4</v>
      </c>
      <c r="H145" s="361"/>
      <c r="I145" s="356"/>
    </row>
    <row r="146" spans="1:9" ht="21.75" customHeight="1">
      <c r="A146" s="323" t="s">
        <v>665</v>
      </c>
      <c r="B146" s="324">
        <v>0</v>
      </c>
      <c r="C146" s="325">
        <v>1</v>
      </c>
      <c r="D146" s="326">
        <v>13</v>
      </c>
      <c r="E146" s="327">
        <v>500</v>
      </c>
      <c r="F146" s="328" t="s">
        <v>462</v>
      </c>
      <c r="G146" s="363">
        <v>653.4</v>
      </c>
      <c r="H146" s="361"/>
      <c r="I146" s="356"/>
    </row>
    <row r="147" spans="1:9" ht="13.5" customHeight="1">
      <c r="A147" s="330" t="s">
        <v>265</v>
      </c>
      <c r="B147" s="331">
        <v>0</v>
      </c>
      <c r="C147" s="332">
        <v>1</v>
      </c>
      <c r="D147" s="333">
        <v>13</v>
      </c>
      <c r="E147" s="334">
        <v>500</v>
      </c>
      <c r="F147" s="335">
        <v>40</v>
      </c>
      <c r="G147" s="364">
        <v>653.4</v>
      </c>
      <c r="H147" s="361"/>
      <c r="I147" s="356"/>
    </row>
    <row r="148" spans="1:9" ht="95.25" customHeight="1">
      <c r="A148" s="337" t="s">
        <v>515</v>
      </c>
      <c r="B148" s="338" t="s">
        <v>462</v>
      </c>
      <c r="C148" s="339" t="s">
        <v>462</v>
      </c>
      <c r="D148" s="340" t="s">
        <v>462</v>
      </c>
      <c r="E148" s="341" t="s">
        <v>462</v>
      </c>
      <c r="F148" s="342" t="s">
        <v>462</v>
      </c>
      <c r="G148" s="365">
        <v>80.1</v>
      </c>
      <c r="H148" s="361"/>
      <c r="I148" s="356"/>
    </row>
    <row r="149" spans="1:9" ht="13.5" customHeight="1">
      <c r="A149" s="309" t="s">
        <v>463</v>
      </c>
      <c r="B149" s="310">
        <v>20400</v>
      </c>
      <c r="C149" s="311">
        <v>1</v>
      </c>
      <c r="D149" s="312">
        <v>13</v>
      </c>
      <c r="E149" s="313" t="s">
        <v>462</v>
      </c>
      <c r="F149" s="314" t="s">
        <v>462</v>
      </c>
      <c r="G149" s="360">
        <v>80.1</v>
      </c>
      <c r="H149" s="361"/>
      <c r="I149" s="356"/>
    </row>
    <row r="150" spans="1:9" ht="13.5" customHeight="1">
      <c r="A150" s="316" t="s">
        <v>470</v>
      </c>
      <c r="B150" s="317">
        <v>20400</v>
      </c>
      <c r="C150" s="318">
        <v>1</v>
      </c>
      <c r="D150" s="319">
        <v>13</v>
      </c>
      <c r="E150" s="320">
        <v>0</v>
      </c>
      <c r="F150" s="321" t="s">
        <v>462</v>
      </c>
      <c r="G150" s="362">
        <v>80.1</v>
      </c>
      <c r="H150" s="361"/>
      <c r="I150" s="356"/>
    </row>
    <row r="151" spans="1:9" ht="21.75" customHeight="1">
      <c r="A151" s="323" t="s">
        <v>665</v>
      </c>
      <c r="B151" s="324">
        <v>20400</v>
      </c>
      <c r="C151" s="325">
        <v>1</v>
      </c>
      <c r="D151" s="326">
        <v>13</v>
      </c>
      <c r="E151" s="327">
        <v>500</v>
      </c>
      <c r="F151" s="328" t="s">
        <v>462</v>
      </c>
      <c r="G151" s="363">
        <v>80.1</v>
      </c>
      <c r="H151" s="361"/>
      <c r="I151" s="356"/>
    </row>
    <row r="152" spans="1:9" ht="13.5" customHeight="1" thickBot="1">
      <c r="A152" s="330" t="s">
        <v>265</v>
      </c>
      <c r="B152" s="331">
        <v>20400</v>
      </c>
      <c r="C152" s="332">
        <v>1</v>
      </c>
      <c r="D152" s="333">
        <v>13</v>
      </c>
      <c r="E152" s="334">
        <v>500</v>
      </c>
      <c r="F152" s="335">
        <v>40</v>
      </c>
      <c r="G152" s="364">
        <v>80.1</v>
      </c>
      <c r="H152" s="361"/>
      <c r="I152" s="356"/>
    </row>
    <row r="153" spans="1:9" ht="14.25" customHeight="1" thickBot="1">
      <c r="A153" s="351" t="s">
        <v>615</v>
      </c>
      <c r="B153" s="352"/>
      <c r="C153" s="352"/>
      <c r="D153" s="352"/>
      <c r="E153" s="352"/>
      <c r="F153" s="352"/>
      <c r="G153" s="366">
        <f>G148+G138+G133+G127+G122+G117+G112+G107+G100+G93+G88+G83+G78+G73+G68+G63+G57+G52+G45+G40+G35+G28+G23+G18+G13+G8+G143</f>
        <v>652198.6999999998</v>
      </c>
      <c r="H153" s="367">
        <v>1104.9</v>
      </c>
      <c r="I153" s="356"/>
    </row>
    <row r="154" spans="1:9" ht="12" customHeight="1">
      <c r="A154" s="286"/>
      <c r="B154" s="286"/>
      <c r="C154" s="286"/>
      <c r="D154" s="286"/>
      <c r="E154" s="286"/>
      <c r="F154" s="286"/>
      <c r="G154" s="286"/>
      <c r="H154" s="356"/>
      <c r="I154" s="356"/>
    </row>
    <row r="155" spans="8:9" ht="12.75">
      <c r="H155" s="356"/>
      <c r="I155" s="356"/>
    </row>
    <row r="156" spans="7:9" ht="12.75">
      <c r="G156" s="354"/>
      <c r="H156" s="356"/>
      <c r="I156" s="356"/>
    </row>
    <row r="157" spans="8:9" ht="12.75">
      <c r="H157" s="356"/>
      <c r="I157" s="356"/>
    </row>
    <row r="158" spans="8:9" ht="12.75">
      <c r="H158" s="356"/>
      <c r="I158" s="356"/>
    </row>
    <row r="159" spans="8:9" ht="12.75">
      <c r="H159" s="356"/>
      <c r="I159" s="356"/>
    </row>
  </sheetData>
  <mergeCells count="4">
    <mergeCell ref="A4:G4"/>
    <mergeCell ref="G1:H1"/>
    <mergeCell ref="G2:H2"/>
    <mergeCell ref="G3:H3"/>
  </mergeCells>
  <printOptions/>
  <pageMargins left="0.7480314960629921" right="0.79" top="0.7874015748031497" bottom="0.5905511811023623" header="0.5118110236220472" footer="0.5118110236220472"/>
  <pageSetup firstPageNumber="42" useFirstPageNumber="1" fitToHeight="6" horizontalDpi="600" verticalDpi="600" orientation="portrait" scale="8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workbookViewId="0" topLeftCell="A1">
      <selection activeCell="E6" sqref="E6"/>
    </sheetView>
  </sheetViews>
  <sheetFormatPr defaultColWidth="9.125" defaultRowHeight="12.75"/>
  <cols>
    <col min="1" max="1" width="36.75390625" style="259" customWidth="1"/>
    <col min="2" max="6" width="9.125" style="259" customWidth="1"/>
    <col min="7" max="7" width="12.625" style="259" customWidth="1"/>
    <col min="8" max="8" width="12.125" style="259" customWidth="1"/>
    <col min="9" max="16384" width="9.125" style="259" customWidth="1"/>
  </cols>
  <sheetData>
    <row r="1" spans="1:8" ht="15">
      <c r="A1" s="286"/>
      <c r="B1" s="286"/>
      <c r="C1" s="286"/>
      <c r="D1" s="286"/>
      <c r="E1" s="286"/>
      <c r="F1" s="286"/>
      <c r="G1" s="368"/>
      <c r="H1" s="287" t="s">
        <v>486</v>
      </c>
    </row>
    <row r="2" spans="1:8" ht="15">
      <c r="A2" s="288"/>
      <c r="B2" s="288"/>
      <c r="C2" s="369"/>
      <c r="D2" s="288"/>
      <c r="E2" s="288"/>
      <c r="F2" s="288"/>
      <c r="G2" s="287"/>
      <c r="H2" s="287" t="s">
        <v>393</v>
      </c>
    </row>
    <row r="3" spans="1:8" ht="15.75">
      <c r="A3" s="289"/>
      <c r="B3" s="289"/>
      <c r="C3" s="289"/>
      <c r="D3" s="289"/>
      <c r="E3" s="289"/>
      <c r="F3" s="289"/>
      <c r="G3" s="413" t="s">
        <v>199</v>
      </c>
      <c r="H3" s="413"/>
    </row>
    <row r="4" spans="1:8" ht="15.75" customHeight="1">
      <c r="A4" s="448" t="s">
        <v>516</v>
      </c>
      <c r="B4" s="448"/>
      <c r="C4" s="448"/>
      <c r="D4" s="448"/>
      <c r="E4" s="448"/>
      <c r="F4" s="448"/>
      <c r="G4" s="448"/>
      <c r="H4" s="356"/>
    </row>
    <row r="5" spans="1:8" ht="13.5" thickBot="1">
      <c r="A5" s="292"/>
      <c r="B5" s="292"/>
      <c r="C5" s="292"/>
      <c r="D5" s="292"/>
      <c r="E5" s="292"/>
      <c r="F5" s="292"/>
      <c r="G5" s="286"/>
      <c r="H5" s="356"/>
    </row>
    <row r="6" spans="1:8" ht="51.75" thickBot="1">
      <c r="A6" s="293" t="s">
        <v>658</v>
      </c>
      <c r="B6" s="294" t="s">
        <v>275</v>
      </c>
      <c r="C6" s="370" t="s">
        <v>276</v>
      </c>
      <c r="D6" s="294" t="s">
        <v>277</v>
      </c>
      <c r="E6" s="294" t="s">
        <v>278</v>
      </c>
      <c r="F6" s="370" t="s">
        <v>279</v>
      </c>
      <c r="G6" s="371" t="s">
        <v>280</v>
      </c>
      <c r="H6" s="294" t="s">
        <v>488</v>
      </c>
    </row>
    <row r="7" spans="1:8" ht="13.5" thickBot="1">
      <c r="A7" s="372" t="s">
        <v>281</v>
      </c>
      <c r="B7" s="299">
        <v>1</v>
      </c>
      <c r="C7" s="299">
        <v>2</v>
      </c>
      <c r="D7" s="299">
        <v>3</v>
      </c>
      <c r="E7" s="299">
        <v>4</v>
      </c>
      <c r="F7" s="300">
        <v>5</v>
      </c>
      <c r="G7" s="373">
        <v>6</v>
      </c>
      <c r="H7" s="357">
        <v>7</v>
      </c>
    </row>
    <row r="8" spans="1:8" ht="71.25">
      <c r="A8" s="302" t="s">
        <v>517</v>
      </c>
      <c r="B8" s="303" t="s">
        <v>462</v>
      </c>
      <c r="C8" s="304" t="s">
        <v>462</v>
      </c>
      <c r="D8" s="305" t="s">
        <v>462</v>
      </c>
      <c r="E8" s="306" t="s">
        <v>462</v>
      </c>
      <c r="F8" s="307" t="s">
        <v>462</v>
      </c>
      <c r="G8" s="358">
        <v>90</v>
      </c>
      <c r="H8" s="308">
        <v>0</v>
      </c>
    </row>
    <row r="9" spans="1:8" ht="24">
      <c r="A9" s="309" t="s">
        <v>471</v>
      </c>
      <c r="B9" s="310">
        <v>5222501</v>
      </c>
      <c r="C9" s="311">
        <v>3</v>
      </c>
      <c r="D9" s="312">
        <v>14</v>
      </c>
      <c r="E9" s="313" t="s">
        <v>462</v>
      </c>
      <c r="F9" s="314" t="s">
        <v>462</v>
      </c>
      <c r="G9" s="360">
        <v>90</v>
      </c>
      <c r="H9" s="315">
        <v>0</v>
      </c>
    </row>
    <row r="10" spans="1:8" ht="31.5">
      <c r="A10" s="316" t="s">
        <v>474</v>
      </c>
      <c r="B10" s="317">
        <v>5222501</v>
      </c>
      <c r="C10" s="318">
        <v>3</v>
      </c>
      <c r="D10" s="319">
        <v>14</v>
      </c>
      <c r="E10" s="320">
        <v>0</v>
      </c>
      <c r="F10" s="321" t="s">
        <v>462</v>
      </c>
      <c r="G10" s="362">
        <v>90</v>
      </c>
      <c r="H10" s="322">
        <v>0</v>
      </c>
    </row>
    <row r="11" spans="1:8" ht="33.75">
      <c r="A11" s="323" t="s">
        <v>189</v>
      </c>
      <c r="B11" s="324">
        <v>5222501</v>
      </c>
      <c r="C11" s="325">
        <v>3</v>
      </c>
      <c r="D11" s="326">
        <v>14</v>
      </c>
      <c r="E11" s="327">
        <v>14</v>
      </c>
      <c r="F11" s="328" t="s">
        <v>462</v>
      </c>
      <c r="G11" s="363">
        <v>90</v>
      </c>
      <c r="H11" s="329">
        <v>0</v>
      </c>
    </row>
    <row r="12" spans="1:8" ht="22.5">
      <c r="A12" s="330" t="s">
        <v>285</v>
      </c>
      <c r="B12" s="331">
        <v>5222501</v>
      </c>
      <c r="C12" s="332">
        <v>3</v>
      </c>
      <c r="D12" s="333">
        <v>14</v>
      </c>
      <c r="E12" s="334">
        <v>14</v>
      </c>
      <c r="F12" s="335">
        <v>188</v>
      </c>
      <c r="G12" s="364">
        <v>90</v>
      </c>
      <c r="H12" s="336">
        <v>0</v>
      </c>
    </row>
    <row r="13" spans="1:8" ht="114">
      <c r="A13" s="337" t="s">
        <v>518</v>
      </c>
      <c r="B13" s="338" t="s">
        <v>462</v>
      </c>
      <c r="C13" s="339" t="s">
        <v>462</v>
      </c>
      <c r="D13" s="340" t="s">
        <v>462</v>
      </c>
      <c r="E13" s="341" t="s">
        <v>462</v>
      </c>
      <c r="F13" s="342" t="s">
        <v>462</v>
      </c>
      <c r="G13" s="365">
        <v>793.9</v>
      </c>
      <c r="H13" s="374">
        <v>0</v>
      </c>
    </row>
    <row r="14" spans="1:8" ht="12.75">
      <c r="A14" s="309" t="s">
        <v>475</v>
      </c>
      <c r="B14" s="310">
        <v>5225906</v>
      </c>
      <c r="C14" s="311">
        <v>4</v>
      </c>
      <c r="D14" s="312">
        <v>12</v>
      </c>
      <c r="E14" s="313" t="s">
        <v>462</v>
      </c>
      <c r="F14" s="314" t="s">
        <v>462</v>
      </c>
      <c r="G14" s="360">
        <v>793.9</v>
      </c>
      <c r="H14" s="315">
        <v>0</v>
      </c>
    </row>
    <row r="15" spans="1:8" ht="21">
      <c r="A15" s="316" t="s">
        <v>482</v>
      </c>
      <c r="B15" s="317">
        <v>5225906</v>
      </c>
      <c r="C15" s="318">
        <v>4</v>
      </c>
      <c r="D15" s="319">
        <v>12</v>
      </c>
      <c r="E15" s="320">
        <v>0</v>
      </c>
      <c r="F15" s="321" t="s">
        <v>462</v>
      </c>
      <c r="G15" s="362">
        <v>793.9</v>
      </c>
      <c r="H15" s="322">
        <v>0</v>
      </c>
    </row>
    <row r="16" spans="1:8" ht="22.5">
      <c r="A16" s="323" t="s">
        <v>665</v>
      </c>
      <c r="B16" s="324">
        <v>5225906</v>
      </c>
      <c r="C16" s="325">
        <v>4</v>
      </c>
      <c r="D16" s="326">
        <v>12</v>
      </c>
      <c r="E16" s="327">
        <v>500</v>
      </c>
      <c r="F16" s="328" t="s">
        <v>462</v>
      </c>
      <c r="G16" s="363">
        <v>793.9</v>
      </c>
      <c r="H16" s="329">
        <v>0</v>
      </c>
    </row>
    <row r="17" spans="1:8" ht="12.75">
      <c r="A17" s="330" t="s">
        <v>265</v>
      </c>
      <c r="B17" s="331">
        <v>5225906</v>
      </c>
      <c r="C17" s="332">
        <v>4</v>
      </c>
      <c r="D17" s="333">
        <v>12</v>
      </c>
      <c r="E17" s="334">
        <v>500</v>
      </c>
      <c r="F17" s="335">
        <v>40</v>
      </c>
      <c r="G17" s="364">
        <v>793.9</v>
      </c>
      <c r="H17" s="336">
        <v>0</v>
      </c>
    </row>
    <row r="18" spans="1:8" ht="42.75">
      <c r="A18" s="375" t="s">
        <v>519</v>
      </c>
      <c r="B18" s="376" t="s">
        <v>462</v>
      </c>
      <c r="C18" s="377" t="s">
        <v>462</v>
      </c>
      <c r="D18" s="377" t="s">
        <v>462</v>
      </c>
      <c r="E18" s="378" t="s">
        <v>462</v>
      </c>
      <c r="F18" s="379" t="s">
        <v>462</v>
      </c>
      <c r="G18" s="380">
        <v>42130</v>
      </c>
      <c r="H18" s="374">
        <v>0</v>
      </c>
    </row>
    <row r="19" spans="1:8" ht="12.75">
      <c r="A19" s="309" t="s">
        <v>578</v>
      </c>
      <c r="B19" s="381">
        <v>5225908</v>
      </c>
      <c r="C19" s="312">
        <v>5</v>
      </c>
      <c r="D19" s="312">
        <v>1</v>
      </c>
      <c r="E19" s="382" t="s">
        <v>462</v>
      </c>
      <c r="F19" s="383" t="s">
        <v>462</v>
      </c>
      <c r="G19" s="384">
        <v>42130</v>
      </c>
      <c r="H19" s="315">
        <v>0</v>
      </c>
    </row>
    <row r="20" spans="1:8" ht="12.75">
      <c r="A20" s="316" t="s">
        <v>579</v>
      </c>
      <c r="B20" s="385">
        <v>5225908</v>
      </c>
      <c r="C20" s="319">
        <v>5</v>
      </c>
      <c r="D20" s="319">
        <v>1</v>
      </c>
      <c r="E20" s="386">
        <v>0</v>
      </c>
      <c r="F20" s="387" t="s">
        <v>462</v>
      </c>
      <c r="G20" s="388">
        <v>42130</v>
      </c>
      <c r="H20" s="322">
        <v>0</v>
      </c>
    </row>
    <row r="21" spans="1:8" ht="12.75">
      <c r="A21" s="323" t="s">
        <v>693</v>
      </c>
      <c r="B21" s="389">
        <v>5225908</v>
      </c>
      <c r="C21" s="326">
        <v>5</v>
      </c>
      <c r="D21" s="326">
        <v>1</v>
      </c>
      <c r="E21" s="390">
        <v>3</v>
      </c>
      <c r="F21" s="391" t="s">
        <v>462</v>
      </c>
      <c r="G21" s="392">
        <v>42130</v>
      </c>
      <c r="H21" s="329">
        <v>0</v>
      </c>
    </row>
    <row r="22" spans="1:8" ht="12.75">
      <c r="A22" s="330" t="s">
        <v>265</v>
      </c>
      <c r="B22" s="393">
        <v>5225908</v>
      </c>
      <c r="C22" s="333">
        <v>5</v>
      </c>
      <c r="D22" s="333">
        <v>1</v>
      </c>
      <c r="E22" s="394">
        <v>3</v>
      </c>
      <c r="F22" s="395">
        <v>40</v>
      </c>
      <c r="G22" s="396">
        <v>42130</v>
      </c>
      <c r="H22" s="336">
        <v>0</v>
      </c>
    </row>
    <row r="23" spans="1:8" ht="42.75">
      <c r="A23" s="375" t="s">
        <v>520</v>
      </c>
      <c r="B23" s="376" t="s">
        <v>462</v>
      </c>
      <c r="C23" s="377" t="s">
        <v>462</v>
      </c>
      <c r="D23" s="377" t="s">
        <v>462</v>
      </c>
      <c r="E23" s="378" t="s">
        <v>462</v>
      </c>
      <c r="F23" s="379" t="s">
        <v>462</v>
      </c>
      <c r="G23" s="397">
        <v>7300</v>
      </c>
      <c r="H23" s="398">
        <v>0</v>
      </c>
    </row>
    <row r="24" spans="1:8" ht="12.75">
      <c r="A24" s="309" t="s">
        <v>578</v>
      </c>
      <c r="B24" s="381">
        <v>5225908</v>
      </c>
      <c r="C24" s="312">
        <v>5</v>
      </c>
      <c r="D24" s="312">
        <v>1</v>
      </c>
      <c r="E24" s="382" t="s">
        <v>462</v>
      </c>
      <c r="F24" s="383" t="s">
        <v>462</v>
      </c>
      <c r="G24" s="399">
        <v>7300</v>
      </c>
      <c r="H24" s="400">
        <v>0</v>
      </c>
    </row>
    <row r="25" spans="1:8" ht="12.75">
      <c r="A25" s="316" t="s">
        <v>579</v>
      </c>
      <c r="B25" s="385">
        <v>5225908</v>
      </c>
      <c r="C25" s="319">
        <v>5</v>
      </c>
      <c r="D25" s="319">
        <v>1</v>
      </c>
      <c r="E25" s="386">
        <v>0</v>
      </c>
      <c r="F25" s="387" t="s">
        <v>462</v>
      </c>
      <c r="G25" s="399">
        <v>7300</v>
      </c>
      <c r="H25" s="400">
        <v>0</v>
      </c>
    </row>
    <row r="26" spans="1:8" ht="12.75">
      <c r="A26" s="323" t="s">
        <v>693</v>
      </c>
      <c r="B26" s="389">
        <v>5225908</v>
      </c>
      <c r="C26" s="326">
        <v>5</v>
      </c>
      <c r="D26" s="326">
        <v>1</v>
      </c>
      <c r="E26" s="390">
        <v>3</v>
      </c>
      <c r="F26" s="391" t="s">
        <v>462</v>
      </c>
      <c r="G26" s="396">
        <v>7300</v>
      </c>
      <c r="H26" s="336">
        <v>0</v>
      </c>
    </row>
    <row r="27" spans="1:8" ht="12.75">
      <c r="A27" s="330" t="s">
        <v>265</v>
      </c>
      <c r="B27" s="393">
        <v>5225908</v>
      </c>
      <c r="C27" s="333">
        <v>5</v>
      </c>
      <c r="D27" s="333">
        <v>1</v>
      </c>
      <c r="E27" s="394">
        <v>3</v>
      </c>
      <c r="F27" s="395">
        <v>40</v>
      </c>
      <c r="G27" s="396">
        <v>7300</v>
      </c>
      <c r="H27" s="336">
        <v>0</v>
      </c>
    </row>
    <row r="28" spans="1:8" ht="14.25">
      <c r="A28" s="337" t="s">
        <v>521</v>
      </c>
      <c r="B28" s="338" t="s">
        <v>462</v>
      </c>
      <c r="C28" s="339" t="s">
        <v>462</v>
      </c>
      <c r="D28" s="340" t="s">
        <v>462</v>
      </c>
      <c r="E28" s="341" t="s">
        <v>462</v>
      </c>
      <c r="F28" s="342" t="s">
        <v>462</v>
      </c>
      <c r="G28" s="365">
        <v>17397.7</v>
      </c>
      <c r="H28" s="343">
        <v>17397.7</v>
      </c>
    </row>
    <row r="29" spans="1:8" ht="12.75">
      <c r="A29" s="309" t="s">
        <v>585</v>
      </c>
      <c r="B29" s="310">
        <v>5222601</v>
      </c>
      <c r="C29" s="311">
        <v>7</v>
      </c>
      <c r="D29" s="312">
        <v>1</v>
      </c>
      <c r="E29" s="313" t="s">
        <v>462</v>
      </c>
      <c r="F29" s="314" t="s">
        <v>462</v>
      </c>
      <c r="G29" s="360">
        <v>17397.6525</v>
      </c>
      <c r="H29" s="315">
        <v>17397.6525</v>
      </c>
    </row>
    <row r="30" spans="1:8" ht="12.75">
      <c r="A30" s="316" t="s">
        <v>586</v>
      </c>
      <c r="B30" s="317">
        <v>5222601</v>
      </c>
      <c r="C30" s="318">
        <v>7</v>
      </c>
      <c r="D30" s="319">
        <v>1</v>
      </c>
      <c r="E30" s="320">
        <v>0</v>
      </c>
      <c r="F30" s="321" t="s">
        <v>462</v>
      </c>
      <c r="G30" s="362">
        <v>17397.6525</v>
      </c>
      <c r="H30" s="322">
        <v>17397.6525</v>
      </c>
    </row>
    <row r="31" spans="1:8" ht="12.75">
      <c r="A31" s="323" t="s">
        <v>693</v>
      </c>
      <c r="B31" s="324">
        <v>5222601</v>
      </c>
      <c r="C31" s="325">
        <v>7</v>
      </c>
      <c r="D31" s="326">
        <v>1</v>
      </c>
      <c r="E31" s="327">
        <v>3</v>
      </c>
      <c r="F31" s="328" t="s">
        <v>462</v>
      </c>
      <c r="G31" s="363">
        <v>17397.6525</v>
      </c>
      <c r="H31" s="329">
        <v>17397.6525</v>
      </c>
    </row>
    <row r="32" spans="1:8" ht="12.75">
      <c r="A32" s="330" t="s">
        <v>265</v>
      </c>
      <c r="B32" s="331">
        <v>5222601</v>
      </c>
      <c r="C32" s="332">
        <v>7</v>
      </c>
      <c r="D32" s="333">
        <v>1</v>
      </c>
      <c r="E32" s="334">
        <v>3</v>
      </c>
      <c r="F32" s="335">
        <v>40</v>
      </c>
      <c r="G32" s="364">
        <v>17397.6525</v>
      </c>
      <c r="H32" s="336">
        <v>17397.6525</v>
      </c>
    </row>
    <row r="33" spans="1:8" ht="57">
      <c r="A33" s="337" t="s">
        <v>558</v>
      </c>
      <c r="B33" s="338" t="s">
        <v>462</v>
      </c>
      <c r="C33" s="339" t="s">
        <v>462</v>
      </c>
      <c r="D33" s="340" t="s">
        <v>462</v>
      </c>
      <c r="E33" s="341" t="s">
        <v>462</v>
      </c>
      <c r="F33" s="342" t="s">
        <v>462</v>
      </c>
      <c r="G33" s="365">
        <v>54318.5</v>
      </c>
      <c r="H33" s="343">
        <v>0</v>
      </c>
    </row>
    <row r="34" spans="1:8" ht="12.75">
      <c r="A34" s="309" t="s">
        <v>578</v>
      </c>
      <c r="B34" s="310">
        <v>5222100</v>
      </c>
      <c r="C34" s="311">
        <v>5</v>
      </c>
      <c r="D34" s="312">
        <v>2</v>
      </c>
      <c r="E34" s="313" t="s">
        <v>462</v>
      </c>
      <c r="F34" s="314" t="s">
        <v>462</v>
      </c>
      <c r="G34" s="360">
        <v>54318.5</v>
      </c>
      <c r="H34" s="315">
        <v>0</v>
      </c>
    </row>
    <row r="35" spans="1:8" ht="12.75">
      <c r="A35" s="316" t="s">
        <v>580</v>
      </c>
      <c r="B35" s="317">
        <v>5222100</v>
      </c>
      <c r="C35" s="318">
        <v>5</v>
      </c>
      <c r="D35" s="319">
        <v>2</v>
      </c>
      <c r="E35" s="320">
        <v>0</v>
      </c>
      <c r="F35" s="321" t="s">
        <v>462</v>
      </c>
      <c r="G35" s="362">
        <v>54318.5</v>
      </c>
      <c r="H35" s="322">
        <v>0</v>
      </c>
    </row>
    <row r="36" spans="1:8" ht="12.75">
      <c r="A36" s="323" t="s">
        <v>693</v>
      </c>
      <c r="B36" s="324">
        <v>5222100</v>
      </c>
      <c r="C36" s="325">
        <v>5</v>
      </c>
      <c r="D36" s="326">
        <v>2</v>
      </c>
      <c r="E36" s="327">
        <v>3</v>
      </c>
      <c r="F36" s="328" t="s">
        <v>462</v>
      </c>
      <c r="G36" s="363">
        <v>44570</v>
      </c>
      <c r="H36" s="329">
        <v>0</v>
      </c>
    </row>
    <row r="37" spans="1:8" ht="12.75">
      <c r="A37" s="330" t="s">
        <v>265</v>
      </c>
      <c r="B37" s="331">
        <v>5222100</v>
      </c>
      <c r="C37" s="332">
        <v>5</v>
      </c>
      <c r="D37" s="333">
        <v>2</v>
      </c>
      <c r="E37" s="334">
        <v>3</v>
      </c>
      <c r="F37" s="335">
        <v>40</v>
      </c>
      <c r="G37" s="364">
        <v>44570</v>
      </c>
      <c r="H37" s="336">
        <v>0</v>
      </c>
    </row>
    <row r="38" spans="1:8" ht="12.75">
      <c r="A38" s="323" t="s">
        <v>690</v>
      </c>
      <c r="B38" s="324">
        <v>5222100</v>
      </c>
      <c r="C38" s="325">
        <v>5</v>
      </c>
      <c r="D38" s="326">
        <v>2</v>
      </c>
      <c r="E38" s="327">
        <v>6</v>
      </c>
      <c r="F38" s="328" t="s">
        <v>462</v>
      </c>
      <c r="G38" s="363">
        <v>9748.5</v>
      </c>
      <c r="H38" s="336">
        <v>0</v>
      </c>
    </row>
    <row r="39" spans="1:8" ht="12.75">
      <c r="A39" s="330" t="s">
        <v>265</v>
      </c>
      <c r="B39" s="331">
        <v>5222100</v>
      </c>
      <c r="C39" s="332">
        <v>5</v>
      </c>
      <c r="D39" s="333">
        <v>2</v>
      </c>
      <c r="E39" s="334">
        <v>6</v>
      </c>
      <c r="F39" s="335">
        <v>40</v>
      </c>
      <c r="G39" s="364">
        <v>9748.5</v>
      </c>
      <c r="H39" s="336">
        <v>0</v>
      </c>
    </row>
    <row r="40" spans="1:8" ht="57">
      <c r="A40" s="337" t="s">
        <v>551</v>
      </c>
      <c r="B40" s="338" t="s">
        <v>462</v>
      </c>
      <c r="C40" s="339" t="s">
        <v>462</v>
      </c>
      <c r="D40" s="340" t="s">
        <v>462</v>
      </c>
      <c r="E40" s="341" t="s">
        <v>462</v>
      </c>
      <c r="F40" s="342" t="s">
        <v>462</v>
      </c>
      <c r="G40" s="365">
        <v>14354</v>
      </c>
      <c r="H40" s="343">
        <v>0</v>
      </c>
    </row>
    <row r="41" spans="1:8" ht="12.75">
      <c r="A41" s="309" t="s">
        <v>578</v>
      </c>
      <c r="B41" s="310">
        <v>5227000</v>
      </c>
      <c r="C41" s="311">
        <v>5</v>
      </c>
      <c r="D41" s="312">
        <v>1</v>
      </c>
      <c r="E41" s="313" t="s">
        <v>462</v>
      </c>
      <c r="F41" s="314" t="s">
        <v>462</v>
      </c>
      <c r="G41" s="360">
        <v>14354</v>
      </c>
      <c r="H41" s="315">
        <v>0</v>
      </c>
    </row>
    <row r="42" spans="1:8" ht="12.75">
      <c r="A42" s="316" t="s">
        <v>579</v>
      </c>
      <c r="B42" s="317">
        <v>5227000</v>
      </c>
      <c r="C42" s="318">
        <v>5</v>
      </c>
      <c r="D42" s="319">
        <v>1</v>
      </c>
      <c r="E42" s="320">
        <v>0</v>
      </c>
      <c r="F42" s="321" t="s">
        <v>462</v>
      </c>
      <c r="G42" s="362">
        <v>14354</v>
      </c>
      <c r="H42" s="322">
        <v>0</v>
      </c>
    </row>
    <row r="43" spans="1:8" ht="12.75">
      <c r="A43" s="323" t="s">
        <v>690</v>
      </c>
      <c r="B43" s="324">
        <v>5227000</v>
      </c>
      <c r="C43" s="325">
        <v>5</v>
      </c>
      <c r="D43" s="326">
        <v>1</v>
      </c>
      <c r="E43" s="327">
        <v>6</v>
      </c>
      <c r="F43" s="328" t="s">
        <v>462</v>
      </c>
      <c r="G43" s="363">
        <v>14354</v>
      </c>
      <c r="H43" s="329">
        <v>0</v>
      </c>
    </row>
    <row r="44" spans="1:8" ht="12.75">
      <c r="A44" s="330" t="s">
        <v>265</v>
      </c>
      <c r="B44" s="331">
        <v>5227000</v>
      </c>
      <c r="C44" s="332">
        <v>5</v>
      </c>
      <c r="D44" s="333">
        <v>1</v>
      </c>
      <c r="E44" s="334">
        <v>6</v>
      </c>
      <c r="F44" s="335">
        <v>40</v>
      </c>
      <c r="G44" s="364">
        <v>14354</v>
      </c>
      <c r="H44" s="336">
        <v>0</v>
      </c>
    </row>
    <row r="45" spans="1:8" ht="71.25">
      <c r="A45" s="337" t="s">
        <v>522</v>
      </c>
      <c r="B45" s="338" t="s">
        <v>462</v>
      </c>
      <c r="C45" s="339" t="s">
        <v>462</v>
      </c>
      <c r="D45" s="340" t="s">
        <v>462</v>
      </c>
      <c r="E45" s="341" t="s">
        <v>462</v>
      </c>
      <c r="F45" s="342" t="s">
        <v>462</v>
      </c>
      <c r="G45" s="365">
        <v>77355.2</v>
      </c>
      <c r="H45" s="343">
        <v>77355.2</v>
      </c>
    </row>
    <row r="46" spans="1:8" ht="12.75">
      <c r="A46" s="309" t="s">
        <v>585</v>
      </c>
      <c r="B46" s="310">
        <v>5224400</v>
      </c>
      <c r="C46" s="311">
        <v>7</v>
      </c>
      <c r="D46" s="312">
        <v>1</v>
      </c>
      <c r="E46" s="313" t="s">
        <v>462</v>
      </c>
      <c r="F46" s="314" t="s">
        <v>462</v>
      </c>
      <c r="G46" s="315">
        <v>77355.2</v>
      </c>
      <c r="H46" s="315">
        <v>77355.2</v>
      </c>
    </row>
    <row r="47" spans="1:8" ht="12.75">
      <c r="A47" s="316" t="s">
        <v>586</v>
      </c>
      <c r="B47" s="317">
        <v>5224400</v>
      </c>
      <c r="C47" s="318">
        <v>7</v>
      </c>
      <c r="D47" s="319">
        <v>1</v>
      </c>
      <c r="E47" s="320">
        <v>0</v>
      </c>
      <c r="F47" s="321" t="s">
        <v>462</v>
      </c>
      <c r="G47" s="322">
        <v>77355.2</v>
      </c>
      <c r="H47" s="322">
        <v>77355.2</v>
      </c>
    </row>
    <row r="48" spans="1:8" ht="12.75">
      <c r="A48" s="323" t="s">
        <v>693</v>
      </c>
      <c r="B48" s="324">
        <v>5224400</v>
      </c>
      <c r="C48" s="325">
        <v>7</v>
      </c>
      <c r="D48" s="326">
        <v>1</v>
      </c>
      <c r="E48" s="327">
        <v>3</v>
      </c>
      <c r="F48" s="328" t="s">
        <v>462</v>
      </c>
      <c r="G48" s="329">
        <v>77355.2</v>
      </c>
      <c r="H48" s="329">
        <v>77355.2</v>
      </c>
    </row>
    <row r="49" spans="1:8" ht="12.75">
      <c r="A49" s="330" t="s">
        <v>265</v>
      </c>
      <c r="B49" s="331">
        <v>5224400</v>
      </c>
      <c r="C49" s="332">
        <v>7</v>
      </c>
      <c r="D49" s="333">
        <v>1</v>
      </c>
      <c r="E49" s="334">
        <v>3</v>
      </c>
      <c r="F49" s="335">
        <v>40</v>
      </c>
      <c r="G49" s="336">
        <v>77355.2</v>
      </c>
      <c r="H49" s="336">
        <v>77355.2</v>
      </c>
    </row>
    <row r="50" spans="1:8" ht="42.75">
      <c r="A50" s="337" t="s">
        <v>523</v>
      </c>
      <c r="B50" s="338" t="s">
        <v>462</v>
      </c>
      <c r="C50" s="339" t="s">
        <v>462</v>
      </c>
      <c r="D50" s="340" t="s">
        <v>462</v>
      </c>
      <c r="E50" s="341" t="s">
        <v>462</v>
      </c>
      <c r="F50" s="342" t="s">
        <v>462</v>
      </c>
      <c r="G50" s="365">
        <v>7592.8</v>
      </c>
      <c r="H50" s="343">
        <v>7592.8</v>
      </c>
    </row>
    <row r="51" spans="1:8" ht="12.75">
      <c r="A51" s="309" t="s">
        <v>578</v>
      </c>
      <c r="B51" s="310">
        <v>5222706</v>
      </c>
      <c r="C51" s="311">
        <v>5</v>
      </c>
      <c r="D51" s="312">
        <v>2</v>
      </c>
      <c r="E51" s="313" t="s">
        <v>462</v>
      </c>
      <c r="F51" s="314" t="s">
        <v>462</v>
      </c>
      <c r="G51" s="360">
        <v>7592.78808</v>
      </c>
      <c r="H51" s="315">
        <v>7592.78808</v>
      </c>
    </row>
    <row r="52" spans="1:8" ht="12.75">
      <c r="A52" s="316" t="s">
        <v>580</v>
      </c>
      <c r="B52" s="317">
        <v>5222706</v>
      </c>
      <c r="C52" s="318">
        <v>5</v>
      </c>
      <c r="D52" s="319">
        <v>2</v>
      </c>
      <c r="E52" s="320">
        <v>0</v>
      </c>
      <c r="F52" s="321" t="s">
        <v>462</v>
      </c>
      <c r="G52" s="362">
        <v>7592.78808</v>
      </c>
      <c r="H52" s="322">
        <v>7592.78808</v>
      </c>
    </row>
    <row r="53" spans="1:8" ht="12.75">
      <c r="A53" s="323" t="s">
        <v>693</v>
      </c>
      <c r="B53" s="324">
        <v>5222706</v>
      </c>
      <c r="C53" s="325">
        <v>5</v>
      </c>
      <c r="D53" s="326">
        <v>2</v>
      </c>
      <c r="E53" s="327">
        <v>3</v>
      </c>
      <c r="F53" s="328" t="s">
        <v>462</v>
      </c>
      <c r="G53" s="363">
        <v>7592.78808</v>
      </c>
      <c r="H53" s="329">
        <v>7592.78808</v>
      </c>
    </row>
    <row r="54" spans="1:8" ht="12.75">
      <c r="A54" s="330" t="s">
        <v>265</v>
      </c>
      <c r="B54" s="331">
        <v>5222706</v>
      </c>
      <c r="C54" s="332">
        <v>5</v>
      </c>
      <c r="D54" s="333">
        <v>2</v>
      </c>
      <c r="E54" s="334">
        <v>3</v>
      </c>
      <c r="F54" s="335">
        <v>40</v>
      </c>
      <c r="G54" s="364">
        <v>7592.78808</v>
      </c>
      <c r="H54" s="336">
        <v>7592.78808</v>
      </c>
    </row>
    <row r="55" spans="1:8" ht="57">
      <c r="A55" s="337" t="s">
        <v>524</v>
      </c>
      <c r="B55" s="338" t="s">
        <v>462</v>
      </c>
      <c r="C55" s="339" t="s">
        <v>462</v>
      </c>
      <c r="D55" s="340" t="s">
        <v>462</v>
      </c>
      <c r="E55" s="341" t="s">
        <v>462</v>
      </c>
      <c r="F55" s="342" t="s">
        <v>462</v>
      </c>
      <c r="G55" s="365">
        <v>1978.7</v>
      </c>
      <c r="H55" s="343">
        <v>0</v>
      </c>
    </row>
    <row r="56" spans="1:8" ht="12.75">
      <c r="A56" s="309" t="s">
        <v>606</v>
      </c>
      <c r="B56" s="310">
        <v>5223500</v>
      </c>
      <c r="C56" s="311">
        <v>11</v>
      </c>
      <c r="D56" s="312">
        <v>2</v>
      </c>
      <c r="E56" s="313" t="s">
        <v>462</v>
      </c>
      <c r="F56" s="314" t="s">
        <v>462</v>
      </c>
      <c r="G56" s="360">
        <v>1978.7</v>
      </c>
      <c r="H56" s="315">
        <v>0</v>
      </c>
    </row>
    <row r="57" spans="1:8" ht="12.75">
      <c r="A57" s="316" t="s">
        <v>608</v>
      </c>
      <c r="B57" s="317">
        <v>5223500</v>
      </c>
      <c r="C57" s="318">
        <v>11</v>
      </c>
      <c r="D57" s="319">
        <v>2</v>
      </c>
      <c r="E57" s="320">
        <v>0</v>
      </c>
      <c r="F57" s="321" t="s">
        <v>462</v>
      </c>
      <c r="G57" s="362">
        <v>1978.7</v>
      </c>
      <c r="H57" s="322">
        <v>0</v>
      </c>
    </row>
    <row r="58" spans="1:8" ht="12.75">
      <c r="A58" s="323" t="s">
        <v>174</v>
      </c>
      <c r="B58" s="324">
        <v>5223500</v>
      </c>
      <c r="C58" s="325">
        <v>11</v>
      </c>
      <c r="D58" s="326">
        <v>2</v>
      </c>
      <c r="E58" s="327">
        <v>19</v>
      </c>
      <c r="F58" s="328" t="s">
        <v>462</v>
      </c>
      <c r="G58" s="363">
        <v>1978.7</v>
      </c>
      <c r="H58" s="329">
        <v>0</v>
      </c>
    </row>
    <row r="59" spans="1:8" ht="22.5">
      <c r="A59" s="330" t="s">
        <v>484</v>
      </c>
      <c r="B59" s="331">
        <v>5223500</v>
      </c>
      <c r="C59" s="332">
        <v>11</v>
      </c>
      <c r="D59" s="333">
        <v>2</v>
      </c>
      <c r="E59" s="334">
        <v>19</v>
      </c>
      <c r="F59" s="335">
        <v>271</v>
      </c>
      <c r="G59" s="364">
        <v>1978.7</v>
      </c>
      <c r="H59" s="336">
        <v>0</v>
      </c>
    </row>
    <row r="60" spans="1:8" ht="57">
      <c r="A60" s="337" t="s">
        <v>525</v>
      </c>
      <c r="B60" s="338" t="s">
        <v>462</v>
      </c>
      <c r="C60" s="339" t="s">
        <v>462</v>
      </c>
      <c r="D60" s="340" t="s">
        <v>462</v>
      </c>
      <c r="E60" s="341" t="s">
        <v>462</v>
      </c>
      <c r="F60" s="342" t="s">
        <v>462</v>
      </c>
      <c r="G60" s="365">
        <v>378013.1</v>
      </c>
      <c r="H60" s="343">
        <v>0</v>
      </c>
    </row>
    <row r="61" spans="1:8" ht="12.75">
      <c r="A61" s="309" t="s">
        <v>578</v>
      </c>
      <c r="B61" s="310">
        <v>5226105</v>
      </c>
      <c r="C61" s="311">
        <v>5</v>
      </c>
      <c r="D61" s="312">
        <v>3</v>
      </c>
      <c r="E61" s="313" t="s">
        <v>462</v>
      </c>
      <c r="F61" s="314" t="s">
        <v>462</v>
      </c>
      <c r="G61" s="360">
        <v>378013.1</v>
      </c>
      <c r="H61" s="315">
        <v>0</v>
      </c>
    </row>
    <row r="62" spans="1:8" ht="12.75">
      <c r="A62" s="316" t="s">
        <v>581</v>
      </c>
      <c r="B62" s="317">
        <v>5226105</v>
      </c>
      <c r="C62" s="318">
        <v>5</v>
      </c>
      <c r="D62" s="319">
        <v>3</v>
      </c>
      <c r="E62" s="320">
        <v>0</v>
      </c>
      <c r="F62" s="321" t="s">
        <v>462</v>
      </c>
      <c r="G62" s="362">
        <v>378013.1</v>
      </c>
      <c r="H62" s="322">
        <v>0</v>
      </c>
    </row>
    <row r="63" spans="1:8" ht="12.75">
      <c r="A63" s="323" t="s">
        <v>693</v>
      </c>
      <c r="B63" s="324">
        <v>5226105</v>
      </c>
      <c r="C63" s="325">
        <v>5</v>
      </c>
      <c r="D63" s="326">
        <v>3</v>
      </c>
      <c r="E63" s="327">
        <v>3</v>
      </c>
      <c r="F63" s="328" t="s">
        <v>462</v>
      </c>
      <c r="G63" s="363">
        <v>358796</v>
      </c>
      <c r="H63" s="329">
        <v>0</v>
      </c>
    </row>
    <row r="64" spans="1:8" ht="12.75">
      <c r="A64" s="330" t="s">
        <v>265</v>
      </c>
      <c r="B64" s="331">
        <v>5226105</v>
      </c>
      <c r="C64" s="332">
        <v>5</v>
      </c>
      <c r="D64" s="333">
        <v>3</v>
      </c>
      <c r="E64" s="334">
        <v>3</v>
      </c>
      <c r="F64" s="335">
        <v>40</v>
      </c>
      <c r="G64" s="364">
        <v>358796</v>
      </c>
      <c r="H64" s="336">
        <v>0</v>
      </c>
    </row>
    <row r="65" spans="1:8" ht="22.5">
      <c r="A65" s="323" t="s">
        <v>665</v>
      </c>
      <c r="B65" s="324">
        <v>5226105</v>
      </c>
      <c r="C65" s="325">
        <v>5</v>
      </c>
      <c r="D65" s="326">
        <v>3</v>
      </c>
      <c r="E65" s="327">
        <v>500</v>
      </c>
      <c r="F65" s="328" t="s">
        <v>462</v>
      </c>
      <c r="G65" s="363">
        <v>19217.1</v>
      </c>
      <c r="H65" s="343">
        <v>0</v>
      </c>
    </row>
    <row r="66" spans="1:8" ht="12.75">
      <c r="A66" s="330" t="s">
        <v>265</v>
      </c>
      <c r="B66" s="331">
        <v>5226105</v>
      </c>
      <c r="C66" s="332">
        <v>5</v>
      </c>
      <c r="D66" s="333">
        <v>3</v>
      </c>
      <c r="E66" s="334">
        <v>500</v>
      </c>
      <c r="F66" s="335">
        <v>40</v>
      </c>
      <c r="G66" s="364">
        <v>19217.1</v>
      </c>
      <c r="H66" s="315">
        <v>0</v>
      </c>
    </row>
    <row r="67" spans="1:8" ht="71.25">
      <c r="A67" s="337" t="s">
        <v>526</v>
      </c>
      <c r="B67" s="338" t="s">
        <v>462</v>
      </c>
      <c r="C67" s="339" t="s">
        <v>462</v>
      </c>
      <c r="D67" s="340" t="s">
        <v>462</v>
      </c>
      <c r="E67" s="341" t="s">
        <v>462</v>
      </c>
      <c r="F67" s="342" t="s">
        <v>462</v>
      </c>
      <c r="G67" s="401">
        <v>7965.5</v>
      </c>
      <c r="H67" s="322">
        <v>0</v>
      </c>
    </row>
    <row r="68" spans="1:8" ht="12.75">
      <c r="A68" s="309" t="s">
        <v>585</v>
      </c>
      <c r="B68" s="310">
        <v>4320200</v>
      </c>
      <c r="C68" s="311">
        <v>7</v>
      </c>
      <c r="D68" s="312">
        <v>7</v>
      </c>
      <c r="E68" s="313" t="s">
        <v>462</v>
      </c>
      <c r="F68" s="314" t="s">
        <v>462</v>
      </c>
      <c r="G68" s="384">
        <v>7965.5</v>
      </c>
      <c r="H68" s="329">
        <v>0</v>
      </c>
    </row>
    <row r="69" spans="1:8" ht="12.75">
      <c r="A69" s="316" t="s">
        <v>588</v>
      </c>
      <c r="B69" s="317">
        <v>4320200</v>
      </c>
      <c r="C69" s="318">
        <v>7</v>
      </c>
      <c r="D69" s="319">
        <v>7</v>
      </c>
      <c r="E69" s="320">
        <v>0</v>
      </c>
      <c r="F69" s="321" t="s">
        <v>462</v>
      </c>
      <c r="G69" s="388">
        <v>7965.5</v>
      </c>
      <c r="H69" s="336">
        <v>0</v>
      </c>
    </row>
    <row r="70" spans="1:8" ht="12.75">
      <c r="A70" s="323" t="s">
        <v>684</v>
      </c>
      <c r="B70" s="324">
        <v>4320200</v>
      </c>
      <c r="C70" s="325">
        <v>7</v>
      </c>
      <c r="D70" s="326">
        <v>7</v>
      </c>
      <c r="E70" s="327">
        <v>1</v>
      </c>
      <c r="F70" s="328" t="s">
        <v>462</v>
      </c>
      <c r="G70" s="392">
        <v>3425</v>
      </c>
      <c r="H70" s="329">
        <v>0</v>
      </c>
    </row>
    <row r="71" spans="1:8" ht="22.5">
      <c r="A71" s="330" t="s">
        <v>290</v>
      </c>
      <c r="B71" s="331">
        <v>4320200</v>
      </c>
      <c r="C71" s="332">
        <v>7</v>
      </c>
      <c r="D71" s="333">
        <v>7</v>
      </c>
      <c r="E71" s="334">
        <v>1</v>
      </c>
      <c r="F71" s="335">
        <v>231</v>
      </c>
      <c r="G71" s="396">
        <v>3425</v>
      </c>
      <c r="H71" s="336">
        <v>0</v>
      </c>
    </row>
    <row r="72" spans="1:8" ht="12.75">
      <c r="A72" s="323" t="s">
        <v>174</v>
      </c>
      <c r="B72" s="324">
        <v>4320200</v>
      </c>
      <c r="C72" s="325">
        <v>7</v>
      </c>
      <c r="D72" s="326">
        <v>7</v>
      </c>
      <c r="E72" s="327">
        <v>19</v>
      </c>
      <c r="F72" s="328" t="s">
        <v>462</v>
      </c>
      <c r="G72" s="392">
        <v>1320</v>
      </c>
      <c r="H72" s="336">
        <v>0</v>
      </c>
    </row>
    <row r="73" spans="1:8" ht="22.5">
      <c r="A73" s="330" t="s">
        <v>290</v>
      </c>
      <c r="B73" s="331">
        <v>4320200</v>
      </c>
      <c r="C73" s="332">
        <v>7</v>
      </c>
      <c r="D73" s="333">
        <v>7</v>
      </c>
      <c r="E73" s="334">
        <v>19</v>
      </c>
      <c r="F73" s="335">
        <v>231</v>
      </c>
      <c r="G73" s="396">
        <v>464</v>
      </c>
      <c r="H73" s="336">
        <v>0</v>
      </c>
    </row>
    <row r="74" spans="1:8" ht="22.5">
      <c r="A74" s="330" t="s">
        <v>50</v>
      </c>
      <c r="B74" s="331">
        <v>4320200</v>
      </c>
      <c r="C74" s="332">
        <v>7</v>
      </c>
      <c r="D74" s="333">
        <v>7</v>
      </c>
      <c r="E74" s="334">
        <v>19</v>
      </c>
      <c r="F74" s="335">
        <v>241</v>
      </c>
      <c r="G74" s="396">
        <v>254</v>
      </c>
      <c r="H74" s="329">
        <v>0</v>
      </c>
    </row>
    <row r="75" spans="1:8" ht="22.5">
      <c r="A75" s="330" t="s">
        <v>484</v>
      </c>
      <c r="B75" s="331">
        <v>4320200</v>
      </c>
      <c r="C75" s="332">
        <v>7</v>
      </c>
      <c r="D75" s="333">
        <v>7</v>
      </c>
      <c r="E75" s="334">
        <v>19</v>
      </c>
      <c r="F75" s="335">
        <v>271</v>
      </c>
      <c r="G75" s="396">
        <v>602</v>
      </c>
      <c r="H75" s="336">
        <v>0</v>
      </c>
    </row>
    <row r="76" spans="1:8" ht="22.5">
      <c r="A76" s="323" t="s">
        <v>665</v>
      </c>
      <c r="B76" s="324">
        <v>4320200</v>
      </c>
      <c r="C76" s="325">
        <v>7</v>
      </c>
      <c r="D76" s="326">
        <v>7</v>
      </c>
      <c r="E76" s="327">
        <v>500</v>
      </c>
      <c r="F76" s="328" t="s">
        <v>462</v>
      </c>
      <c r="G76" s="392">
        <v>3220.5</v>
      </c>
      <c r="H76" s="343">
        <v>0</v>
      </c>
    </row>
    <row r="77" spans="1:8" ht="22.5">
      <c r="A77" s="330" t="s">
        <v>290</v>
      </c>
      <c r="B77" s="331">
        <v>4320200</v>
      </c>
      <c r="C77" s="332">
        <v>7</v>
      </c>
      <c r="D77" s="333">
        <v>7</v>
      </c>
      <c r="E77" s="334">
        <v>500</v>
      </c>
      <c r="F77" s="335">
        <v>231</v>
      </c>
      <c r="G77" s="396">
        <v>3220.5</v>
      </c>
      <c r="H77" s="315">
        <v>0</v>
      </c>
    </row>
    <row r="78" spans="1:8" ht="99.75">
      <c r="A78" s="337" t="s">
        <v>527</v>
      </c>
      <c r="B78" s="338" t="s">
        <v>462</v>
      </c>
      <c r="C78" s="339" t="s">
        <v>462</v>
      </c>
      <c r="D78" s="340" t="s">
        <v>462</v>
      </c>
      <c r="E78" s="341" t="s">
        <v>462</v>
      </c>
      <c r="F78" s="342" t="s">
        <v>462</v>
      </c>
      <c r="G78" s="365">
        <v>27564.5</v>
      </c>
      <c r="H78" s="322">
        <v>0</v>
      </c>
    </row>
    <row r="79" spans="1:8" ht="12.75">
      <c r="A79" s="309" t="s">
        <v>585</v>
      </c>
      <c r="B79" s="310">
        <v>5225602</v>
      </c>
      <c r="C79" s="311">
        <v>7</v>
      </c>
      <c r="D79" s="312">
        <v>0</v>
      </c>
      <c r="E79" s="313" t="s">
        <v>462</v>
      </c>
      <c r="F79" s="314" t="s">
        <v>462</v>
      </c>
      <c r="G79" s="360">
        <v>27564.5</v>
      </c>
      <c r="H79" s="329">
        <v>0</v>
      </c>
    </row>
    <row r="80" spans="1:8" ht="12.75">
      <c r="A80" s="316" t="s">
        <v>586</v>
      </c>
      <c r="B80" s="317">
        <v>5225602</v>
      </c>
      <c r="C80" s="318">
        <v>7</v>
      </c>
      <c r="D80" s="319">
        <v>1</v>
      </c>
      <c r="E80" s="320">
        <v>0</v>
      </c>
      <c r="F80" s="321" t="s">
        <v>462</v>
      </c>
      <c r="G80" s="362">
        <v>8223.5</v>
      </c>
      <c r="H80" s="336">
        <v>0</v>
      </c>
    </row>
    <row r="81" spans="1:8" ht="12.75">
      <c r="A81" s="323" t="s">
        <v>684</v>
      </c>
      <c r="B81" s="324">
        <v>5225602</v>
      </c>
      <c r="C81" s="325">
        <v>7</v>
      </c>
      <c r="D81" s="326">
        <v>1</v>
      </c>
      <c r="E81" s="327">
        <v>1</v>
      </c>
      <c r="F81" s="328" t="s">
        <v>462</v>
      </c>
      <c r="G81" s="363">
        <v>6436.5</v>
      </c>
      <c r="H81" s="329">
        <v>0</v>
      </c>
    </row>
    <row r="82" spans="1:8" ht="12.75">
      <c r="A82" s="330" t="s">
        <v>265</v>
      </c>
      <c r="B82" s="331">
        <v>5225602</v>
      </c>
      <c r="C82" s="332">
        <v>7</v>
      </c>
      <c r="D82" s="333">
        <v>1</v>
      </c>
      <c r="E82" s="334">
        <v>1</v>
      </c>
      <c r="F82" s="335">
        <v>40</v>
      </c>
      <c r="G82" s="364">
        <v>6436.5</v>
      </c>
      <c r="H82" s="336">
        <v>0</v>
      </c>
    </row>
    <row r="83" spans="1:8" ht="12.75">
      <c r="A83" s="323" t="s">
        <v>174</v>
      </c>
      <c r="B83" s="324">
        <v>5225602</v>
      </c>
      <c r="C83" s="325">
        <v>7</v>
      </c>
      <c r="D83" s="326">
        <v>1</v>
      </c>
      <c r="E83" s="327">
        <v>19</v>
      </c>
      <c r="F83" s="328" t="s">
        <v>462</v>
      </c>
      <c r="G83" s="363">
        <v>1787</v>
      </c>
      <c r="H83" s="322">
        <v>0</v>
      </c>
    </row>
    <row r="84" spans="1:8" ht="22.5">
      <c r="A84" s="330" t="s">
        <v>290</v>
      </c>
      <c r="B84" s="331">
        <v>5225602</v>
      </c>
      <c r="C84" s="332">
        <v>7</v>
      </c>
      <c r="D84" s="333">
        <v>1</v>
      </c>
      <c r="E84" s="334">
        <v>19</v>
      </c>
      <c r="F84" s="335">
        <v>231</v>
      </c>
      <c r="G84" s="364">
        <v>1787</v>
      </c>
      <c r="H84" s="329">
        <v>0</v>
      </c>
    </row>
    <row r="85" spans="1:8" ht="12.75">
      <c r="A85" s="316" t="s">
        <v>587</v>
      </c>
      <c r="B85" s="317">
        <v>5225602</v>
      </c>
      <c r="C85" s="318">
        <v>7</v>
      </c>
      <c r="D85" s="319">
        <v>2</v>
      </c>
      <c r="E85" s="320">
        <v>0</v>
      </c>
      <c r="F85" s="321" t="s">
        <v>462</v>
      </c>
      <c r="G85" s="362">
        <v>17183.7</v>
      </c>
      <c r="H85" s="336">
        <v>0</v>
      </c>
    </row>
    <row r="86" spans="1:8" ht="12.75">
      <c r="A86" s="323" t="s">
        <v>684</v>
      </c>
      <c r="B86" s="324">
        <v>5225602</v>
      </c>
      <c r="C86" s="325">
        <v>7</v>
      </c>
      <c r="D86" s="326">
        <v>2</v>
      </c>
      <c r="E86" s="327">
        <v>1</v>
      </c>
      <c r="F86" s="328" t="s">
        <v>462</v>
      </c>
      <c r="G86" s="363">
        <v>16938.8</v>
      </c>
      <c r="H86" s="336">
        <v>0</v>
      </c>
    </row>
    <row r="87" spans="1:8" ht="12.75">
      <c r="A87" s="330" t="s">
        <v>265</v>
      </c>
      <c r="B87" s="331">
        <v>5225602</v>
      </c>
      <c r="C87" s="332">
        <v>7</v>
      </c>
      <c r="D87" s="333">
        <v>2</v>
      </c>
      <c r="E87" s="334">
        <v>1</v>
      </c>
      <c r="F87" s="335">
        <v>40</v>
      </c>
      <c r="G87" s="364">
        <v>15008.4</v>
      </c>
      <c r="H87" s="329">
        <v>0</v>
      </c>
    </row>
    <row r="88" spans="1:8" ht="22.5">
      <c r="A88" s="330" t="s">
        <v>290</v>
      </c>
      <c r="B88" s="331">
        <v>5225602</v>
      </c>
      <c r="C88" s="332">
        <v>7</v>
      </c>
      <c r="D88" s="333">
        <v>2</v>
      </c>
      <c r="E88" s="334">
        <v>1</v>
      </c>
      <c r="F88" s="335">
        <v>231</v>
      </c>
      <c r="G88" s="364">
        <v>1930.4</v>
      </c>
      <c r="H88" s="336">
        <v>0</v>
      </c>
    </row>
    <row r="89" spans="1:8" ht="14.25">
      <c r="A89" s="323" t="s">
        <v>174</v>
      </c>
      <c r="B89" s="324">
        <v>5225602</v>
      </c>
      <c r="C89" s="325">
        <v>7</v>
      </c>
      <c r="D89" s="326">
        <v>2</v>
      </c>
      <c r="E89" s="327">
        <v>19</v>
      </c>
      <c r="F89" s="328" t="s">
        <v>462</v>
      </c>
      <c r="G89" s="363">
        <v>244.9</v>
      </c>
      <c r="H89" s="343">
        <v>0</v>
      </c>
    </row>
    <row r="90" spans="1:8" ht="22.5">
      <c r="A90" s="330" t="s">
        <v>290</v>
      </c>
      <c r="B90" s="331">
        <v>5225602</v>
      </c>
      <c r="C90" s="332">
        <v>7</v>
      </c>
      <c r="D90" s="333">
        <v>2</v>
      </c>
      <c r="E90" s="334">
        <v>19</v>
      </c>
      <c r="F90" s="335">
        <v>231</v>
      </c>
      <c r="G90" s="364">
        <v>244.9</v>
      </c>
      <c r="H90" s="315">
        <v>0</v>
      </c>
    </row>
    <row r="91" spans="1:8" ht="12.75">
      <c r="A91" s="316" t="s">
        <v>589</v>
      </c>
      <c r="B91" s="317">
        <v>5225602</v>
      </c>
      <c r="C91" s="318">
        <v>7</v>
      </c>
      <c r="D91" s="319">
        <v>9</v>
      </c>
      <c r="E91" s="320">
        <v>0</v>
      </c>
      <c r="F91" s="321" t="s">
        <v>462</v>
      </c>
      <c r="G91" s="362">
        <v>2157.3</v>
      </c>
      <c r="H91" s="322">
        <v>0</v>
      </c>
    </row>
    <row r="92" spans="1:8" ht="12.75">
      <c r="A92" s="323" t="s">
        <v>684</v>
      </c>
      <c r="B92" s="324">
        <v>5225602</v>
      </c>
      <c r="C92" s="325">
        <v>7</v>
      </c>
      <c r="D92" s="326">
        <v>9</v>
      </c>
      <c r="E92" s="327">
        <v>1</v>
      </c>
      <c r="F92" s="328" t="s">
        <v>462</v>
      </c>
      <c r="G92" s="363">
        <v>1973.9</v>
      </c>
      <c r="H92" s="329">
        <v>0</v>
      </c>
    </row>
    <row r="93" spans="1:8" ht="12.75">
      <c r="A93" s="330" t="s">
        <v>265</v>
      </c>
      <c r="B93" s="331">
        <v>5225602</v>
      </c>
      <c r="C93" s="332">
        <v>7</v>
      </c>
      <c r="D93" s="333">
        <v>9</v>
      </c>
      <c r="E93" s="334">
        <v>1</v>
      </c>
      <c r="F93" s="335">
        <v>40</v>
      </c>
      <c r="G93" s="364">
        <v>1973.9</v>
      </c>
      <c r="H93" s="336">
        <v>0</v>
      </c>
    </row>
    <row r="94" spans="1:8" ht="14.25">
      <c r="A94" s="323" t="s">
        <v>174</v>
      </c>
      <c r="B94" s="324">
        <v>5225602</v>
      </c>
      <c r="C94" s="325">
        <v>7</v>
      </c>
      <c r="D94" s="326">
        <v>9</v>
      </c>
      <c r="E94" s="327">
        <v>19</v>
      </c>
      <c r="F94" s="328" t="s">
        <v>462</v>
      </c>
      <c r="G94" s="363">
        <v>183.4</v>
      </c>
      <c r="H94" s="343">
        <v>0</v>
      </c>
    </row>
    <row r="95" spans="1:8" ht="22.5">
      <c r="A95" s="330" t="s">
        <v>290</v>
      </c>
      <c r="B95" s="331">
        <v>5225602</v>
      </c>
      <c r="C95" s="332">
        <v>7</v>
      </c>
      <c r="D95" s="333">
        <v>9</v>
      </c>
      <c r="E95" s="334">
        <v>19</v>
      </c>
      <c r="F95" s="335">
        <v>231</v>
      </c>
      <c r="G95" s="364">
        <v>183.4</v>
      </c>
      <c r="H95" s="315">
        <v>0</v>
      </c>
    </row>
    <row r="96" spans="1:8" ht="71.25">
      <c r="A96" s="337" t="s">
        <v>528</v>
      </c>
      <c r="B96" s="338" t="s">
        <v>462</v>
      </c>
      <c r="C96" s="339" t="s">
        <v>462</v>
      </c>
      <c r="D96" s="340" t="s">
        <v>462</v>
      </c>
      <c r="E96" s="341" t="s">
        <v>462</v>
      </c>
      <c r="F96" s="342" t="s">
        <v>462</v>
      </c>
      <c r="G96" s="365">
        <v>4122.4</v>
      </c>
      <c r="H96" s="343">
        <v>4122.36657</v>
      </c>
    </row>
    <row r="97" spans="1:8" ht="12.75">
      <c r="A97" s="309" t="s">
        <v>475</v>
      </c>
      <c r="B97" s="310">
        <v>5226105</v>
      </c>
      <c r="C97" s="311">
        <v>4</v>
      </c>
      <c r="D97" s="312">
        <v>9</v>
      </c>
      <c r="E97" s="313" t="s">
        <v>462</v>
      </c>
      <c r="F97" s="314" t="s">
        <v>462</v>
      </c>
      <c r="G97" s="360">
        <v>4122.36657</v>
      </c>
      <c r="H97" s="315">
        <v>4122.36657</v>
      </c>
    </row>
    <row r="98" spans="1:8" ht="12.75">
      <c r="A98" s="316" t="s">
        <v>480</v>
      </c>
      <c r="B98" s="317">
        <v>5226105</v>
      </c>
      <c r="C98" s="318">
        <v>4</v>
      </c>
      <c r="D98" s="319">
        <v>9</v>
      </c>
      <c r="E98" s="320">
        <v>0</v>
      </c>
      <c r="F98" s="321" t="s">
        <v>462</v>
      </c>
      <c r="G98" s="362">
        <v>4122.36657</v>
      </c>
      <c r="H98" s="322">
        <v>4122.36657</v>
      </c>
    </row>
    <row r="99" spans="1:8" ht="12.75">
      <c r="A99" s="323" t="s">
        <v>693</v>
      </c>
      <c r="B99" s="324">
        <v>5226105</v>
      </c>
      <c r="C99" s="325">
        <v>4</v>
      </c>
      <c r="D99" s="326">
        <v>9</v>
      </c>
      <c r="E99" s="327">
        <v>3</v>
      </c>
      <c r="F99" s="328" t="s">
        <v>462</v>
      </c>
      <c r="G99" s="363">
        <v>4122.36657</v>
      </c>
      <c r="H99" s="329">
        <v>4122.36657</v>
      </c>
    </row>
    <row r="100" spans="1:8" ht="12.75">
      <c r="A100" s="330" t="s">
        <v>265</v>
      </c>
      <c r="B100" s="331">
        <v>5226105</v>
      </c>
      <c r="C100" s="332">
        <v>4</v>
      </c>
      <c r="D100" s="333">
        <v>9</v>
      </c>
      <c r="E100" s="334">
        <v>3</v>
      </c>
      <c r="F100" s="335">
        <v>40</v>
      </c>
      <c r="G100" s="364">
        <v>4122.36657</v>
      </c>
      <c r="H100" s="336">
        <v>4122.36657</v>
      </c>
    </row>
    <row r="101" spans="1:8" ht="85.5">
      <c r="A101" s="337" t="s">
        <v>529</v>
      </c>
      <c r="B101" s="338" t="s">
        <v>462</v>
      </c>
      <c r="C101" s="339" t="s">
        <v>462</v>
      </c>
      <c r="D101" s="340" t="s">
        <v>462</v>
      </c>
      <c r="E101" s="341" t="s">
        <v>462</v>
      </c>
      <c r="F101" s="342" t="s">
        <v>462</v>
      </c>
      <c r="G101" s="365">
        <v>97428.1</v>
      </c>
      <c r="H101" s="322">
        <v>0</v>
      </c>
    </row>
    <row r="102" spans="1:8" ht="12.75">
      <c r="A102" s="309" t="s">
        <v>585</v>
      </c>
      <c r="B102" s="310">
        <v>5225603</v>
      </c>
      <c r="C102" s="311">
        <v>7</v>
      </c>
      <c r="D102" s="312">
        <v>1</v>
      </c>
      <c r="E102" s="313" t="s">
        <v>462</v>
      </c>
      <c r="F102" s="314" t="s">
        <v>462</v>
      </c>
      <c r="G102" s="360">
        <v>97428.1</v>
      </c>
      <c r="H102" s="329">
        <v>0</v>
      </c>
    </row>
    <row r="103" spans="1:8" ht="12.75">
      <c r="A103" s="316" t="s">
        <v>586</v>
      </c>
      <c r="B103" s="317">
        <v>5225603</v>
      </c>
      <c r="C103" s="318">
        <v>7</v>
      </c>
      <c r="D103" s="319">
        <v>1</v>
      </c>
      <c r="E103" s="320">
        <v>0</v>
      </c>
      <c r="F103" s="321" t="s">
        <v>462</v>
      </c>
      <c r="G103" s="362">
        <v>97428.1</v>
      </c>
      <c r="H103" s="402">
        <v>0</v>
      </c>
    </row>
    <row r="104" spans="1:8" ht="14.25">
      <c r="A104" s="323" t="s">
        <v>693</v>
      </c>
      <c r="B104" s="324">
        <v>5225603</v>
      </c>
      <c r="C104" s="325">
        <v>7</v>
      </c>
      <c r="D104" s="326">
        <v>1</v>
      </c>
      <c r="E104" s="327">
        <v>3</v>
      </c>
      <c r="F104" s="328" t="s">
        <v>462</v>
      </c>
      <c r="G104" s="363">
        <v>97428.1</v>
      </c>
      <c r="H104" s="403">
        <v>0</v>
      </c>
    </row>
    <row r="105" spans="1:8" ht="12.75">
      <c r="A105" s="330" t="s">
        <v>265</v>
      </c>
      <c r="B105" s="331">
        <v>5225603</v>
      </c>
      <c r="C105" s="332">
        <v>7</v>
      </c>
      <c r="D105" s="333">
        <v>1</v>
      </c>
      <c r="E105" s="334">
        <v>3</v>
      </c>
      <c r="F105" s="335">
        <v>40</v>
      </c>
      <c r="G105" s="364">
        <v>68124.984</v>
      </c>
      <c r="H105" s="322">
        <v>0</v>
      </c>
    </row>
    <row r="106" spans="1:8" ht="33.75">
      <c r="A106" s="330" t="s">
        <v>283</v>
      </c>
      <c r="B106" s="331">
        <v>5225603</v>
      </c>
      <c r="C106" s="332">
        <v>7</v>
      </c>
      <c r="D106" s="333">
        <v>1</v>
      </c>
      <c r="E106" s="334">
        <v>3</v>
      </c>
      <c r="F106" s="335">
        <v>70</v>
      </c>
      <c r="G106" s="364">
        <v>29303.116</v>
      </c>
      <c r="H106" s="400">
        <v>0</v>
      </c>
    </row>
    <row r="107" spans="1:8" ht="71.25">
      <c r="A107" s="337" t="s">
        <v>530</v>
      </c>
      <c r="B107" s="338" t="s">
        <v>462</v>
      </c>
      <c r="C107" s="339" t="s">
        <v>462</v>
      </c>
      <c r="D107" s="340" t="s">
        <v>462</v>
      </c>
      <c r="E107" s="341" t="s">
        <v>462</v>
      </c>
      <c r="F107" s="342" t="s">
        <v>462</v>
      </c>
      <c r="G107" s="365">
        <v>2020</v>
      </c>
      <c r="H107" s="404">
        <v>0</v>
      </c>
    </row>
    <row r="108" spans="1:8" ht="12.75">
      <c r="A108" s="309" t="s">
        <v>585</v>
      </c>
      <c r="B108" s="310">
        <v>5225601</v>
      </c>
      <c r="C108" s="311">
        <v>7</v>
      </c>
      <c r="D108" s="312">
        <v>0</v>
      </c>
      <c r="E108" s="313" t="s">
        <v>462</v>
      </c>
      <c r="F108" s="314" t="s">
        <v>462</v>
      </c>
      <c r="G108" s="360">
        <v>2020</v>
      </c>
      <c r="H108" s="329">
        <v>0</v>
      </c>
    </row>
    <row r="109" spans="1:8" ht="14.25">
      <c r="A109" s="316" t="s">
        <v>587</v>
      </c>
      <c r="B109" s="317">
        <v>5225601</v>
      </c>
      <c r="C109" s="318">
        <v>7</v>
      </c>
      <c r="D109" s="319">
        <v>2</v>
      </c>
      <c r="E109" s="320">
        <v>0</v>
      </c>
      <c r="F109" s="321" t="s">
        <v>462</v>
      </c>
      <c r="G109" s="362">
        <v>2020</v>
      </c>
      <c r="H109" s="403">
        <v>0</v>
      </c>
    </row>
    <row r="110" spans="1:8" ht="12.75">
      <c r="A110" s="323" t="s">
        <v>684</v>
      </c>
      <c r="B110" s="324">
        <v>5225601</v>
      </c>
      <c r="C110" s="325">
        <v>7</v>
      </c>
      <c r="D110" s="326">
        <v>2</v>
      </c>
      <c r="E110" s="327">
        <v>1</v>
      </c>
      <c r="F110" s="328" t="s">
        <v>462</v>
      </c>
      <c r="G110" s="363">
        <v>2020</v>
      </c>
      <c r="H110" s="322">
        <v>0</v>
      </c>
    </row>
    <row r="111" spans="1:8" ht="22.5">
      <c r="A111" s="330" t="s">
        <v>290</v>
      </c>
      <c r="B111" s="331">
        <v>5225601</v>
      </c>
      <c r="C111" s="332">
        <v>7</v>
      </c>
      <c r="D111" s="333">
        <v>2</v>
      </c>
      <c r="E111" s="334">
        <v>1</v>
      </c>
      <c r="F111" s="335">
        <v>231</v>
      </c>
      <c r="G111" s="364">
        <v>2020</v>
      </c>
      <c r="H111" s="400">
        <v>0</v>
      </c>
    </row>
    <row r="112" spans="1:8" ht="71.25">
      <c r="A112" s="337" t="s">
        <v>531</v>
      </c>
      <c r="B112" s="338" t="s">
        <v>462</v>
      </c>
      <c r="C112" s="339" t="s">
        <v>462</v>
      </c>
      <c r="D112" s="340" t="s">
        <v>462</v>
      </c>
      <c r="E112" s="341" t="s">
        <v>462</v>
      </c>
      <c r="F112" s="342" t="s">
        <v>462</v>
      </c>
      <c r="G112" s="365">
        <v>663.9</v>
      </c>
      <c r="H112" s="404">
        <v>0</v>
      </c>
    </row>
    <row r="113" spans="1:8" ht="12.75">
      <c r="A113" s="309" t="s">
        <v>590</v>
      </c>
      <c r="B113" s="310">
        <v>5222806</v>
      </c>
      <c r="C113" s="311">
        <v>8</v>
      </c>
      <c r="D113" s="312">
        <v>1</v>
      </c>
      <c r="E113" s="313" t="s">
        <v>462</v>
      </c>
      <c r="F113" s="314" t="s">
        <v>462</v>
      </c>
      <c r="G113" s="360">
        <v>663.9</v>
      </c>
      <c r="H113" s="329">
        <v>0</v>
      </c>
    </row>
    <row r="114" spans="1:8" ht="12.75">
      <c r="A114" s="316" t="s">
        <v>591</v>
      </c>
      <c r="B114" s="317">
        <v>5222806</v>
      </c>
      <c r="C114" s="318">
        <v>8</v>
      </c>
      <c r="D114" s="319">
        <v>1</v>
      </c>
      <c r="E114" s="320">
        <v>0</v>
      </c>
      <c r="F114" s="321" t="s">
        <v>462</v>
      </c>
      <c r="G114" s="362">
        <v>663.9</v>
      </c>
      <c r="H114" s="405">
        <v>0</v>
      </c>
    </row>
    <row r="115" spans="1:8" ht="12.75">
      <c r="A115" s="323" t="s">
        <v>684</v>
      </c>
      <c r="B115" s="324">
        <v>5222806</v>
      </c>
      <c r="C115" s="325">
        <v>8</v>
      </c>
      <c r="D115" s="326">
        <v>1</v>
      </c>
      <c r="E115" s="327">
        <v>1</v>
      </c>
      <c r="F115" s="328" t="s">
        <v>462</v>
      </c>
      <c r="G115" s="363">
        <v>663.9</v>
      </c>
      <c r="H115" s="361">
        <v>0</v>
      </c>
    </row>
    <row r="116" spans="1:8" ht="23.25" thickBot="1">
      <c r="A116" s="344" t="s">
        <v>50</v>
      </c>
      <c r="B116" s="345">
        <v>5222806</v>
      </c>
      <c r="C116" s="346">
        <v>8</v>
      </c>
      <c r="D116" s="347">
        <v>1</v>
      </c>
      <c r="E116" s="348">
        <v>1</v>
      </c>
      <c r="F116" s="349">
        <v>241</v>
      </c>
      <c r="G116" s="406">
        <v>663.9</v>
      </c>
      <c r="H116" s="407">
        <v>0</v>
      </c>
    </row>
    <row r="117" spans="1:8" ht="15" thickBot="1">
      <c r="A117" s="351" t="s">
        <v>615</v>
      </c>
      <c r="B117" s="352"/>
      <c r="C117" s="352"/>
      <c r="D117" s="352"/>
      <c r="E117" s="352"/>
      <c r="F117" s="352"/>
      <c r="G117" s="366">
        <f>G8+G13+G18+G23+G28+G33+G40+G45+G50+G55+G60+G67+G78+G96+G101+G107+G112</f>
        <v>741088.2999999999</v>
      </c>
      <c r="H117" s="353">
        <f>H8+H13+H18+H23+H28+H33+H40+H45+H50+H55+H60+H67+H78+H96+H101+H107+H112</f>
        <v>106468.06657</v>
      </c>
    </row>
    <row r="118" spans="1:8" ht="12.75">
      <c r="A118" s="286"/>
      <c r="B118" s="286"/>
      <c r="C118" s="286"/>
      <c r="D118" s="286"/>
      <c r="E118" s="286"/>
      <c r="F118" s="286"/>
      <c r="G118" s="286"/>
      <c r="H118" s="356"/>
    </row>
    <row r="119" spans="1:8" ht="12.75">
      <c r="A119" s="356"/>
      <c r="B119" s="356"/>
      <c r="C119" s="356"/>
      <c r="D119" s="356"/>
      <c r="E119" s="356"/>
      <c r="F119" s="356"/>
      <c r="G119" s="356"/>
      <c r="H119" s="356"/>
    </row>
  </sheetData>
  <mergeCells count="2">
    <mergeCell ref="A4:G4"/>
    <mergeCell ref="G3:H3"/>
  </mergeCells>
  <printOptions/>
  <pageMargins left="0.75" right="0.75" top="0.76" bottom="1" header="0.5" footer="0.5"/>
  <pageSetup firstPageNumber="48" useFirstPageNumber="1" fitToHeight="3" fitToWidth="1" horizontalDpi="600" verticalDpi="600" orientation="portrait" paperSize="9" scale="7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workbookViewId="0" topLeftCell="A1">
      <selection activeCell="H8" sqref="H8"/>
    </sheetView>
  </sheetViews>
  <sheetFormatPr defaultColWidth="9.00390625" defaultRowHeight="12.75"/>
  <cols>
    <col min="1" max="1" width="40.625" style="0" customWidth="1"/>
    <col min="7" max="7" width="12.375" style="0" customWidth="1"/>
  </cols>
  <sheetData>
    <row r="1" spans="1:7" ht="12.75" customHeight="1">
      <c r="A1" s="286"/>
      <c r="B1" s="286"/>
      <c r="C1" s="286"/>
      <c r="D1" s="286"/>
      <c r="E1" s="286"/>
      <c r="F1" s="411" t="s">
        <v>548</v>
      </c>
      <c r="G1" s="411"/>
    </row>
    <row r="2" spans="1:7" ht="15">
      <c r="A2" s="288"/>
      <c r="B2" s="288"/>
      <c r="C2" s="288"/>
      <c r="D2" s="288"/>
      <c r="E2" s="288"/>
      <c r="F2" s="288"/>
      <c r="G2" s="287" t="s">
        <v>393</v>
      </c>
    </row>
    <row r="3" spans="1:7" ht="15.75">
      <c r="A3" s="289"/>
      <c r="B3" s="289"/>
      <c r="C3" s="289"/>
      <c r="D3" s="289"/>
      <c r="E3" s="289"/>
      <c r="F3" s="413" t="s">
        <v>199</v>
      </c>
      <c r="G3" s="413"/>
    </row>
    <row r="4" spans="1:7" ht="15.75" customHeight="1">
      <c r="A4" s="448" t="s">
        <v>532</v>
      </c>
      <c r="B4" s="448"/>
      <c r="C4" s="448"/>
      <c r="D4" s="448"/>
      <c r="E4" s="448"/>
      <c r="F4" s="448"/>
      <c r="G4" s="448"/>
    </row>
    <row r="5" spans="1:7" ht="13.5" thickBot="1">
      <c r="A5" s="292"/>
      <c r="B5" s="292"/>
      <c r="C5" s="292"/>
      <c r="D5" s="292"/>
      <c r="E5" s="292"/>
      <c r="F5" s="292"/>
      <c r="G5" s="286"/>
    </row>
    <row r="6" spans="1:7" ht="39" thickBot="1">
      <c r="A6" s="293" t="s">
        <v>658</v>
      </c>
      <c r="B6" s="294" t="s">
        <v>275</v>
      </c>
      <c r="C6" s="295" t="s">
        <v>276</v>
      </c>
      <c r="D6" s="296" t="s">
        <v>277</v>
      </c>
      <c r="E6" s="294" t="s">
        <v>278</v>
      </c>
      <c r="F6" s="295" t="s">
        <v>279</v>
      </c>
      <c r="G6" s="294" t="s">
        <v>280</v>
      </c>
    </row>
    <row r="7" spans="1:7" ht="13.5" thickBot="1">
      <c r="A7" s="297" t="s">
        <v>281</v>
      </c>
      <c r="B7" s="298">
        <v>1</v>
      </c>
      <c r="C7" s="299">
        <v>2</v>
      </c>
      <c r="D7" s="299">
        <v>3</v>
      </c>
      <c r="E7" s="298">
        <v>4</v>
      </c>
      <c r="F7" s="300">
        <v>5</v>
      </c>
      <c r="G7" s="298">
        <v>6</v>
      </c>
    </row>
    <row r="8" spans="1:7" ht="114">
      <c r="A8" s="302" t="s">
        <v>533</v>
      </c>
      <c r="B8" s="303" t="s">
        <v>462</v>
      </c>
      <c r="C8" s="304" t="s">
        <v>462</v>
      </c>
      <c r="D8" s="305" t="s">
        <v>462</v>
      </c>
      <c r="E8" s="306" t="s">
        <v>462</v>
      </c>
      <c r="F8" s="307" t="s">
        <v>462</v>
      </c>
      <c r="G8" s="308">
        <v>11671</v>
      </c>
    </row>
    <row r="9" spans="1:7" ht="24">
      <c r="A9" s="309" t="s">
        <v>471</v>
      </c>
      <c r="B9" s="310">
        <v>2020100</v>
      </c>
      <c r="C9" s="311">
        <v>3</v>
      </c>
      <c r="D9" s="312">
        <v>2</v>
      </c>
      <c r="E9" s="313" t="s">
        <v>462</v>
      </c>
      <c r="F9" s="314" t="s">
        <v>462</v>
      </c>
      <c r="G9" s="315">
        <v>11671</v>
      </c>
    </row>
    <row r="10" spans="1:7" ht="12.75">
      <c r="A10" s="316" t="s">
        <v>472</v>
      </c>
      <c r="B10" s="317">
        <v>2020100</v>
      </c>
      <c r="C10" s="318">
        <v>3</v>
      </c>
      <c r="D10" s="319">
        <v>2</v>
      </c>
      <c r="E10" s="320">
        <v>0</v>
      </c>
      <c r="F10" s="321" t="s">
        <v>462</v>
      </c>
      <c r="G10" s="322">
        <v>11671</v>
      </c>
    </row>
    <row r="11" spans="1:7" ht="33.75">
      <c r="A11" s="323" t="s">
        <v>189</v>
      </c>
      <c r="B11" s="324">
        <v>2020100</v>
      </c>
      <c r="C11" s="325">
        <v>3</v>
      </c>
      <c r="D11" s="326">
        <v>2</v>
      </c>
      <c r="E11" s="327">
        <v>14</v>
      </c>
      <c r="F11" s="328" t="s">
        <v>462</v>
      </c>
      <c r="G11" s="329">
        <v>11671</v>
      </c>
    </row>
    <row r="12" spans="1:7" ht="22.5">
      <c r="A12" s="330" t="s">
        <v>285</v>
      </c>
      <c r="B12" s="331">
        <v>2020100</v>
      </c>
      <c r="C12" s="332">
        <v>3</v>
      </c>
      <c r="D12" s="333">
        <v>2</v>
      </c>
      <c r="E12" s="334">
        <v>14</v>
      </c>
      <c r="F12" s="335">
        <v>188</v>
      </c>
      <c r="G12" s="336">
        <v>11671</v>
      </c>
    </row>
    <row r="13" spans="1:7" ht="42.75">
      <c r="A13" s="337" t="s">
        <v>534</v>
      </c>
      <c r="B13" s="338" t="s">
        <v>462</v>
      </c>
      <c r="C13" s="339" t="s">
        <v>462</v>
      </c>
      <c r="D13" s="340" t="s">
        <v>462</v>
      </c>
      <c r="E13" s="341" t="s">
        <v>462</v>
      </c>
      <c r="F13" s="342" t="s">
        <v>462</v>
      </c>
      <c r="G13" s="343">
        <v>450</v>
      </c>
    </row>
    <row r="14" spans="1:7" ht="12.75">
      <c r="A14" s="309" t="s">
        <v>578</v>
      </c>
      <c r="B14" s="310">
        <v>5222100</v>
      </c>
      <c r="C14" s="311">
        <v>5</v>
      </c>
      <c r="D14" s="312">
        <v>5</v>
      </c>
      <c r="E14" s="313" t="s">
        <v>462</v>
      </c>
      <c r="F14" s="314" t="s">
        <v>462</v>
      </c>
      <c r="G14" s="315">
        <v>450</v>
      </c>
    </row>
    <row r="15" spans="1:7" ht="21">
      <c r="A15" s="316" t="s">
        <v>582</v>
      </c>
      <c r="B15" s="317">
        <v>5222100</v>
      </c>
      <c r="C15" s="318">
        <v>5</v>
      </c>
      <c r="D15" s="319">
        <v>5</v>
      </c>
      <c r="E15" s="320">
        <v>0</v>
      </c>
      <c r="F15" s="321" t="s">
        <v>462</v>
      </c>
      <c r="G15" s="322">
        <v>450</v>
      </c>
    </row>
    <row r="16" spans="1:7" ht="12.75">
      <c r="A16" s="323" t="s">
        <v>690</v>
      </c>
      <c r="B16" s="324">
        <v>5222100</v>
      </c>
      <c r="C16" s="325">
        <v>5</v>
      </c>
      <c r="D16" s="326">
        <v>5</v>
      </c>
      <c r="E16" s="327">
        <v>6</v>
      </c>
      <c r="F16" s="328" t="s">
        <v>462</v>
      </c>
      <c r="G16" s="329">
        <v>450</v>
      </c>
    </row>
    <row r="17" spans="1:7" ht="12.75">
      <c r="A17" s="330" t="s">
        <v>265</v>
      </c>
      <c r="B17" s="331">
        <v>5222100</v>
      </c>
      <c r="C17" s="332">
        <v>5</v>
      </c>
      <c r="D17" s="333">
        <v>5</v>
      </c>
      <c r="E17" s="334">
        <v>6</v>
      </c>
      <c r="F17" s="335">
        <v>40</v>
      </c>
      <c r="G17" s="336">
        <v>450</v>
      </c>
    </row>
    <row r="18" spans="1:7" ht="28.5">
      <c r="A18" s="337" t="s">
        <v>535</v>
      </c>
      <c r="B18" s="338" t="s">
        <v>462</v>
      </c>
      <c r="C18" s="339" t="s">
        <v>462</v>
      </c>
      <c r="D18" s="340" t="s">
        <v>462</v>
      </c>
      <c r="E18" s="341" t="s">
        <v>462</v>
      </c>
      <c r="F18" s="342" t="s">
        <v>462</v>
      </c>
      <c r="G18" s="343">
        <v>1409.5</v>
      </c>
    </row>
    <row r="19" spans="1:7" ht="24">
      <c r="A19" s="309" t="s">
        <v>471</v>
      </c>
      <c r="B19" s="310">
        <v>2026700</v>
      </c>
      <c r="C19" s="311">
        <v>3</v>
      </c>
      <c r="D19" s="312">
        <v>2</v>
      </c>
      <c r="E19" s="313" t="s">
        <v>462</v>
      </c>
      <c r="F19" s="314" t="s">
        <v>462</v>
      </c>
      <c r="G19" s="315">
        <v>100</v>
      </c>
    </row>
    <row r="20" spans="1:7" ht="12.75">
      <c r="A20" s="316" t="s">
        <v>472</v>
      </c>
      <c r="B20" s="317">
        <v>2026700</v>
      </c>
      <c r="C20" s="318">
        <v>3</v>
      </c>
      <c r="D20" s="319">
        <v>2</v>
      </c>
      <c r="E20" s="320">
        <v>0</v>
      </c>
      <c r="F20" s="321" t="s">
        <v>462</v>
      </c>
      <c r="G20" s="322">
        <v>100</v>
      </c>
    </row>
    <row r="21" spans="1:7" ht="33.75">
      <c r="A21" s="323" t="s">
        <v>189</v>
      </c>
      <c r="B21" s="324">
        <v>2026700</v>
      </c>
      <c r="C21" s="325">
        <v>3</v>
      </c>
      <c r="D21" s="326">
        <v>2</v>
      </c>
      <c r="E21" s="327">
        <v>14</v>
      </c>
      <c r="F21" s="328" t="s">
        <v>462</v>
      </c>
      <c r="G21" s="329">
        <v>100</v>
      </c>
    </row>
    <row r="22" spans="1:7" ht="22.5">
      <c r="A22" s="330" t="s">
        <v>285</v>
      </c>
      <c r="B22" s="331">
        <v>2026700</v>
      </c>
      <c r="C22" s="332">
        <v>3</v>
      </c>
      <c r="D22" s="333">
        <v>2</v>
      </c>
      <c r="E22" s="334">
        <v>14</v>
      </c>
      <c r="F22" s="335">
        <v>188</v>
      </c>
      <c r="G22" s="336">
        <v>100</v>
      </c>
    </row>
    <row r="23" spans="1:7" ht="12.75">
      <c r="A23" s="309" t="s">
        <v>585</v>
      </c>
      <c r="B23" s="310">
        <v>0</v>
      </c>
      <c r="C23" s="311">
        <v>7</v>
      </c>
      <c r="D23" s="312">
        <v>0</v>
      </c>
      <c r="E23" s="313" t="s">
        <v>462</v>
      </c>
      <c r="F23" s="314" t="s">
        <v>462</v>
      </c>
      <c r="G23" s="315">
        <v>1309.5</v>
      </c>
    </row>
    <row r="24" spans="1:7" ht="12.75">
      <c r="A24" s="316" t="s">
        <v>586</v>
      </c>
      <c r="B24" s="317">
        <v>4209900</v>
      </c>
      <c r="C24" s="318">
        <v>7</v>
      </c>
      <c r="D24" s="319">
        <v>1</v>
      </c>
      <c r="E24" s="320">
        <v>0</v>
      </c>
      <c r="F24" s="321" t="s">
        <v>462</v>
      </c>
      <c r="G24" s="322">
        <v>280</v>
      </c>
    </row>
    <row r="25" spans="1:7" ht="12.75">
      <c r="A25" s="323" t="s">
        <v>174</v>
      </c>
      <c r="B25" s="324">
        <v>4209900</v>
      </c>
      <c r="C25" s="325">
        <v>7</v>
      </c>
      <c r="D25" s="326">
        <v>1</v>
      </c>
      <c r="E25" s="327">
        <v>19</v>
      </c>
      <c r="F25" s="328" t="s">
        <v>462</v>
      </c>
      <c r="G25" s="329">
        <v>280</v>
      </c>
    </row>
    <row r="26" spans="1:7" ht="22.5">
      <c r="A26" s="330" t="s">
        <v>290</v>
      </c>
      <c r="B26" s="331">
        <v>4209900</v>
      </c>
      <c r="C26" s="332">
        <v>7</v>
      </c>
      <c r="D26" s="333">
        <v>1</v>
      </c>
      <c r="E26" s="334">
        <v>19</v>
      </c>
      <c r="F26" s="335">
        <v>231</v>
      </c>
      <c r="G26" s="336">
        <v>280</v>
      </c>
    </row>
    <row r="27" spans="1:7" ht="12.75">
      <c r="A27" s="316" t="s">
        <v>587</v>
      </c>
      <c r="B27" s="317">
        <v>0</v>
      </c>
      <c r="C27" s="318">
        <v>7</v>
      </c>
      <c r="D27" s="319">
        <v>2</v>
      </c>
      <c r="E27" s="320">
        <v>0</v>
      </c>
      <c r="F27" s="321" t="s">
        <v>462</v>
      </c>
      <c r="G27" s="322">
        <v>929.5</v>
      </c>
    </row>
    <row r="28" spans="1:7" ht="12.75">
      <c r="A28" s="323" t="s">
        <v>684</v>
      </c>
      <c r="B28" s="324">
        <v>4219900</v>
      </c>
      <c r="C28" s="325">
        <v>7</v>
      </c>
      <c r="D28" s="326">
        <v>2</v>
      </c>
      <c r="E28" s="327">
        <v>1</v>
      </c>
      <c r="F28" s="328" t="s">
        <v>462</v>
      </c>
      <c r="G28" s="329">
        <v>380</v>
      </c>
    </row>
    <row r="29" spans="1:7" ht="22.5">
      <c r="A29" s="330" t="s">
        <v>290</v>
      </c>
      <c r="B29" s="331">
        <v>4219900</v>
      </c>
      <c r="C29" s="332">
        <v>7</v>
      </c>
      <c r="D29" s="333">
        <v>2</v>
      </c>
      <c r="E29" s="334">
        <v>1</v>
      </c>
      <c r="F29" s="335">
        <v>231</v>
      </c>
      <c r="G29" s="336">
        <v>380</v>
      </c>
    </row>
    <row r="30" spans="1:7" ht="12.75">
      <c r="A30" s="323" t="s">
        <v>174</v>
      </c>
      <c r="B30" s="324">
        <v>4239900</v>
      </c>
      <c r="C30" s="325">
        <v>7</v>
      </c>
      <c r="D30" s="326">
        <v>2</v>
      </c>
      <c r="E30" s="327">
        <v>19</v>
      </c>
      <c r="F30" s="328" t="s">
        <v>462</v>
      </c>
      <c r="G30" s="329">
        <v>549.5</v>
      </c>
    </row>
    <row r="31" spans="1:7" ht="22.5">
      <c r="A31" s="323" t="s">
        <v>50</v>
      </c>
      <c r="B31" s="331">
        <v>4239900</v>
      </c>
      <c r="C31" s="332">
        <v>7</v>
      </c>
      <c r="D31" s="333">
        <v>2</v>
      </c>
      <c r="E31" s="334">
        <v>19</v>
      </c>
      <c r="F31" s="335">
        <v>241</v>
      </c>
      <c r="G31" s="329">
        <v>450</v>
      </c>
    </row>
    <row r="32" spans="1:7" ht="22.5">
      <c r="A32" s="330" t="s">
        <v>484</v>
      </c>
      <c r="B32" s="331">
        <v>4239900</v>
      </c>
      <c r="C32" s="332">
        <v>7</v>
      </c>
      <c r="D32" s="333">
        <v>2</v>
      </c>
      <c r="E32" s="334">
        <v>19</v>
      </c>
      <c r="F32" s="335">
        <v>271</v>
      </c>
      <c r="G32" s="336">
        <v>99.5</v>
      </c>
    </row>
    <row r="33" spans="1:7" ht="12.75">
      <c r="A33" s="316" t="s">
        <v>588</v>
      </c>
      <c r="B33" s="317">
        <v>4319900</v>
      </c>
      <c r="C33" s="318">
        <v>7</v>
      </c>
      <c r="D33" s="319">
        <v>7</v>
      </c>
      <c r="E33" s="320">
        <v>0</v>
      </c>
      <c r="F33" s="321" t="s">
        <v>462</v>
      </c>
      <c r="G33" s="322">
        <v>100</v>
      </c>
    </row>
    <row r="34" spans="1:7" ht="12.75">
      <c r="A34" s="323" t="s">
        <v>174</v>
      </c>
      <c r="B34" s="324">
        <v>4319900</v>
      </c>
      <c r="C34" s="325">
        <v>7</v>
      </c>
      <c r="D34" s="326">
        <v>7</v>
      </c>
      <c r="E34" s="327">
        <v>19</v>
      </c>
      <c r="F34" s="328" t="s">
        <v>462</v>
      </c>
      <c r="G34" s="329">
        <v>100</v>
      </c>
    </row>
    <row r="35" spans="1:7" ht="22.5">
      <c r="A35" s="330" t="s">
        <v>290</v>
      </c>
      <c r="B35" s="331">
        <v>4319900</v>
      </c>
      <c r="C35" s="332">
        <v>7</v>
      </c>
      <c r="D35" s="333">
        <v>7</v>
      </c>
      <c r="E35" s="334">
        <v>19</v>
      </c>
      <c r="F35" s="335">
        <v>231</v>
      </c>
      <c r="G35" s="336">
        <v>100</v>
      </c>
    </row>
    <row r="36" spans="1:7" ht="71.25">
      <c r="A36" s="408" t="s">
        <v>536</v>
      </c>
      <c r="B36" s="331"/>
      <c r="C36" s="332"/>
      <c r="D36" s="333"/>
      <c r="E36" s="334"/>
      <c r="F36" s="335"/>
      <c r="G36" s="401">
        <v>100</v>
      </c>
    </row>
    <row r="37" spans="1:7" ht="12.75">
      <c r="A37" s="309" t="s">
        <v>585</v>
      </c>
      <c r="B37" s="317">
        <v>5222502</v>
      </c>
      <c r="C37" s="318">
        <v>7</v>
      </c>
      <c r="D37" s="319">
        <v>9</v>
      </c>
      <c r="E37" s="320"/>
      <c r="F37" s="335"/>
      <c r="G37" s="384">
        <v>100</v>
      </c>
    </row>
    <row r="38" spans="1:7" ht="12.75">
      <c r="A38" s="316" t="s">
        <v>589</v>
      </c>
      <c r="B38" s="317">
        <v>5222502</v>
      </c>
      <c r="C38" s="318">
        <v>7</v>
      </c>
      <c r="D38" s="319">
        <v>9</v>
      </c>
      <c r="E38" s="320">
        <v>0</v>
      </c>
      <c r="F38" s="335"/>
      <c r="G38" s="388">
        <v>100</v>
      </c>
    </row>
    <row r="39" spans="1:7" ht="12.75">
      <c r="A39" s="323" t="s">
        <v>684</v>
      </c>
      <c r="B39" s="331">
        <v>5222502</v>
      </c>
      <c r="C39" s="332">
        <v>7</v>
      </c>
      <c r="D39" s="333">
        <v>9</v>
      </c>
      <c r="E39" s="334">
        <v>1</v>
      </c>
      <c r="F39" s="335"/>
      <c r="G39" s="392">
        <v>100</v>
      </c>
    </row>
    <row r="40" spans="1:7" ht="22.5">
      <c r="A40" s="330" t="s">
        <v>290</v>
      </c>
      <c r="B40" s="331">
        <v>5222502</v>
      </c>
      <c r="C40" s="332">
        <v>7</v>
      </c>
      <c r="D40" s="333">
        <v>9</v>
      </c>
      <c r="E40" s="334">
        <v>1</v>
      </c>
      <c r="F40" s="335">
        <v>231</v>
      </c>
      <c r="G40" s="396">
        <v>100</v>
      </c>
    </row>
    <row r="41" spans="1:7" ht="42.75">
      <c r="A41" s="337" t="s">
        <v>537</v>
      </c>
      <c r="B41" s="338" t="s">
        <v>462</v>
      </c>
      <c r="C41" s="339" t="s">
        <v>462</v>
      </c>
      <c r="D41" s="340" t="s">
        <v>462</v>
      </c>
      <c r="E41" s="341" t="s">
        <v>462</v>
      </c>
      <c r="F41" s="342" t="s">
        <v>462</v>
      </c>
      <c r="G41" s="343">
        <v>143.5</v>
      </c>
    </row>
    <row r="42" spans="1:7" ht="12.75">
      <c r="A42" s="309" t="s">
        <v>585</v>
      </c>
      <c r="B42" s="310">
        <v>5220101</v>
      </c>
      <c r="C42" s="311">
        <v>7</v>
      </c>
      <c r="D42" s="312">
        <v>7</v>
      </c>
      <c r="E42" s="313" t="s">
        <v>462</v>
      </c>
      <c r="F42" s="314" t="s">
        <v>462</v>
      </c>
      <c r="G42" s="315">
        <v>143.456</v>
      </c>
    </row>
    <row r="43" spans="1:7" ht="12.75">
      <c r="A43" s="316" t="s">
        <v>588</v>
      </c>
      <c r="B43" s="317">
        <v>5220101</v>
      </c>
      <c r="C43" s="318">
        <v>7</v>
      </c>
      <c r="D43" s="319">
        <v>7</v>
      </c>
      <c r="E43" s="320">
        <v>0</v>
      </c>
      <c r="F43" s="321" t="s">
        <v>462</v>
      </c>
      <c r="G43" s="322">
        <v>143.456</v>
      </c>
    </row>
    <row r="44" spans="1:7" ht="12.75">
      <c r="A44" s="323" t="s">
        <v>174</v>
      </c>
      <c r="B44" s="324">
        <v>5220101</v>
      </c>
      <c r="C44" s="325">
        <v>7</v>
      </c>
      <c r="D44" s="326">
        <v>7</v>
      </c>
      <c r="E44" s="327">
        <v>19</v>
      </c>
      <c r="F44" s="328" t="s">
        <v>462</v>
      </c>
      <c r="G44" s="329">
        <v>143.456</v>
      </c>
    </row>
    <row r="45" spans="1:7" ht="22.5">
      <c r="A45" s="330" t="s">
        <v>290</v>
      </c>
      <c r="B45" s="331">
        <v>5220101</v>
      </c>
      <c r="C45" s="332">
        <v>7</v>
      </c>
      <c r="D45" s="333">
        <v>7</v>
      </c>
      <c r="E45" s="334">
        <v>19</v>
      </c>
      <c r="F45" s="335">
        <v>231</v>
      </c>
      <c r="G45" s="336">
        <v>143.456</v>
      </c>
    </row>
    <row r="46" spans="1:7" ht="57">
      <c r="A46" s="337" t="s">
        <v>538</v>
      </c>
      <c r="B46" s="338" t="s">
        <v>462</v>
      </c>
      <c r="C46" s="339" t="s">
        <v>462</v>
      </c>
      <c r="D46" s="340" t="s">
        <v>462</v>
      </c>
      <c r="E46" s="341" t="s">
        <v>462</v>
      </c>
      <c r="F46" s="342" t="s">
        <v>462</v>
      </c>
      <c r="G46" s="343">
        <v>1622.7</v>
      </c>
    </row>
    <row r="47" spans="1:7" ht="12.75">
      <c r="A47" s="309" t="s">
        <v>475</v>
      </c>
      <c r="B47" s="310">
        <v>5220400</v>
      </c>
      <c r="C47" s="311">
        <v>4</v>
      </c>
      <c r="D47" s="312">
        <v>12</v>
      </c>
      <c r="E47" s="313" t="s">
        <v>462</v>
      </c>
      <c r="F47" s="314" t="s">
        <v>462</v>
      </c>
      <c r="G47" s="315">
        <v>1622.688</v>
      </c>
    </row>
    <row r="48" spans="1:7" ht="21">
      <c r="A48" s="316" t="s">
        <v>482</v>
      </c>
      <c r="B48" s="317">
        <v>5220400</v>
      </c>
      <c r="C48" s="318">
        <v>4</v>
      </c>
      <c r="D48" s="319">
        <v>12</v>
      </c>
      <c r="E48" s="320">
        <v>0</v>
      </c>
      <c r="F48" s="321" t="s">
        <v>462</v>
      </c>
      <c r="G48" s="322">
        <v>1622.688</v>
      </c>
    </row>
    <row r="49" spans="1:7" ht="22.5">
      <c r="A49" s="323" t="s">
        <v>665</v>
      </c>
      <c r="B49" s="324">
        <v>5220400</v>
      </c>
      <c r="C49" s="325">
        <v>4</v>
      </c>
      <c r="D49" s="326">
        <v>12</v>
      </c>
      <c r="E49" s="327">
        <v>500</v>
      </c>
      <c r="F49" s="328" t="s">
        <v>462</v>
      </c>
      <c r="G49" s="329">
        <v>1622.688</v>
      </c>
    </row>
    <row r="50" spans="1:7" ht="12.75">
      <c r="A50" s="330" t="s">
        <v>265</v>
      </c>
      <c r="B50" s="331">
        <v>5220400</v>
      </c>
      <c r="C50" s="332">
        <v>4</v>
      </c>
      <c r="D50" s="333">
        <v>12</v>
      </c>
      <c r="E50" s="334">
        <v>500</v>
      </c>
      <c r="F50" s="335">
        <v>40</v>
      </c>
      <c r="G50" s="336">
        <v>1622.688</v>
      </c>
    </row>
    <row r="51" spans="1:7" ht="71.25">
      <c r="A51" s="337" t="s">
        <v>539</v>
      </c>
      <c r="B51" s="338" t="s">
        <v>462</v>
      </c>
      <c r="C51" s="339" t="s">
        <v>462</v>
      </c>
      <c r="D51" s="340" t="s">
        <v>462</v>
      </c>
      <c r="E51" s="341" t="s">
        <v>462</v>
      </c>
      <c r="F51" s="342" t="s">
        <v>462</v>
      </c>
      <c r="G51" s="343">
        <v>1296</v>
      </c>
    </row>
    <row r="52" spans="1:7" ht="12.75">
      <c r="A52" s="309" t="s">
        <v>578</v>
      </c>
      <c r="B52" s="310">
        <v>5222100</v>
      </c>
      <c r="C52" s="311">
        <v>5</v>
      </c>
      <c r="D52" s="312">
        <v>5</v>
      </c>
      <c r="E52" s="313" t="s">
        <v>462</v>
      </c>
      <c r="F52" s="314" t="s">
        <v>462</v>
      </c>
      <c r="G52" s="315">
        <v>1296</v>
      </c>
    </row>
    <row r="53" spans="1:7" ht="21">
      <c r="A53" s="316" t="s">
        <v>582</v>
      </c>
      <c r="B53" s="317">
        <v>5222100</v>
      </c>
      <c r="C53" s="318">
        <v>5</v>
      </c>
      <c r="D53" s="319">
        <v>5</v>
      </c>
      <c r="E53" s="320">
        <v>0</v>
      </c>
      <c r="F53" s="321" t="s">
        <v>462</v>
      </c>
      <c r="G53" s="322">
        <v>1296</v>
      </c>
    </row>
    <row r="54" spans="1:7" ht="12.75">
      <c r="A54" s="323" t="s">
        <v>690</v>
      </c>
      <c r="B54" s="324">
        <v>5222100</v>
      </c>
      <c r="C54" s="325">
        <v>5</v>
      </c>
      <c r="D54" s="326">
        <v>5</v>
      </c>
      <c r="E54" s="327">
        <v>6</v>
      </c>
      <c r="F54" s="328" t="s">
        <v>462</v>
      </c>
      <c r="G54" s="329">
        <v>1296</v>
      </c>
    </row>
    <row r="55" spans="1:7" ht="12.75">
      <c r="A55" s="330" t="s">
        <v>265</v>
      </c>
      <c r="B55" s="331">
        <v>5222100</v>
      </c>
      <c r="C55" s="332">
        <v>5</v>
      </c>
      <c r="D55" s="333">
        <v>5</v>
      </c>
      <c r="E55" s="334">
        <v>6</v>
      </c>
      <c r="F55" s="335">
        <v>40</v>
      </c>
      <c r="G55" s="336">
        <v>1296</v>
      </c>
    </row>
    <row r="56" spans="1:7" ht="57">
      <c r="A56" s="337" t="s">
        <v>540</v>
      </c>
      <c r="B56" s="338" t="s">
        <v>462</v>
      </c>
      <c r="C56" s="339" t="s">
        <v>462</v>
      </c>
      <c r="D56" s="340" t="s">
        <v>462</v>
      </c>
      <c r="E56" s="341" t="s">
        <v>462</v>
      </c>
      <c r="F56" s="342" t="s">
        <v>462</v>
      </c>
      <c r="G56" s="343">
        <v>7514.8</v>
      </c>
    </row>
    <row r="57" spans="1:7" ht="12.75">
      <c r="A57" s="309" t="s">
        <v>475</v>
      </c>
      <c r="B57" s="310">
        <v>5224500</v>
      </c>
      <c r="C57" s="311">
        <v>4</v>
      </c>
      <c r="D57" s="312">
        <v>1</v>
      </c>
      <c r="E57" s="313" t="s">
        <v>462</v>
      </c>
      <c r="F57" s="314" t="s">
        <v>462</v>
      </c>
      <c r="G57" s="315">
        <v>7514.8</v>
      </c>
    </row>
    <row r="58" spans="1:7" ht="12.75">
      <c r="A58" s="316" t="s">
        <v>476</v>
      </c>
      <c r="B58" s="317">
        <v>5224500</v>
      </c>
      <c r="C58" s="318">
        <v>4</v>
      </c>
      <c r="D58" s="319">
        <v>1</v>
      </c>
      <c r="E58" s="320">
        <v>0</v>
      </c>
      <c r="F58" s="321" t="s">
        <v>462</v>
      </c>
      <c r="G58" s="322">
        <v>7514.8</v>
      </c>
    </row>
    <row r="59" spans="1:7" ht="12.75">
      <c r="A59" s="323" t="s">
        <v>174</v>
      </c>
      <c r="B59" s="324">
        <v>5224500</v>
      </c>
      <c r="C59" s="325">
        <v>4</v>
      </c>
      <c r="D59" s="326">
        <v>1</v>
      </c>
      <c r="E59" s="327">
        <v>19</v>
      </c>
      <c r="F59" s="328" t="s">
        <v>462</v>
      </c>
      <c r="G59" s="329">
        <v>7514.8</v>
      </c>
    </row>
    <row r="60" spans="1:7" ht="22.5">
      <c r="A60" s="330" t="s">
        <v>290</v>
      </c>
      <c r="B60" s="331">
        <v>5224500</v>
      </c>
      <c r="C60" s="332">
        <v>4</v>
      </c>
      <c r="D60" s="333">
        <v>1</v>
      </c>
      <c r="E60" s="334">
        <v>19</v>
      </c>
      <c r="F60" s="335">
        <v>231</v>
      </c>
      <c r="G60" s="336">
        <v>5486.3</v>
      </c>
    </row>
    <row r="61" spans="1:7" ht="22.5">
      <c r="A61" s="330" t="s">
        <v>541</v>
      </c>
      <c r="B61" s="331">
        <v>5224500</v>
      </c>
      <c r="C61" s="332">
        <v>4</v>
      </c>
      <c r="D61" s="333">
        <v>1</v>
      </c>
      <c r="E61" s="334">
        <v>19</v>
      </c>
      <c r="F61" s="335">
        <v>281</v>
      </c>
      <c r="G61" s="336">
        <v>2028.5</v>
      </c>
    </row>
    <row r="62" spans="1:7" ht="42.75">
      <c r="A62" s="337" t="s">
        <v>542</v>
      </c>
      <c r="B62" s="338" t="s">
        <v>462</v>
      </c>
      <c r="C62" s="339" t="s">
        <v>462</v>
      </c>
      <c r="D62" s="340" t="s">
        <v>462</v>
      </c>
      <c r="E62" s="341" t="s">
        <v>462</v>
      </c>
      <c r="F62" s="342" t="s">
        <v>462</v>
      </c>
      <c r="G62" s="343">
        <v>100.8</v>
      </c>
    </row>
    <row r="63" spans="1:7" ht="12.75">
      <c r="A63" s="309" t="s">
        <v>590</v>
      </c>
      <c r="B63" s="310">
        <v>4400200</v>
      </c>
      <c r="C63" s="311">
        <v>8</v>
      </c>
      <c r="D63" s="312">
        <v>1</v>
      </c>
      <c r="E63" s="313" t="s">
        <v>462</v>
      </c>
      <c r="F63" s="314" t="s">
        <v>462</v>
      </c>
      <c r="G63" s="315">
        <v>100.8</v>
      </c>
    </row>
    <row r="64" spans="1:7" ht="12.75">
      <c r="A64" s="316" t="s">
        <v>591</v>
      </c>
      <c r="B64" s="317">
        <v>4400200</v>
      </c>
      <c r="C64" s="318">
        <v>8</v>
      </c>
      <c r="D64" s="319">
        <v>1</v>
      </c>
      <c r="E64" s="320">
        <v>0</v>
      </c>
      <c r="F64" s="321" t="s">
        <v>462</v>
      </c>
      <c r="G64" s="322">
        <v>100.8</v>
      </c>
    </row>
    <row r="65" spans="1:7" ht="12.75">
      <c r="A65" s="323" t="s">
        <v>684</v>
      </c>
      <c r="B65" s="324">
        <v>4400200</v>
      </c>
      <c r="C65" s="325">
        <v>8</v>
      </c>
      <c r="D65" s="326">
        <v>1</v>
      </c>
      <c r="E65" s="327">
        <v>1</v>
      </c>
      <c r="F65" s="328" t="s">
        <v>462</v>
      </c>
      <c r="G65" s="329">
        <v>100.8</v>
      </c>
    </row>
    <row r="66" spans="1:7" ht="22.5">
      <c r="A66" s="330" t="s">
        <v>50</v>
      </c>
      <c r="B66" s="331">
        <v>4400200</v>
      </c>
      <c r="C66" s="332">
        <v>8</v>
      </c>
      <c r="D66" s="333">
        <v>1</v>
      </c>
      <c r="E66" s="334">
        <v>1</v>
      </c>
      <c r="F66" s="335">
        <v>241</v>
      </c>
      <c r="G66" s="336">
        <v>100.8</v>
      </c>
    </row>
    <row r="67" spans="1:7" ht="71.25">
      <c r="A67" s="337" t="s">
        <v>543</v>
      </c>
      <c r="B67" s="338" t="s">
        <v>462</v>
      </c>
      <c r="C67" s="339" t="s">
        <v>462</v>
      </c>
      <c r="D67" s="340" t="s">
        <v>462</v>
      </c>
      <c r="E67" s="341" t="s">
        <v>462</v>
      </c>
      <c r="F67" s="342" t="s">
        <v>462</v>
      </c>
      <c r="G67" s="343">
        <v>748</v>
      </c>
    </row>
    <row r="68" spans="1:7" ht="12.75">
      <c r="A68" s="309" t="s">
        <v>475</v>
      </c>
      <c r="B68" s="310">
        <v>5100301</v>
      </c>
      <c r="C68" s="311">
        <v>4</v>
      </c>
      <c r="D68" s="312">
        <v>1</v>
      </c>
      <c r="E68" s="313" t="s">
        <v>462</v>
      </c>
      <c r="F68" s="314" t="s">
        <v>462</v>
      </c>
      <c r="G68" s="315">
        <v>748</v>
      </c>
    </row>
    <row r="69" spans="1:7" ht="12.75">
      <c r="A69" s="316" t="s">
        <v>476</v>
      </c>
      <c r="B69" s="317">
        <v>5100301</v>
      </c>
      <c r="C69" s="318">
        <v>4</v>
      </c>
      <c r="D69" s="319">
        <v>1</v>
      </c>
      <c r="E69" s="320">
        <v>0</v>
      </c>
      <c r="F69" s="321" t="s">
        <v>462</v>
      </c>
      <c r="G69" s="322">
        <v>748</v>
      </c>
    </row>
    <row r="70" spans="1:7" ht="12.75">
      <c r="A70" s="323" t="s">
        <v>684</v>
      </c>
      <c r="B70" s="324">
        <v>5100301</v>
      </c>
      <c r="C70" s="325">
        <v>4</v>
      </c>
      <c r="D70" s="326">
        <v>1</v>
      </c>
      <c r="E70" s="327">
        <v>1</v>
      </c>
      <c r="F70" s="328" t="s">
        <v>462</v>
      </c>
      <c r="G70" s="404">
        <v>98</v>
      </c>
    </row>
    <row r="71" spans="1:7" ht="12.75">
      <c r="A71" s="330" t="s">
        <v>265</v>
      </c>
      <c r="B71" s="331">
        <v>5100301</v>
      </c>
      <c r="C71" s="332">
        <v>4</v>
      </c>
      <c r="D71" s="333">
        <v>1</v>
      </c>
      <c r="E71" s="334">
        <v>1</v>
      </c>
      <c r="F71" s="335">
        <v>40</v>
      </c>
      <c r="G71" s="409">
        <v>98</v>
      </c>
    </row>
    <row r="72" spans="1:7" ht="22.5">
      <c r="A72" s="323" t="s">
        <v>665</v>
      </c>
      <c r="B72" s="324">
        <v>5100301</v>
      </c>
      <c r="C72" s="325">
        <v>4</v>
      </c>
      <c r="D72" s="326">
        <v>1</v>
      </c>
      <c r="E72" s="327">
        <v>500</v>
      </c>
      <c r="F72" s="328" t="s">
        <v>462</v>
      </c>
      <c r="G72" s="329">
        <v>650</v>
      </c>
    </row>
    <row r="73" spans="1:7" ht="22.5">
      <c r="A73" s="330" t="s">
        <v>290</v>
      </c>
      <c r="B73" s="331">
        <v>5100301</v>
      </c>
      <c r="C73" s="332">
        <v>4</v>
      </c>
      <c r="D73" s="333">
        <v>1</v>
      </c>
      <c r="E73" s="334">
        <v>500</v>
      </c>
      <c r="F73" s="335">
        <v>231</v>
      </c>
      <c r="G73" s="336">
        <v>650</v>
      </c>
    </row>
    <row r="74" spans="1:7" ht="42.75">
      <c r="A74" s="337" t="s">
        <v>544</v>
      </c>
      <c r="B74" s="338" t="s">
        <v>462</v>
      </c>
      <c r="C74" s="339" t="s">
        <v>462</v>
      </c>
      <c r="D74" s="340" t="s">
        <v>462</v>
      </c>
      <c r="E74" s="341" t="s">
        <v>462</v>
      </c>
      <c r="F74" s="342" t="s">
        <v>462</v>
      </c>
      <c r="G74" s="343">
        <v>1370</v>
      </c>
    </row>
    <row r="75" spans="1:7" ht="12.75">
      <c r="A75" s="309" t="s">
        <v>585</v>
      </c>
      <c r="B75" s="310">
        <v>5225601</v>
      </c>
      <c r="C75" s="311">
        <v>7</v>
      </c>
      <c r="D75" s="312">
        <v>9</v>
      </c>
      <c r="E75" s="313" t="s">
        <v>462</v>
      </c>
      <c r="F75" s="314" t="s">
        <v>462</v>
      </c>
      <c r="G75" s="315">
        <v>1370</v>
      </c>
    </row>
    <row r="76" spans="1:7" ht="12.75">
      <c r="A76" s="316" t="s">
        <v>589</v>
      </c>
      <c r="B76" s="317">
        <v>5225601</v>
      </c>
      <c r="C76" s="318">
        <v>7</v>
      </c>
      <c r="D76" s="319">
        <v>9</v>
      </c>
      <c r="E76" s="320">
        <v>0</v>
      </c>
      <c r="F76" s="321" t="s">
        <v>462</v>
      </c>
      <c r="G76" s="322">
        <v>1370</v>
      </c>
    </row>
    <row r="77" spans="1:7" ht="12.75">
      <c r="A77" s="323" t="s">
        <v>174</v>
      </c>
      <c r="B77" s="324">
        <v>5225601</v>
      </c>
      <c r="C77" s="325">
        <v>7</v>
      </c>
      <c r="D77" s="326">
        <v>9</v>
      </c>
      <c r="E77" s="327">
        <v>19</v>
      </c>
      <c r="F77" s="328" t="s">
        <v>462</v>
      </c>
      <c r="G77" s="329">
        <v>975</v>
      </c>
    </row>
    <row r="78" spans="1:7" ht="22.5">
      <c r="A78" s="330" t="s">
        <v>290</v>
      </c>
      <c r="B78" s="331">
        <v>5225601</v>
      </c>
      <c r="C78" s="332">
        <v>7</v>
      </c>
      <c r="D78" s="333">
        <v>9</v>
      </c>
      <c r="E78" s="334">
        <v>19</v>
      </c>
      <c r="F78" s="335">
        <v>231</v>
      </c>
      <c r="G78" s="336">
        <v>975</v>
      </c>
    </row>
    <row r="79" spans="1:7" ht="22.5">
      <c r="A79" s="323" t="s">
        <v>665</v>
      </c>
      <c r="B79" s="324">
        <v>5225601</v>
      </c>
      <c r="C79" s="325">
        <v>7</v>
      </c>
      <c r="D79" s="326">
        <v>9</v>
      </c>
      <c r="E79" s="327">
        <v>500</v>
      </c>
      <c r="F79" s="328" t="s">
        <v>462</v>
      </c>
      <c r="G79" s="329">
        <v>395</v>
      </c>
    </row>
    <row r="80" spans="1:7" ht="22.5">
      <c r="A80" s="330" t="s">
        <v>290</v>
      </c>
      <c r="B80" s="331">
        <v>5225601</v>
      </c>
      <c r="C80" s="332">
        <v>7</v>
      </c>
      <c r="D80" s="333">
        <v>9</v>
      </c>
      <c r="E80" s="334">
        <v>500</v>
      </c>
      <c r="F80" s="335">
        <v>231</v>
      </c>
      <c r="G80" s="336">
        <v>395</v>
      </c>
    </row>
    <row r="81" spans="1:7" ht="85.5">
      <c r="A81" s="337" t="s">
        <v>545</v>
      </c>
      <c r="B81" s="338" t="s">
        <v>462</v>
      </c>
      <c r="C81" s="339" t="s">
        <v>462</v>
      </c>
      <c r="D81" s="340" t="s">
        <v>462</v>
      </c>
      <c r="E81" s="341" t="s">
        <v>462</v>
      </c>
      <c r="F81" s="342" t="s">
        <v>462</v>
      </c>
      <c r="G81" s="343">
        <v>40433</v>
      </c>
    </row>
    <row r="82" spans="1:7" ht="12.75">
      <c r="A82" s="309" t="s">
        <v>593</v>
      </c>
      <c r="B82" s="310">
        <v>960101</v>
      </c>
      <c r="C82" s="311">
        <v>9</v>
      </c>
      <c r="D82" s="312">
        <v>9</v>
      </c>
      <c r="E82" s="313" t="s">
        <v>462</v>
      </c>
      <c r="F82" s="314" t="s">
        <v>462</v>
      </c>
      <c r="G82" s="315">
        <v>40433</v>
      </c>
    </row>
    <row r="83" spans="1:7" ht="12.75">
      <c r="A83" s="316" t="s">
        <v>600</v>
      </c>
      <c r="B83" s="317">
        <v>960101</v>
      </c>
      <c r="C83" s="318">
        <v>9</v>
      </c>
      <c r="D83" s="319">
        <v>9</v>
      </c>
      <c r="E83" s="320">
        <v>0</v>
      </c>
      <c r="F83" s="321" t="s">
        <v>462</v>
      </c>
      <c r="G83" s="322">
        <v>40433</v>
      </c>
    </row>
    <row r="84" spans="1:7" ht="12.75">
      <c r="A84" s="323" t="s">
        <v>693</v>
      </c>
      <c r="B84" s="324">
        <v>960101</v>
      </c>
      <c r="C84" s="325">
        <v>9</v>
      </c>
      <c r="D84" s="326">
        <v>9</v>
      </c>
      <c r="E84" s="327">
        <v>3</v>
      </c>
      <c r="F84" s="328" t="s">
        <v>462</v>
      </c>
      <c r="G84" s="329">
        <v>40433</v>
      </c>
    </row>
    <row r="85" spans="1:7" ht="12.75">
      <c r="A85" s="330" t="s">
        <v>265</v>
      </c>
      <c r="B85" s="331">
        <v>960101</v>
      </c>
      <c r="C85" s="332">
        <v>9</v>
      </c>
      <c r="D85" s="333">
        <v>9</v>
      </c>
      <c r="E85" s="334">
        <v>3</v>
      </c>
      <c r="F85" s="335">
        <v>40</v>
      </c>
      <c r="G85" s="336">
        <v>40433</v>
      </c>
    </row>
    <row r="86" spans="1:7" ht="42.75">
      <c r="A86" s="337" t="s">
        <v>546</v>
      </c>
      <c r="B86" s="338" t="s">
        <v>462</v>
      </c>
      <c r="C86" s="339" t="s">
        <v>462</v>
      </c>
      <c r="D86" s="340" t="s">
        <v>462</v>
      </c>
      <c r="E86" s="341" t="s">
        <v>462</v>
      </c>
      <c r="F86" s="342" t="s">
        <v>462</v>
      </c>
      <c r="G86" s="343">
        <v>6777.7</v>
      </c>
    </row>
    <row r="87" spans="1:7" ht="12.75">
      <c r="A87" s="309" t="s">
        <v>578</v>
      </c>
      <c r="B87" s="310">
        <v>1020102</v>
      </c>
      <c r="C87" s="311">
        <v>5</v>
      </c>
      <c r="D87" s="312">
        <v>2</v>
      </c>
      <c r="E87" s="313" t="s">
        <v>462</v>
      </c>
      <c r="F87" s="314" t="s">
        <v>462</v>
      </c>
      <c r="G87" s="315">
        <v>6777.68</v>
      </c>
    </row>
    <row r="88" spans="1:7" ht="12.75">
      <c r="A88" s="316" t="s">
        <v>580</v>
      </c>
      <c r="B88" s="317">
        <v>1020102</v>
      </c>
      <c r="C88" s="318">
        <v>5</v>
      </c>
      <c r="D88" s="319">
        <v>2</v>
      </c>
      <c r="E88" s="320">
        <v>0</v>
      </c>
      <c r="F88" s="321" t="s">
        <v>462</v>
      </c>
      <c r="G88" s="322">
        <v>6777.68</v>
      </c>
    </row>
    <row r="89" spans="1:7" ht="12.75">
      <c r="A89" s="323" t="s">
        <v>693</v>
      </c>
      <c r="B89" s="324">
        <v>1020102</v>
      </c>
      <c r="C89" s="325">
        <v>5</v>
      </c>
      <c r="D89" s="326">
        <v>2</v>
      </c>
      <c r="E89" s="327">
        <v>3</v>
      </c>
      <c r="F89" s="328" t="s">
        <v>462</v>
      </c>
      <c r="G89" s="329">
        <v>6777.68</v>
      </c>
    </row>
    <row r="90" spans="1:7" ht="13.5" thickBot="1">
      <c r="A90" s="344" t="s">
        <v>265</v>
      </c>
      <c r="B90" s="345">
        <v>1020102</v>
      </c>
      <c r="C90" s="346">
        <v>5</v>
      </c>
      <c r="D90" s="347">
        <v>2</v>
      </c>
      <c r="E90" s="348">
        <v>3</v>
      </c>
      <c r="F90" s="349">
        <v>40</v>
      </c>
      <c r="G90" s="350">
        <v>6777.68</v>
      </c>
    </row>
    <row r="91" spans="1:7" ht="15" thickBot="1">
      <c r="A91" s="351" t="s">
        <v>615</v>
      </c>
      <c r="B91" s="352"/>
      <c r="C91" s="352"/>
      <c r="D91" s="352"/>
      <c r="E91" s="352"/>
      <c r="F91" s="352"/>
      <c r="G91" s="353">
        <f>G86+G81+G74+G67+G62+G56+G51+G46+G36+G18+G13+G8+G41</f>
        <v>73637</v>
      </c>
    </row>
    <row r="92" spans="1:7" ht="12.75">
      <c r="A92" s="286"/>
      <c r="B92" s="286"/>
      <c r="C92" s="286"/>
      <c r="D92" s="286"/>
      <c r="E92" s="286"/>
      <c r="F92" s="286"/>
      <c r="G92" s="286"/>
    </row>
    <row r="93" spans="1:7" ht="12.75">
      <c r="A93" s="410"/>
      <c r="B93" s="410"/>
      <c r="C93" s="410"/>
      <c r="D93" s="410"/>
      <c r="E93" s="410"/>
      <c r="F93" s="410"/>
      <c r="G93" s="410"/>
    </row>
    <row r="94" spans="1:7" ht="12.75">
      <c r="A94" s="410"/>
      <c r="B94" s="410"/>
      <c r="C94" s="410"/>
      <c r="D94" s="410"/>
      <c r="E94" s="410"/>
      <c r="F94" s="410"/>
      <c r="G94" s="410"/>
    </row>
  </sheetData>
  <mergeCells count="3">
    <mergeCell ref="A4:G4"/>
    <mergeCell ref="F3:G3"/>
    <mergeCell ref="F1:G1"/>
  </mergeCells>
  <printOptions/>
  <pageMargins left="0.75" right="0.75" top="0.7" bottom="1" header="0.5" footer="0.5"/>
  <pageSetup firstPageNumber="51" useFirstPageNumber="1" fitToHeight="0" fitToWidth="1" horizontalDpi="600" verticalDpi="600" orientation="portrait" paperSize="9" scale="88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88"/>
  <sheetViews>
    <sheetView workbookViewId="0" topLeftCell="A1">
      <selection activeCell="J9" sqref="J9"/>
    </sheetView>
  </sheetViews>
  <sheetFormatPr defaultColWidth="9.125" defaultRowHeight="12.75"/>
  <cols>
    <col min="1" max="1" width="1.37890625" style="259" customWidth="1"/>
    <col min="2" max="2" width="45.875" style="259" customWidth="1"/>
    <col min="3" max="3" width="11.375" style="259" customWidth="1"/>
    <col min="4" max="4" width="6.375" style="259" customWidth="1"/>
    <col min="5" max="5" width="5.125" style="259" customWidth="1"/>
    <col min="6" max="6" width="6.125" style="259" customWidth="1"/>
    <col min="7" max="7" width="5.125" style="259" customWidth="1"/>
    <col min="8" max="8" width="13.375" style="259" customWidth="1"/>
    <col min="9" max="223" width="9.125" style="259" customWidth="1"/>
    <col min="224" max="16384" width="9.125" style="259" customWidth="1"/>
  </cols>
  <sheetData>
    <row r="1" spans="1:8" ht="12.75" customHeight="1">
      <c r="A1" s="260"/>
      <c r="B1" s="286"/>
      <c r="C1" s="286"/>
      <c r="D1" s="286"/>
      <c r="E1" s="286"/>
      <c r="F1" s="415" t="s">
        <v>841</v>
      </c>
      <c r="G1" s="415"/>
      <c r="H1" s="415"/>
    </row>
    <row r="2" spans="1:8" ht="12.75" customHeight="1">
      <c r="A2" s="261"/>
      <c r="B2" s="288"/>
      <c r="C2" s="288"/>
      <c r="D2" s="288"/>
      <c r="E2" s="288"/>
      <c r="F2" s="415" t="s">
        <v>393</v>
      </c>
      <c r="G2" s="415"/>
      <c r="H2" s="415"/>
    </row>
    <row r="3" spans="1:8" ht="12.75" customHeight="1">
      <c r="A3" s="261"/>
      <c r="B3" s="289"/>
      <c r="C3" s="289"/>
      <c r="D3" s="289"/>
      <c r="E3" s="289"/>
      <c r="F3" s="416" t="s">
        <v>199</v>
      </c>
      <c r="G3" s="416"/>
      <c r="H3" s="416"/>
    </row>
    <row r="4" spans="1:8" ht="12.75" customHeight="1">
      <c r="A4" s="261"/>
      <c r="B4" s="289"/>
      <c r="C4" s="289"/>
      <c r="D4" s="289"/>
      <c r="E4" s="289"/>
      <c r="F4" s="290"/>
      <c r="G4" s="289"/>
      <c r="H4" s="291"/>
    </row>
    <row r="5" spans="1:8" ht="23.25" customHeight="1">
      <c r="A5" s="261"/>
      <c r="B5" s="414" t="s">
        <v>274</v>
      </c>
      <c r="C5" s="414"/>
      <c r="D5" s="414"/>
      <c r="E5" s="414"/>
      <c r="F5" s="414"/>
      <c r="G5" s="414"/>
      <c r="H5" s="414"/>
    </row>
    <row r="6" spans="1:8" ht="11.25" customHeight="1" thickBot="1">
      <c r="A6" s="155"/>
      <c r="B6" s="292"/>
      <c r="C6" s="292"/>
      <c r="D6" s="292"/>
      <c r="E6" s="292"/>
      <c r="F6" s="292"/>
      <c r="G6" s="292"/>
      <c r="H6" s="286"/>
    </row>
    <row r="7" spans="1:8" ht="50.25" customHeight="1" thickBot="1">
      <c r="A7" s="155"/>
      <c r="B7" s="293" t="s">
        <v>658</v>
      </c>
      <c r="C7" s="294" t="s">
        <v>275</v>
      </c>
      <c r="D7" s="295" t="s">
        <v>276</v>
      </c>
      <c r="E7" s="296" t="s">
        <v>277</v>
      </c>
      <c r="F7" s="294" t="s">
        <v>278</v>
      </c>
      <c r="G7" s="295" t="s">
        <v>279</v>
      </c>
      <c r="H7" s="294" t="s">
        <v>280</v>
      </c>
    </row>
    <row r="8" spans="1:8" ht="12.75" customHeight="1" thickBot="1">
      <c r="A8" s="155"/>
      <c r="B8" s="297" t="s">
        <v>281</v>
      </c>
      <c r="C8" s="298">
        <v>1</v>
      </c>
      <c r="D8" s="299">
        <v>2</v>
      </c>
      <c r="E8" s="299">
        <v>3</v>
      </c>
      <c r="F8" s="298">
        <v>4</v>
      </c>
      <c r="G8" s="300">
        <v>5</v>
      </c>
      <c r="H8" s="298">
        <v>6</v>
      </c>
    </row>
    <row r="9" spans="1:8" ht="45.75" customHeight="1">
      <c r="A9" s="301"/>
      <c r="B9" s="302" t="s">
        <v>282</v>
      </c>
      <c r="C9" s="303" t="s">
        <v>462</v>
      </c>
      <c r="D9" s="304" t="s">
        <v>462</v>
      </c>
      <c r="E9" s="305" t="s">
        <v>462</v>
      </c>
      <c r="F9" s="306" t="s">
        <v>462</v>
      </c>
      <c r="G9" s="307" t="s">
        <v>462</v>
      </c>
      <c r="H9" s="308">
        <v>1298.4</v>
      </c>
    </row>
    <row r="10" spans="1:8" ht="13.5" customHeight="1">
      <c r="A10" s="301"/>
      <c r="B10" s="309" t="s">
        <v>475</v>
      </c>
      <c r="C10" s="310">
        <v>7950000</v>
      </c>
      <c r="D10" s="311">
        <v>4</v>
      </c>
      <c r="E10" s="312">
        <v>10</v>
      </c>
      <c r="F10" s="313" t="s">
        <v>462</v>
      </c>
      <c r="G10" s="314" t="s">
        <v>462</v>
      </c>
      <c r="H10" s="315">
        <v>1298.4</v>
      </c>
    </row>
    <row r="11" spans="1:8" ht="13.5" customHeight="1">
      <c r="A11" s="301"/>
      <c r="B11" s="316" t="s">
        <v>481</v>
      </c>
      <c r="C11" s="317">
        <v>7950000</v>
      </c>
      <c r="D11" s="318">
        <v>4</v>
      </c>
      <c r="E11" s="319">
        <v>10</v>
      </c>
      <c r="F11" s="320">
        <v>0</v>
      </c>
      <c r="G11" s="321" t="s">
        <v>462</v>
      </c>
      <c r="H11" s="322">
        <v>1298.4</v>
      </c>
    </row>
    <row r="12" spans="1:8" ht="21.75" customHeight="1">
      <c r="A12" s="301"/>
      <c r="B12" s="323" t="s">
        <v>665</v>
      </c>
      <c r="C12" s="324">
        <v>7950000</v>
      </c>
      <c r="D12" s="325">
        <v>4</v>
      </c>
      <c r="E12" s="326">
        <v>10</v>
      </c>
      <c r="F12" s="327">
        <v>500</v>
      </c>
      <c r="G12" s="328" t="s">
        <v>462</v>
      </c>
      <c r="H12" s="329">
        <v>1298.4</v>
      </c>
    </row>
    <row r="13" spans="1:8" ht="21.75" customHeight="1">
      <c r="A13" s="301"/>
      <c r="B13" s="330" t="s">
        <v>283</v>
      </c>
      <c r="C13" s="331">
        <v>7950000</v>
      </c>
      <c r="D13" s="332">
        <v>4</v>
      </c>
      <c r="E13" s="333">
        <v>10</v>
      </c>
      <c r="F13" s="334">
        <v>500</v>
      </c>
      <c r="G13" s="335">
        <v>70</v>
      </c>
      <c r="H13" s="336">
        <v>1118.4</v>
      </c>
    </row>
    <row r="14" spans="1:8" ht="21.75" customHeight="1">
      <c r="A14" s="301"/>
      <c r="B14" s="330" t="s">
        <v>50</v>
      </c>
      <c r="C14" s="331">
        <v>7950000</v>
      </c>
      <c r="D14" s="332">
        <v>4</v>
      </c>
      <c r="E14" s="333">
        <v>10</v>
      </c>
      <c r="F14" s="334">
        <v>500</v>
      </c>
      <c r="G14" s="335">
        <v>241</v>
      </c>
      <c r="H14" s="336">
        <v>180</v>
      </c>
    </row>
    <row r="15" spans="1:8" ht="75.75" customHeight="1">
      <c r="A15" s="301"/>
      <c r="B15" s="337" t="s">
        <v>284</v>
      </c>
      <c r="C15" s="338" t="s">
        <v>462</v>
      </c>
      <c r="D15" s="339" t="s">
        <v>462</v>
      </c>
      <c r="E15" s="340" t="s">
        <v>462</v>
      </c>
      <c r="F15" s="341" t="s">
        <v>462</v>
      </c>
      <c r="G15" s="342" t="s">
        <v>462</v>
      </c>
      <c r="H15" s="343">
        <v>9500</v>
      </c>
    </row>
    <row r="16" spans="1:8" ht="23.25" customHeight="1">
      <c r="A16" s="301"/>
      <c r="B16" s="309" t="s">
        <v>471</v>
      </c>
      <c r="C16" s="310">
        <v>7950000</v>
      </c>
      <c r="D16" s="311">
        <v>3</v>
      </c>
      <c r="E16" s="312">
        <v>2</v>
      </c>
      <c r="F16" s="313" t="s">
        <v>462</v>
      </c>
      <c r="G16" s="314" t="s">
        <v>462</v>
      </c>
      <c r="H16" s="315">
        <v>9500</v>
      </c>
    </row>
    <row r="17" spans="1:8" ht="13.5" customHeight="1">
      <c r="A17" s="301"/>
      <c r="B17" s="316" t="s">
        <v>472</v>
      </c>
      <c r="C17" s="317">
        <v>7950000</v>
      </c>
      <c r="D17" s="318">
        <v>3</v>
      </c>
      <c r="E17" s="319">
        <v>2</v>
      </c>
      <c r="F17" s="320">
        <v>0</v>
      </c>
      <c r="G17" s="321" t="s">
        <v>462</v>
      </c>
      <c r="H17" s="322">
        <v>9500</v>
      </c>
    </row>
    <row r="18" spans="1:8" ht="21.75" customHeight="1">
      <c r="A18" s="301"/>
      <c r="B18" s="323" t="s">
        <v>665</v>
      </c>
      <c r="C18" s="324">
        <v>7950000</v>
      </c>
      <c r="D18" s="325">
        <v>3</v>
      </c>
      <c r="E18" s="326">
        <v>2</v>
      </c>
      <c r="F18" s="327">
        <v>500</v>
      </c>
      <c r="G18" s="328" t="s">
        <v>462</v>
      </c>
      <c r="H18" s="329">
        <v>9500</v>
      </c>
    </row>
    <row r="19" spans="1:8" ht="21.75" customHeight="1">
      <c r="A19" s="301"/>
      <c r="B19" s="330" t="s">
        <v>285</v>
      </c>
      <c r="C19" s="331">
        <v>7950000</v>
      </c>
      <c r="D19" s="332">
        <v>3</v>
      </c>
      <c r="E19" s="333">
        <v>2</v>
      </c>
      <c r="F19" s="334">
        <v>500</v>
      </c>
      <c r="G19" s="335">
        <v>188</v>
      </c>
      <c r="H19" s="336">
        <v>9500</v>
      </c>
    </row>
    <row r="20" spans="1:8" ht="59.25" customHeight="1">
      <c r="A20" s="301"/>
      <c r="B20" s="337" t="s">
        <v>286</v>
      </c>
      <c r="C20" s="338" t="s">
        <v>462</v>
      </c>
      <c r="D20" s="339" t="s">
        <v>462</v>
      </c>
      <c r="E20" s="340" t="s">
        <v>462</v>
      </c>
      <c r="F20" s="341" t="s">
        <v>462</v>
      </c>
      <c r="G20" s="342" t="s">
        <v>462</v>
      </c>
      <c r="H20" s="343">
        <v>651</v>
      </c>
    </row>
    <row r="21" spans="1:8" ht="13.5" customHeight="1">
      <c r="A21" s="301"/>
      <c r="B21" s="309" t="s">
        <v>475</v>
      </c>
      <c r="C21" s="310">
        <v>7950000</v>
      </c>
      <c r="D21" s="311">
        <v>4</v>
      </c>
      <c r="E21" s="312">
        <v>12</v>
      </c>
      <c r="F21" s="313" t="s">
        <v>462</v>
      </c>
      <c r="G21" s="314" t="s">
        <v>462</v>
      </c>
      <c r="H21" s="315">
        <v>651</v>
      </c>
    </row>
    <row r="22" spans="1:8" ht="21.75" customHeight="1">
      <c r="A22" s="301"/>
      <c r="B22" s="316" t="s">
        <v>482</v>
      </c>
      <c r="C22" s="317">
        <v>7950000</v>
      </c>
      <c r="D22" s="318">
        <v>4</v>
      </c>
      <c r="E22" s="319">
        <v>12</v>
      </c>
      <c r="F22" s="320">
        <v>0</v>
      </c>
      <c r="G22" s="321" t="s">
        <v>462</v>
      </c>
      <c r="H22" s="322">
        <v>651</v>
      </c>
    </row>
    <row r="23" spans="1:8" ht="21.75" customHeight="1">
      <c r="A23" s="301"/>
      <c r="B23" s="323" t="s">
        <v>665</v>
      </c>
      <c r="C23" s="324">
        <v>7950000</v>
      </c>
      <c r="D23" s="325">
        <v>4</v>
      </c>
      <c r="E23" s="326">
        <v>12</v>
      </c>
      <c r="F23" s="327">
        <v>500</v>
      </c>
      <c r="G23" s="328" t="s">
        <v>462</v>
      </c>
      <c r="H23" s="329">
        <v>651</v>
      </c>
    </row>
    <row r="24" spans="1:8" ht="13.5" customHeight="1">
      <c r="A24" s="301"/>
      <c r="B24" s="330" t="s">
        <v>265</v>
      </c>
      <c r="C24" s="331">
        <v>7950000</v>
      </c>
      <c r="D24" s="332">
        <v>4</v>
      </c>
      <c r="E24" s="333">
        <v>12</v>
      </c>
      <c r="F24" s="334">
        <v>500</v>
      </c>
      <c r="G24" s="335">
        <v>40</v>
      </c>
      <c r="H24" s="336">
        <v>651</v>
      </c>
    </row>
    <row r="25" spans="1:8" ht="88.5" customHeight="1">
      <c r="A25" s="301"/>
      <c r="B25" s="337" t="s">
        <v>287</v>
      </c>
      <c r="C25" s="338" t="s">
        <v>462</v>
      </c>
      <c r="D25" s="339" t="s">
        <v>462</v>
      </c>
      <c r="E25" s="340" t="s">
        <v>462</v>
      </c>
      <c r="F25" s="341" t="s">
        <v>462</v>
      </c>
      <c r="G25" s="342" t="s">
        <v>462</v>
      </c>
      <c r="H25" s="343">
        <v>47496.2</v>
      </c>
    </row>
    <row r="26" spans="1:8" ht="13.5" customHeight="1">
      <c r="A26" s="301"/>
      <c r="B26" s="309" t="s">
        <v>578</v>
      </c>
      <c r="C26" s="310">
        <v>7950000</v>
      </c>
      <c r="D26" s="311">
        <v>5</v>
      </c>
      <c r="E26" s="312">
        <v>3</v>
      </c>
      <c r="F26" s="313" t="s">
        <v>462</v>
      </c>
      <c r="G26" s="314" t="s">
        <v>462</v>
      </c>
      <c r="H26" s="315">
        <v>47496.2</v>
      </c>
    </row>
    <row r="27" spans="1:8" ht="13.5" customHeight="1">
      <c r="A27" s="301"/>
      <c r="B27" s="316" t="s">
        <v>581</v>
      </c>
      <c r="C27" s="317">
        <v>7950000</v>
      </c>
      <c r="D27" s="318">
        <v>5</v>
      </c>
      <c r="E27" s="319">
        <v>3</v>
      </c>
      <c r="F27" s="320">
        <v>0</v>
      </c>
      <c r="G27" s="321" t="s">
        <v>462</v>
      </c>
      <c r="H27" s="322">
        <v>47496.2</v>
      </c>
    </row>
    <row r="28" spans="1:8" ht="13.5" customHeight="1">
      <c r="A28" s="301"/>
      <c r="B28" s="323" t="s">
        <v>693</v>
      </c>
      <c r="C28" s="324">
        <v>7950000</v>
      </c>
      <c r="D28" s="325">
        <v>5</v>
      </c>
      <c r="E28" s="326">
        <v>3</v>
      </c>
      <c r="F28" s="327">
        <v>3</v>
      </c>
      <c r="G28" s="328" t="s">
        <v>462</v>
      </c>
      <c r="H28" s="329">
        <v>5945.8</v>
      </c>
    </row>
    <row r="29" spans="1:8" ht="13.5" customHeight="1">
      <c r="A29" s="301"/>
      <c r="B29" s="330" t="s">
        <v>265</v>
      </c>
      <c r="C29" s="331">
        <v>7950000</v>
      </c>
      <c r="D29" s="332">
        <v>5</v>
      </c>
      <c r="E29" s="333">
        <v>3</v>
      </c>
      <c r="F29" s="334">
        <v>3</v>
      </c>
      <c r="G29" s="335">
        <v>40</v>
      </c>
      <c r="H29" s="336">
        <v>5945.8</v>
      </c>
    </row>
    <row r="30" spans="1:8" ht="21.75" customHeight="1">
      <c r="A30" s="301"/>
      <c r="B30" s="323" t="s">
        <v>665</v>
      </c>
      <c r="C30" s="324">
        <v>7950000</v>
      </c>
      <c r="D30" s="325">
        <v>5</v>
      </c>
      <c r="E30" s="326">
        <v>3</v>
      </c>
      <c r="F30" s="327">
        <v>500</v>
      </c>
      <c r="G30" s="328" t="s">
        <v>462</v>
      </c>
      <c r="H30" s="329">
        <v>41550.4</v>
      </c>
    </row>
    <row r="31" spans="1:8" ht="13.5" customHeight="1">
      <c r="A31" s="301"/>
      <c r="B31" s="330" t="s">
        <v>265</v>
      </c>
      <c r="C31" s="331">
        <v>7950000</v>
      </c>
      <c r="D31" s="332">
        <v>5</v>
      </c>
      <c r="E31" s="333">
        <v>3</v>
      </c>
      <c r="F31" s="334">
        <v>500</v>
      </c>
      <c r="G31" s="335">
        <v>40</v>
      </c>
      <c r="H31" s="336">
        <v>41550.4</v>
      </c>
    </row>
    <row r="32" spans="1:8" ht="55.5" customHeight="1">
      <c r="A32" s="301"/>
      <c r="B32" s="337" t="s">
        <v>288</v>
      </c>
      <c r="C32" s="338" t="s">
        <v>462</v>
      </c>
      <c r="D32" s="339" t="s">
        <v>462</v>
      </c>
      <c r="E32" s="340" t="s">
        <v>462</v>
      </c>
      <c r="F32" s="341" t="s">
        <v>462</v>
      </c>
      <c r="G32" s="342" t="s">
        <v>462</v>
      </c>
      <c r="H32" s="343">
        <v>12691.4</v>
      </c>
    </row>
    <row r="33" spans="1:8" ht="13.5" customHeight="1">
      <c r="A33" s="301"/>
      <c r="B33" s="309" t="s">
        <v>578</v>
      </c>
      <c r="C33" s="310">
        <v>7950000</v>
      </c>
      <c r="D33" s="311">
        <v>5</v>
      </c>
      <c r="E33" s="312">
        <v>2</v>
      </c>
      <c r="F33" s="313" t="s">
        <v>462</v>
      </c>
      <c r="G33" s="314" t="s">
        <v>462</v>
      </c>
      <c r="H33" s="315">
        <v>12691.4</v>
      </c>
    </row>
    <row r="34" spans="1:8" ht="13.5" customHeight="1">
      <c r="A34" s="301"/>
      <c r="B34" s="316" t="s">
        <v>580</v>
      </c>
      <c r="C34" s="317">
        <v>7950000</v>
      </c>
      <c r="D34" s="318">
        <v>5</v>
      </c>
      <c r="E34" s="319">
        <v>2</v>
      </c>
      <c r="F34" s="320">
        <v>0</v>
      </c>
      <c r="G34" s="321" t="s">
        <v>462</v>
      </c>
      <c r="H34" s="322">
        <v>12691.4</v>
      </c>
    </row>
    <row r="35" spans="1:8" ht="13.5" customHeight="1">
      <c r="A35" s="301"/>
      <c r="B35" s="323" t="s">
        <v>693</v>
      </c>
      <c r="C35" s="324">
        <v>7950000</v>
      </c>
      <c r="D35" s="325">
        <v>5</v>
      </c>
      <c r="E35" s="326">
        <v>2</v>
      </c>
      <c r="F35" s="327">
        <v>3</v>
      </c>
      <c r="G35" s="328" t="s">
        <v>462</v>
      </c>
      <c r="H35" s="329">
        <v>12691.4</v>
      </c>
    </row>
    <row r="36" spans="1:8" ht="13.5" customHeight="1">
      <c r="A36" s="301"/>
      <c r="B36" s="330" t="s">
        <v>265</v>
      </c>
      <c r="C36" s="331">
        <v>7950000</v>
      </c>
      <c r="D36" s="332">
        <v>5</v>
      </c>
      <c r="E36" s="333">
        <v>2</v>
      </c>
      <c r="F36" s="334">
        <v>3</v>
      </c>
      <c r="G36" s="335">
        <v>40</v>
      </c>
      <c r="H36" s="336">
        <v>12691.4</v>
      </c>
    </row>
    <row r="37" spans="1:8" ht="68.25" customHeight="1">
      <c r="A37" s="301"/>
      <c r="B37" s="337" t="s">
        <v>289</v>
      </c>
      <c r="C37" s="338" t="s">
        <v>462</v>
      </c>
      <c r="D37" s="339" t="s">
        <v>462</v>
      </c>
      <c r="E37" s="340" t="s">
        <v>462</v>
      </c>
      <c r="F37" s="341" t="s">
        <v>462</v>
      </c>
      <c r="G37" s="342" t="s">
        <v>462</v>
      </c>
      <c r="H37" s="343">
        <v>5125</v>
      </c>
    </row>
    <row r="38" spans="1:8" ht="13.5" customHeight="1">
      <c r="A38" s="301"/>
      <c r="B38" s="309" t="s">
        <v>463</v>
      </c>
      <c r="C38" s="310">
        <v>7950000</v>
      </c>
      <c r="D38" s="311">
        <v>1</v>
      </c>
      <c r="E38" s="312">
        <v>13</v>
      </c>
      <c r="F38" s="313" t="s">
        <v>462</v>
      </c>
      <c r="G38" s="314" t="s">
        <v>462</v>
      </c>
      <c r="H38" s="315">
        <v>375.7</v>
      </c>
    </row>
    <row r="39" spans="1:8" ht="13.5" customHeight="1">
      <c r="A39" s="301"/>
      <c r="B39" s="316" t="s">
        <v>470</v>
      </c>
      <c r="C39" s="317">
        <v>7950000</v>
      </c>
      <c r="D39" s="318">
        <v>1</v>
      </c>
      <c r="E39" s="319">
        <v>13</v>
      </c>
      <c r="F39" s="320">
        <v>0</v>
      </c>
      <c r="G39" s="321" t="s">
        <v>462</v>
      </c>
      <c r="H39" s="322">
        <v>375.7</v>
      </c>
    </row>
    <row r="40" spans="1:8" ht="21.75" customHeight="1">
      <c r="A40" s="301"/>
      <c r="B40" s="323" t="s">
        <v>665</v>
      </c>
      <c r="C40" s="324">
        <v>7950000</v>
      </c>
      <c r="D40" s="325">
        <v>1</v>
      </c>
      <c r="E40" s="326">
        <v>13</v>
      </c>
      <c r="F40" s="327">
        <v>500</v>
      </c>
      <c r="G40" s="328" t="s">
        <v>462</v>
      </c>
      <c r="H40" s="329">
        <v>375.7</v>
      </c>
    </row>
    <row r="41" spans="1:8" ht="13.5" customHeight="1">
      <c r="A41" s="301"/>
      <c r="B41" s="330" t="s">
        <v>265</v>
      </c>
      <c r="C41" s="331">
        <v>7950000</v>
      </c>
      <c r="D41" s="332">
        <v>1</v>
      </c>
      <c r="E41" s="333">
        <v>13</v>
      </c>
      <c r="F41" s="334">
        <v>500</v>
      </c>
      <c r="G41" s="335">
        <v>40</v>
      </c>
      <c r="H41" s="336">
        <v>375.7</v>
      </c>
    </row>
    <row r="42" spans="1:8" ht="13.5" customHeight="1">
      <c r="A42" s="301"/>
      <c r="B42" s="309" t="s">
        <v>578</v>
      </c>
      <c r="C42" s="310">
        <v>7950000</v>
      </c>
      <c r="D42" s="311">
        <v>5</v>
      </c>
      <c r="E42" s="312">
        <v>0</v>
      </c>
      <c r="F42" s="313" t="s">
        <v>462</v>
      </c>
      <c r="G42" s="314" t="s">
        <v>462</v>
      </c>
      <c r="H42" s="315">
        <v>2176.4</v>
      </c>
    </row>
    <row r="43" spans="1:8" ht="13.5" customHeight="1">
      <c r="A43" s="301"/>
      <c r="B43" s="316" t="s">
        <v>579</v>
      </c>
      <c r="C43" s="317">
        <v>7950000</v>
      </c>
      <c r="D43" s="318">
        <v>5</v>
      </c>
      <c r="E43" s="319">
        <v>1</v>
      </c>
      <c r="F43" s="320">
        <v>0</v>
      </c>
      <c r="G43" s="321" t="s">
        <v>462</v>
      </c>
      <c r="H43" s="322">
        <v>2176.4</v>
      </c>
    </row>
    <row r="44" spans="1:8" ht="21.75" customHeight="1">
      <c r="A44" s="301"/>
      <c r="B44" s="323" t="s">
        <v>665</v>
      </c>
      <c r="C44" s="324">
        <v>7950000</v>
      </c>
      <c r="D44" s="325">
        <v>5</v>
      </c>
      <c r="E44" s="326">
        <v>1</v>
      </c>
      <c r="F44" s="327">
        <v>500</v>
      </c>
      <c r="G44" s="328" t="s">
        <v>462</v>
      </c>
      <c r="H44" s="329">
        <v>2176.4</v>
      </c>
    </row>
    <row r="45" spans="1:8" ht="13.5" customHeight="1">
      <c r="A45" s="301"/>
      <c r="B45" s="330" t="s">
        <v>265</v>
      </c>
      <c r="C45" s="331">
        <v>7950000</v>
      </c>
      <c r="D45" s="332">
        <v>5</v>
      </c>
      <c r="E45" s="333">
        <v>1</v>
      </c>
      <c r="F45" s="334">
        <v>500</v>
      </c>
      <c r="G45" s="335">
        <v>40</v>
      </c>
      <c r="H45" s="336">
        <v>2176.4</v>
      </c>
    </row>
    <row r="46" spans="1:8" ht="13.5" customHeight="1">
      <c r="A46" s="301"/>
      <c r="B46" s="309" t="s">
        <v>585</v>
      </c>
      <c r="C46" s="310">
        <v>7950000</v>
      </c>
      <c r="D46" s="311">
        <v>7</v>
      </c>
      <c r="E46" s="312">
        <v>0</v>
      </c>
      <c r="F46" s="313" t="s">
        <v>462</v>
      </c>
      <c r="G46" s="314" t="s">
        <v>462</v>
      </c>
      <c r="H46" s="315">
        <v>361</v>
      </c>
    </row>
    <row r="47" spans="1:8" ht="13.5" customHeight="1">
      <c r="A47" s="301"/>
      <c r="B47" s="316" t="s">
        <v>588</v>
      </c>
      <c r="C47" s="317">
        <v>7950000</v>
      </c>
      <c r="D47" s="318">
        <v>7</v>
      </c>
      <c r="E47" s="319">
        <v>7</v>
      </c>
      <c r="F47" s="320">
        <v>0</v>
      </c>
      <c r="G47" s="321" t="s">
        <v>462</v>
      </c>
      <c r="H47" s="322">
        <v>361</v>
      </c>
    </row>
    <row r="48" spans="1:8" ht="13.5" customHeight="1">
      <c r="A48" s="301"/>
      <c r="B48" s="323" t="s">
        <v>174</v>
      </c>
      <c r="C48" s="324">
        <v>7950000</v>
      </c>
      <c r="D48" s="325">
        <v>7</v>
      </c>
      <c r="E48" s="326">
        <v>7</v>
      </c>
      <c r="F48" s="327">
        <v>19</v>
      </c>
      <c r="G48" s="328" t="s">
        <v>462</v>
      </c>
      <c r="H48" s="329">
        <v>361</v>
      </c>
    </row>
    <row r="49" spans="1:8" ht="21.75" customHeight="1">
      <c r="A49" s="301"/>
      <c r="B49" s="330" t="s">
        <v>290</v>
      </c>
      <c r="C49" s="331">
        <v>7950000</v>
      </c>
      <c r="D49" s="332">
        <v>7</v>
      </c>
      <c r="E49" s="333">
        <v>7</v>
      </c>
      <c r="F49" s="334">
        <v>19</v>
      </c>
      <c r="G49" s="335">
        <v>231</v>
      </c>
      <c r="H49" s="336">
        <v>361</v>
      </c>
    </row>
    <row r="50" spans="1:8" ht="13.5" customHeight="1">
      <c r="A50" s="301"/>
      <c r="B50" s="309" t="s">
        <v>590</v>
      </c>
      <c r="C50" s="310">
        <v>7950000</v>
      </c>
      <c r="D50" s="311">
        <v>8</v>
      </c>
      <c r="E50" s="312">
        <v>4</v>
      </c>
      <c r="F50" s="313" t="s">
        <v>462</v>
      </c>
      <c r="G50" s="314" t="s">
        <v>462</v>
      </c>
      <c r="H50" s="315">
        <v>537.3</v>
      </c>
    </row>
    <row r="51" spans="1:8" ht="21.75" customHeight="1">
      <c r="A51" s="301"/>
      <c r="B51" s="316" t="s">
        <v>592</v>
      </c>
      <c r="C51" s="317">
        <v>7950000</v>
      </c>
      <c r="D51" s="318">
        <v>8</v>
      </c>
      <c r="E51" s="319">
        <v>4</v>
      </c>
      <c r="F51" s="320">
        <v>0</v>
      </c>
      <c r="G51" s="321" t="s">
        <v>462</v>
      </c>
      <c r="H51" s="322">
        <v>537.3</v>
      </c>
    </row>
    <row r="52" spans="1:8" ht="21.75" customHeight="1">
      <c r="A52" s="301"/>
      <c r="B52" s="323" t="s">
        <v>665</v>
      </c>
      <c r="C52" s="324">
        <v>7950000</v>
      </c>
      <c r="D52" s="325">
        <v>8</v>
      </c>
      <c r="E52" s="326">
        <v>4</v>
      </c>
      <c r="F52" s="327">
        <v>500</v>
      </c>
      <c r="G52" s="328" t="s">
        <v>462</v>
      </c>
      <c r="H52" s="329">
        <v>537.3</v>
      </c>
    </row>
    <row r="53" spans="1:8" ht="21.75" customHeight="1">
      <c r="A53" s="301"/>
      <c r="B53" s="330" t="s">
        <v>50</v>
      </c>
      <c r="C53" s="331">
        <v>7950000</v>
      </c>
      <c r="D53" s="332">
        <v>8</v>
      </c>
      <c r="E53" s="333">
        <v>4</v>
      </c>
      <c r="F53" s="334">
        <v>500</v>
      </c>
      <c r="G53" s="335">
        <v>241</v>
      </c>
      <c r="H53" s="336">
        <v>537.3</v>
      </c>
    </row>
    <row r="54" spans="1:8" ht="13.5" customHeight="1">
      <c r="A54" s="301"/>
      <c r="B54" s="309" t="s">
        <v>593</v>
      </c>
      <c r="C54" s="310">
        <v>7950000</v>
      </c>
      <c r="D54" s="311">
        <v>9</v>
      </c>
      <c r="E54" s="312">
        <v>9</v>
      </c>
      <c r="F54" s="313" t="s">
        <v>462</v>
      </c>
      <c r="G54" s="314" t="s">
        <v>462</v>
      </c>
      <c r="H54" s="315">
        <v>1674.6</v>
      </c>
    </row>
    <row r="55" spans="1:8" ht="13.5" customHeight="1">
      <c r="A55" s="301"/>
      <c r="B55" s="316" t="s">
        <v>600</v>
      </c>
      <c r="C55" s="317">
        <v>7950000</v>
      </c>
      <c r="D55" s="318">
        <v>9</v>
      </c>
      <c r="E55" s="319">
        <v>9</v>
      </c>
      <c r="F55" s="320">
        <v>0</v>
      </c>
      <c r="G55" s="321" t="s">
        <v>462</v>
      </c>
      <c r="H55" s="322">
        <v>1674.6</v>
      </c>
    </row>
    <row r="56" spans="1:8" ht="21.75" customHeight="1">
      <c r="A56" s="301"/>
      <c r="B56" s="323" t="s">
        <v>43</v>
      </c>
      <c r="C56" s="324">
        <v>7950000</v>
      </c>
      <c r="D56" s="325">
        <v>9</v>
      </c>
      <c r="E56" s="326">
        <v>9</v>
      </c>
      <c r="F56" s="327">
        <v>79</v>
      </c>
      <c r="G56" s="328" t="s">
        <v>462</v>
      </c>
      <c r="H56" s="329">
        <v>1674.6</v>
      </c>
    </row>
    <row r="57" spans="1:8" ht="13.5" customHeight="1">
      <c r="A57" s="301"/>
      <c r="B57" s="330" t="s">
        <v>265</v>
      </c>
      <c r="C57" s="331">
        <v>7950000</v>
      </c>
      <c r="D57" s="332">
        <v>9</v>
      </c>
      <c r="E57" s="333">
        <v>9</v>
      </c>
      <c r="F57" s="334">
        <v>79</v>
      </c>
      <c r="G57" s="335">
        <v>40</v>
      </c>
      <c r="H57" s="336">
        <v>1674.6</v>
      </c>
    </row>
    <row r="58" spans="1:8" ht="54.75" customHeight="1">
      <c r="A58" s="301"/>
      <c r="B58" s="337" t="s">
        <v>291</v>
      </c>
      <c r="C58" s="338" t="s">
        <v>462</v>
      </c>
      <c r="D58" s="339" t="s">
        <v>462</v>
      </c>
      <c r="E58" s="340" t="s">
        <v>462</v>
      </c>
      <c r="F58" s="341" t="s">
        <v>462</v>
      </c>
      <c r="G58" s="342" t="s">
        <v>462</v>
      </c>
      <c r="H58" s="343">
        <v>4765.9</v>
      </c>
    </row>
    <row r="59" spans="1:8" ht="13.5" customHeight="1">
      <c r="A59" s="301"/>
      <c r="B59" s="309" t="s">
        <v>578</v>
      </c>
      <c r="C59" s="310">
        <v>7950000</v>
      </c>
      <c r="D59" s="311">
        <v>5</v>
      </c>
      <c r="E59" s="312">
        <v>2</v>
      </c>
      <c r="F59" s="313" t="s">
        <v>462</v>
      </c>
      <c r="G59" s="314" t="s">
        <v>462</v>
      </c>
      <c r="H59" s="315">
        <v>4765.9</v>
      </c>
    </row>
    <row r="60" spans="1:8" ht="13.5" customHeight="1">
      <c r="A60" s="301"/>
      <c r="B60" s="316" t="s">
        <v>580</v>
      </c>
      <c r="C60" s="317">
        <v>7950000</v>
      </c>
      <c r="D60" s="318">
        <v>5</v>
      </c>
      <c r="E60" s="319">
        <v>2</v>
      </c>
      <c r="F60" s="320">
        <v>0</v>
      </c>
      <c r="G60" s="321" t="s">
        <v>462</v>
      </c>
      <c r="H60" s="322">
        <v>4765.9</v>
      </c>
    </row>
    <row r="61" spans="1:8" ht="13.5" customHeight="1">
      <c r="A61" s="301"/>
      <c r="B61" s="323" t="s">
        <v>693</v>
      </c>
      <c r="C61" s="324">
        <v>7950000</v>
      </c>
      <c r="D61" s="325">
        <v>5</v>
      </c>
      <c r="E61" s="326">
        <v>2</v>
      </c>
      <c r="F61" s="327">
        <v>3</v>
      </c>
      <c r="G61" s="328" t="s">
        <v>462</v>
      </c>
      <c r="H61" s="329">
        <v>4765.9</v>
      </c>
    </row>
    <row r="62" spans="1:8" ht="13.5" customHeight="1">
      <c r="A62" s="301"/>
      <c r="B62" s="330" t="s">
        <v>265</v>
      </c>
      <c r="C62" s="331">
        <v>7950000</v>
      </c>
      <c r="D62" s="332">
        <v>5</v>
      </c>
      <c r="E62" s="333">
        <v>2</v>
      </c>
      <c r="F62" s="334">
        <v>3</v>
      </c>
      <c r="G62" s="335">
        <v>40</v>
      </c>
      <c r="H62" s="336">
        <v>4765.9</v>
      </c>
    </row>
    <row r="63" spans="1:8" ht="68.25" customHeight="1">
      <c r="A63" s="301"/>
      <c r="B63" s="337" t="s">
        <v>292</v>
      </c>
      <c r="C63" s="338" t="s">
        <v>462</v>
      </c>
      <c r="D63" s="339" t="s">
        <v>462</v>
      </c>
      <c r="E63" s="340" t="s">
        <v>462</v>
      </c>
      <c r="F63" s="341" t="s">
        <v>462</v>
      </c>
      <c r="G63" s="342" t="s">
        <v>462</v>
      </c>
      <c r="H63" s="343">
        <v>1595</v>
      </c>
    </row>
    <row r="64" spans="1:8" ht="13.5" customHeight="1">
      <c r="A64" s="301"/>
      <c r="B64" s="309" t="s">
        <v>578</v>
      </c>
      <c r="C64" s="310">
        <v>7950000</v>
      </c>
      <c r="D64" s="311">
        <v>5</v>
      </c>
      <c r="E64" s="312">
        <v>1</v>
      </c>
      <c r="F64" s="313" t="s">
        <v>462</v>
      </c>
      <c r="G64" s="314" t="s">
        <v>462</v>
      </c>
      <c r="H64" s="315">
        <v>1595</v>
      </c>
    </row>
    <row r="65" spans="1:8" ht="13.5" customHeight="1">
      <c r="A65" s="301"/>
      <c r="B65" s="316" t="s">
        <v>579</v>
      </c>
      <c r="C65" s="317">
        <v>7950000</v>
      </c>
      <c r="D65" s="318">
        <v>5</v>
      </c>
      <c r="E65" s="319">
        <v>1</v>
      </c>
      <c r="F65" s="320">
        <v>0</v>
      </c>
      <c r="G65" s="321" t="s">
        <v>462</v>
      </c>
      <c r="H65" s="322">
        <v>1595</v>
      </c>
    </row>
    <row r="66" spans="1:8" ht="21.75" customHeight="1">
      <c r="A66" s="301"/>
      <c r="B66" s="323" t="s">
        <v>665</v>
      </c>
      <c r="C66" s="324">
        <v>7950000</v>
      </c>
      <c r="D66" s="325">
        <v>5</v>
      </c>
      <c r="E66" s="326">
        <v>1</v>
      </c>
      <c r="F66" s="327">
        <v>500</v>
      </c>
      <c r="G66" s="328" t="s">
        <v>462</v>
      </c>
      <c r="H66" s="329">
        <v>1595</v>
      </c>
    </row>
    <row r="67" spans="1:8" ht="13.5" customHeight="1">
      <c r="A67" s="301"/>
      <c r="B67" s="330" t="s">
        <v>265</v>
      </c>
      <c r="C67" s="331">
        <v>7950000</v>
      </c>
      <c r="D67" s="332">
        <v>5</v>
      </c>
      <c r="E67" s="333">
        <v>1</v>
      </c>
      <c r="F67" s="334">
        <v>500</v>
      </c>
      <c r="G67" s="335">
        <v>40</v>
      </c>
      <c r="H67" s="336">
        <v>1595</v>
      </c>
    </row>
    <row r="68" spans="1:8" ht="68.25" customHeight="1">
      <c r="A68" s="301"/>
      <c r="B68" s="337" t="s">
        <v>293</v>
      </c>
      <c r="C68" s="338" t="s">
        <v>462</v>
      </c>
      <c r="D68" s="339" t="s">
        <v>462</v>
      </c>
      <c r="E68" s="340" t="s">
        <v>462</v>
      </c>
      <c r="F68" s="341" t="s">
        <v>462</v>
      </c>
      <c r="G68" s="342" t="s">
        <v>462</v>
      </c>
      <c r="H68" s="343">
        <v>29079.7</v>
      </c>
    </row>
    <row r="69" spans="1:8" ht="13.5" customHeight="1">
      <c r="A69" s="301"/>
      <c r="B69" s="309" t="s">
        <v>578</v>
      </c>
      <c r="C69" s="310">
        <v>7950000</v>
      </c>
      <c r="D69" s="311">
        <v>5</v>
      </c>
      <c r="E69" s="312">
        <v>1</v>
      </c>
      <c r="F69" s="313" t="s">
        <v>462</v>
      </c>
      <c r="G69" s="314" t="s">
        <v>462</v>
      </c>
      <c r="H69" s="315">
        <v>29079.65</v>
      </c>
    </row>
    <row r="70" spans="1:8" ht="13.5" customHeight="1">
      <c r="A70" s="301"/>
      <c r="B70" s="316" t="s">
        <v>579</v>
      </c>
      <c r="C70" s="317">
        <v>7950000</v>
      </c>
      <c r="D70" s="318">
        <v>5</v>
      </c>
      <c r="E70" s="319">
        <v>1</v>
      </c>
      <c r="F70" s="320">
        <v>0</v>
      </c>
      <c r="G70" s="321" t="s">
        <v>462</v>
      </c>
      <c r="H70" s="322">
        <v>29079.65</v>
      </c>
    </row>
    <row r="71" spans="1:8" ht="13.5" customHeight="1">
      <c r="A71" s="301"/>
      <c r="B71" s="323" t="s">
        <v>693</v>
      </c>
      <c r="C71" s="324">
        <v>7950000</v>
      </c>
      <c r="D71" s="325">
        <v>5</v>
      </c>
      <c r="E71" s="326">
        <v>1</v>
      </c>
      <c r="F71" s="327">
        <v>3</v>
      </c>
      <c r="G71" s="328" t="s">
        <v>462</v>
      </c>
      <c r="H71" s="329">
        <v>29079.65</v>
      </c>
    </row>
    <row r="72" spans="1:8" ht="13.5" customHeight="1">
      <c r="A72" s="301"/>
      <c r="B72" s="330" t="s">
        <v>265</v>
      </c>
      <c r="C72" s="331">
        <v>7950000</v>
      </c>
      <c r="D72" s="332">
        <v>5</v>
      </c>
      <c r="E72" s="333">
        <v>1</v>
      </c>
      <c r="F72" s="334">
        <v>3</v>
      </c>
      <c r="G72" s="335">
        <v>40</v>
      </c>
      <c r="H72" s="336">
        <v>29079.65</v>
      </c>
    </row>
    <row r="73" spans="1:8" ht="58.5" customHeight="1">
      <c r="A73" s="301"/>
      <c r="B73" s="337" t="s">
        <v>294</v>
      </c>
      <c r="C73" s="338" t="s">
        <v>462</v>
      </c>
      <c r="D73" s="339" t="s">
        <v>462</v>
      </c>
      <c r="E73" s="340" t="s">
        <v>462</v>
      </c>
      <c r="F73" s="341" t="s">
        <v>462</v>
      </c>
      <c r="G73" s="342" t="s">
        <v>462</v>
      </c>
      <c r="H73" s="343">
        <v>17718.2</v>
      </c>
    </row>
    <row r="74" spans="1:8" ht="13.5" customHeight="1">
      <c r="A74" s="301"/>
      <c r="B74" s="309" t="s">
        <v>578</v>
      </c>
      <c r="C74" s="310">
        <v>7950000</v>
      </c>
      <c r="D74" s="311">
        <v>5</v>
      </c>
      <c r="E74" s="312">
        <v>2</v>
      </c>
      <c r="F74" s="313" t="s">
        <v>462</v>
      </c>
      <c r="G74" s="314" t="s">
        <v>462</v>
      </c>
      <c r="H74" s="315">
        <v>17718.2</v>
      </c>
    </row>
    <row r="75" spans="1:8" ht="13.5" customHeight="1">
      <c r="A75" s="301"/>
      <c r="B75" s="316" t="s">
        <v>580</v>
      </c>
      <c r="C75" s="317">
        <v>7950000</v>
      </c>
      <c r="D75" s="318">
        <v>5</v>
      </c>
      <c r="E75" s="319">
        <v>2</v>
      </c>
      <c r="F75" s="320">
        <v>0</v>
      </c>
      <c r="G75" s="321" t="s">
        <v>462</v>
      </c>
      <c r="H75" s="322">
        <v>17718.2</v>
      </c>
    </row>
    <row r="76" spans="1:8" ht="13.5" customHeight="1">
      <c r="A76" s="301"/>
      <c r="B76" s="323" t="s">
        <v>693</v>
      </c>
      <c r="C76" s="324">
        <v>7950000</v>
      </c>
      <c r="D76" s="325">
        <v>5</v>
      </c>
      <c r="E76" s="326">
        <v>2</v>
      </c>
      <c r="F76" s="327">
        <v>3</v>
      </c>
      <c r="G76" s="328" t="s">
        <v>462</v>
      </c>
      <c r="H76" s="329">
        <v>303.2</v>
      </c>
    </row>
    <row r="77" spans="1:8" ht="13.5" customHeight="1">
      <c r="A77" s="301"/>
      <c r="B77" s="330" t="s">
        <v>265</v>
      </c>
      <c r="C77" s="331">
        <v>7950000</v>
      </c>
      <c r="D77" s="332">
        <v>5</v>
      </c>
      <c r="E77" s="333">
        <v>2</v>
      </c>
      <c r="F77" s="334">
        <v>3</v>
      </c>
      <c r="G77" s="335">
        <v>40</v>
      </c>
      <c r="H77" s="336">
        <v>303.2</v>
      </c>
    </row>
    <row r="78" spans="1:8" ht="21.75" customHeight="1">
      <c r="A78" s="301"/>
      <c r="B78" s="323" t="s">
        <v>665</v>
      </c>
      <c r="C78" s="324">
        <v>7950000</v>
      </c>
      <c r="D78" s="325">
        <v>5</v>
      </c>
      <c r="E78" s="326">
        <v>2</v>
      </c>
      <c r="F78" s="327">
        <v>500</v>
      </c>
      <c r="G78" s="328" t="s">
        <v>462</v>
      </c>
      <c r="H78" s="329">
        <v>17415</v>
      </c>
    </row>
    <row r="79" spans="1:8" ht="13.5" customHeight="1">
      <c r="A79" s="301"/>
      <c r="B79" s="330" t="s">
        <v>265</v>
      </c>
      <c r="C79" s="331">
        <v>7950000</v>
      </c>
      <c r="D79" s="332">
        <v>5</v>
      </c>
      <c r="E79" s="333">
        <v>2</v>
      </c>
      <c r="F79" s="334">
        <v>500</v>
      </c>
      <c r="G79" s="335">
        <v>40</v>
      </c>
      <c r="H79" s="336">
        <v>17415</v>
      </c>
    </row>
    <row r="80" spans="1:8" ht="68.25" customHeight="1">
      <c r="A80" s="301"/>
      <c r="B80" s="337" t="s">
        <v>295</v>
      </c>
      <c r="C80" s="338" t="s">
        <v>462</v>
      </c>
      <c r="D80" s="339" t="s">
        <v>462</v>
      </c>
      <c r="E80" s="340" t="s">
        <v>462</v>
      </c>
      <c r="F80" s="341" t="s">
        <v>462</v>
      </c>
      <c r="G80" s="342" t="s">
        <v>462</v>
      </c>
      <c r="H80" s="343">
        <v>14238.6</v>
      </c>
    </row>
    <row r="81" spans="1:8" ht="13.5" customHeight="1">
      <c r="A81" s="301"/>
      <c r="B81" s="309" t="s">
        <v>578</v>
      </c>
      <c r="C81" s="310">
        <v>7950000</v>
      </c>
      <c r="D81" s="311">
        <v>5</v>
      </c>
      <c r="E81" s="312">
        <v>1</v>
      </c>
      <c r="F81" s="313" t="s">
        <v>462</v>
      </c>
      <c r="G81" s="314" t="s">
        <v>462</v>
      </c>
      <c r="H81" s="315">
        <v>14238.57315</v>
      </c>
    </row>
    <row r="82" spans="1:8" ht="13.5" customHeight="1">
      <c r="A82" s="301"/>
      <c r="B82" s="316" t="s">
        <v>579</v>
      </c>
      <c r="C82" s="317">
        <v>7950000</v>
      </c>
      <c r="D82" s="318">
        <v>5</v>
      </c>
      <c r="E82" s="319">
        <v>1</v>
      </c>
      <c r="F82" s="320">
        <v>0</v>
      </c>
      <c r="G82" s="321" t="s">
        <v>462</v>
      </c>
      <c r="H82" s="322">
        <v>14238.57315</v>
      </c>
    </row>
    <row r="83" spans="1:8" ht="13.5" customHeight="1">
      <c r="A83" s="301"/>
      <c r="B83" s="323" t="s">
        <v>693</v>
      </c>
      <c r="C83" s="324">
        <v>7950000</v>
      </c>
      <c r="D83" s="325">
        <v>5</v>
      </c>
      <c r="E83" s="326">
        <v>1</v>
      </c>
      <c r="F83" s="327">
        <v>3</v>
      </c>
      <c r="G83" s="328" t="s">
        <v>462</v>
      </c>
      <c r="H83" s="329">
        <v>4788.9</v>
      </c>
    </row>
    <row r="84" spans="1:8" ht="13.5" customHeight="1">
      <c r="A84" s="301"/>
      <c r="B84" s="330" t="s">
        <v>265</v>
      </c>
      <c r="C84" s="331">
        <v>7950000</v>
      </c>
      <c r="D84" s="332">
        <v>5</v>
      </c>
      <c r="E84" s="333">
        <v>1</v>
      </c>
      <c r="F84" s="334">
        <v>3</v>
      </c>
      <c r="G84" s="335">
        <v>40</v>
      </c>
      <c r="H84" s="336">
        <v>4788.9</v>
      </c>
    </row>
    <row r="85" spans="1:8" ht="21.75" customHeight="1">
      <c r="A85" s="301"/>
      <c r="B85" s="323" t="s">
        <v>665</v>
      </c>
      <c r="C85" s="324">
        <v>7950000</v>
      </c>
      <c r="D85" s="325">
        <v>5</v>
      </c>
      <c r="E85" s="326">
        <v>1</v>
      </c>
      <c r="F85" s="327">
        <v>500</v>
      </c>
      <c r="G85" s="328" t="s">
        <v>462</v>
      </c>
      <c r="H85" s="329">
        <v>9449.67315</v>
      </c>
    </row>
    <row r="86" spans="1:8" ht="21.75" customHeight="1">
      <c r="A86" s="301"/>
      <c r="B86" s="330" t="s">
        <v>283</v>
      </c>
      <c r="C86" s="331">
        <v>7950000</v>
      </c>
      <c r="D86" s="332">
        <v>5</v>
      </c>
      <c r="E86" s="333">
        <v>1</v>
      </c>
      <c r="F86" s="334">
        <v>500</v>
      </c>
      <c r="G86" s="335">
        <v>70</v>
      </c>
      <c r="H86" s="336">
        <v>9449.67315</v>
      </c>
    </row>
    <row r="87" spans="1:8" ht="81.75" customHeight="1">
      <c r="A87" s="301"/>
      <c r="B87" s="337" t="s">
        <v>296</v>
      </c>
      <c r="C87" s="338" t="s">
        <v>462</v>
      </c>
      <c r="D87" s="339" t="s">
        <v>462</v>
      </c>
      <c r="E87" s="340" t="s">
        <v>462</v>
      </c>
      <c r="F87" s="341" t="s">
        <v>462</v>
      </c>
      <c r="G87" s="342" t="s">
        <v>462</v>
      </c>
      <c r="H87" s="343">
        <v>30216.9</v>
      </c>
    </row>
    <row r="88" spans="1:8" ht="13.5" customHeight="1">
      <c r="A88" s="301"/>
      <c r="B88" s="309" t="s">
        <v>578</v>
      </c>
      <c r="C88" s="310">
        <v>7950000</v>
      </c>
      <c r="D88" s="311">
        <v>5</v>
      </c>
      <c r="E88" s="312">
        <v>1</v>
      </c>
      <c r="F88" s="313" t="s">
        <v>462</v>
      </c>
      <c r="G88" s="314" t="s">
        <v>462</v>
      </c>
      <c r="H88" s="315">
        <v>30216.9</v>
      </c>
    </row>
    <row r="89" spans="1:8" ht="13.5" customHeight="1">
      <c r="A89" s="301"/>
      <c r="B89" s="316" t="s">
        <v>579</v>
      </c>
      <c r="C89" s="317">
        <v>7950000</v>
      </c>
      <c r="D89" s="318">
        <v>5</v>
      </c>
      <c r="E89" s="319">
        <v>1</v>
      </c>
      <c r="F89" s="320">
        <v>0</v>
      </c>
      <c r="G89" s="321" t="s">
        <v>462</v>
      </c>
      <c r="H89" s="322">
        <v>30216.9</v>
      </c>
    </row>
    <row r="90" spans="1:8" ht="13.5" customHeight="1">
      <c r="A90" s="301"/>
      <c r="B90" s="323" t="s">
        <v>693</v>
      </c>
      <c r="C90" s="324">
        <v>7950000</v>
      </c>
      <c r="D90" s="325">
        <v>5</v>
      </c>
      <c r="E90" s="326">
        <v>1</v>
      </c>
      <c r="F90" s="327">
        <v>3</v>
      </c>
      <c r="G90" s="328" t="s">
        <v>462</v>
      </c>
      <c r="H90" s="329">
        <v>30216.9</v>
      </c>
    </row>
    <row r="91" spans="1:8" ht="13.5" customHeight="1">
      <c r="A91" s="301"/>
      <c r="B91" s="330" t="s">
        <v>265</v>
      </c>
      <c r="C91" s="331">
        <v>7950000</v>
      </c>
      <c r="D91" s="332">
        <v>5</v>
      </c>
      <c r="E91" s="333">
        <v>1</v>
      </c>
      <c r="F91" s="334">
        <v>3</v>
      </c>
      <c r="G91" s="335">
        <v>40</v>
      </c>
      <c r="H91" s="336">
        <v>30216.9</v>
      </c>
    </row>
    <row r="92" spans="1:8" ht="78.75" customHeight="1">
      <c r="A92" s="301"/>
      <c r="B92" s="337" t="s">
        <v>297</v>
      </c>
      <c r="C92" s="338" t="s">
        <v>462</v>
      </c>
      <c r="D92" s="339" t="s">
        <v>462</v>
      </c>
      <c r="E92" s="340" t="s">
        <v>462</v>
      </c>
      <c r="F92" s="341" t="s">
        <v>462</v>
      </c>
      <c r="G92" s="342" t="s">
        <v>462</v>
      </c>
      <c r="H92" s="343">
        <v>7919</v>
      </c>
    </row>
    <row r="93" spans="1:8" ht="13.5" customHeight="1">
      <c r="A93" s="301"/>
      <c r="B93" s="309" t="s">
        <v>578</v>
      </c>
      <c r="C93" s="310">
        <v>7950000</v>
      </c>
      <c r="D93" s="311">
        <v>5</v>
      </c>
      <c r="E93" s="312">
        <v>1</v>
      </c>
      <c r="F93" s="313" t="s">
        <v>462</v>
      </c>
      <c r="G93" s="314" t="s">
        <v>462</v>
      </c>
      <c r="H93" s="315">
        <v>7919</v>
      </c>
    </row>
    <row r="94" spans="1:8" ht="13.5" customHeight="1">
      <c r="A94" s="301"/>
      <c r="B94" s="316" t="s">
        <v>579</v>
      </c>
      <c r="C94" s="317">
        <v>7950000</v>
      </c>
      <c r="D94" s="318">
        <v>5</v>
      </c>
      <c r="E94" s="319">
        <v>1</v>
      </c>
      <c r="F94" s="320">
        <v>0</v>
      </c>
      <c r="G94" s="321" t="s">
        <v>462</v>
      </c>
      <c r="H94" s="322">
        <v>7919</v>
      </c>
    </row>
    <row r="95" spans="1:8" ht="13.5" customHeight="1">
      <c r="A95" s="301"/>
      <c r="B95" s="323" t="s">
        <v>693</v>
      </c>
      <c r="C95" s="324">
        <v>7950000</v>
      </c>
      <c r="D95" s="325">
        <v>5</v>
      </c>
      <c r="E95" s="326">
        <v>1</v>
      </c>
      <c r="F95" s="327">
        <v>3</v>
      </c>
      <c r="G95" s="328" t="s">
        <v>462</v>
      </c>
      <c r="H95" s="329">
        <v>7919</v>
      </c>
    </row>
    <row r="96" spans="1:8" ht="13.5" customHeight="1">
      <c r="A96" s="301"/>
      <c r="B96" s="330" t="s">
        <v>265</v>
      </c>
      <c r="C96" s="331">
        <v>7950000</v>
      </c>
      <c r="D96" s="332">
        <v>5</v>
      </c>
      <c r="E96" s="333">
        <v>1</v>
      </c>
      <c r="F96" s="334">
        <v>3</v>
      </c>
      <c r="G96" s="335">
        <v>40</v>
      </c>
      <c r="H96" s="336">
        <v>7919</v>
      </c>
    </row>
    <row r="97" spans="1:8" ht="108.75" customHeight="1">
      <c r="A97" s="301"/>
      <c r="B97" s="337" t="s">
        <v>298</v>
      </c>
      <c r="C97" s="338" t="s">
        <v>462</v>
      </c>
      <c r="D97" s="339" t="s">
        <v>462</v>
      </c>
      <c r="E97" s="340" t="s">
        <v>462</v>
      </c>
      <c r="F97" s="341" t="s">
        <v>462</v>
      </c>
      <c r="G97" s="342" t="s">
        <v>462</v>
      </c>
      <c r="H97" s="343">
        <v>410</v>
      </c>
    </row>
    <row r="98" spans="1:8" ht="13.5" customHeight="1">
      <c r="A98" s="301"/>
      <c r="B98" s="309" t="s">
        <v>583</v>
      </c>
      <c r="C98" s="310">
        <v>7950000</v>
      </c>
      <c r="D98" s="311">
        <v>6</v>
      </c>
      <c r="E98" s="312">
        <v>5</v>
      </c>
      <c r="F98" s="313" t="s">
        <v>462</v>
      </c>
      <c r="G98" s="314" t="s">
        <v>462</v>
      </c>
      <c r="H98" s="315">
        <v>410</v>
      </c>
    </row>
    <row r="99" spans="1:8" ht="21.75" customHeight="1">
      <c r="A99" s="301"/>
      <c r="B99" s="316" t="s">
        <v>584</v>
      </c>
      <c r="C99" s="317">
        <v>7950000</v>
      </c>
      <c r="D99" s="318">
        <v>6</v>
      </c>
      <c r="E99" s="319">
        <v>5</v>
      </c>
      <c r="F99" s="320">
        <v>0</v>
      </c>
      <c r="G99" s="321" t="s">
        <v>462</v>
      </c>
      <c r="H99" s="322">
        <v>410</v>
      </c>
    </row>
    <row r="100" spans="1:8" ht="21.75" customHeight="1">
      <c r="A100" s="301"/>
      <c r="B100" s="323" t="s">
        <v>665</v>
      </c>
      <c r="C100" s="324">
        <v>7950000</v>
      </c>
      <c r="D100" s="325">
        <v>6</v>
      </c>
      <c r="E100" s="326">
        <v>5</v>
      </c>
      <c r="F100" s="327">
        <v>500</v>
      </c>
      <c r="G100" s="328" t="s">
        <v>462</v>
      </c>
      <c r="H100" s="329">
        <v>410</v>
      </c>
    </row>
    <row r="101" spans="1:8" ht="21.75" customHeight="1">
      <c r="A101" s="301"/>
      <c r="B101" s="330" t="s">
        <v>283</v>
      </c>
      <c r="C101" s="331">
        <v>7950000</v>
      </c>
      <c r="D101" s="332">
        <v>6</v>
      </c>
      <c r="E101" s="333">
        <v>5</v>
      </c>
      <c r="F101" s="334">
        <v>500</v>
      </c>
      <c r="G101" s="335">
        <v>70</v>
      </c>
      <c r="H101" s="336">
        <v>410</v>
      </c>
    </row>
    <row r="102" spans="1:8" ht="35.25" customHeight="1">
      <c r="A102" s="301"/>
      <c r="B102" s="337" t="s">
        <v>299</v>
      </c>
      <c r="C102" s="338" t="s">
        <v>462</v>
      </c>
      <c r="D102" s="339" t="s">
        <v>462</v>
      </c>
      <c r="E102" s="340" t="s">
        <v>462</v>
      </c>
      <c r="F102" s="341" t="s">
        <v>462</v>
      </c>
      <c r="G102" s="342" t="s">
        <v>462</v>
      </c>
      <c r="H102" s="343">
        <v>53886.9</v>
      </c>
    </row>
    <row r="103" spans="1:8" ht="13.5" customHeight="1">
      <c r="A103" s="301"/>
      <c r="B103" s="309" t="s">
        <v>585</v>
      </c>
      <c r="C103" s="310">
        <v>7950000</v>
      </c>
      <c r="D103" s="311">
        <v>7</v>
      </c>
      <c r="E103" s="312">
        <v>0</v>
      </c>
      <c r="F103" s="313" t="s">
        <v>462</v>
      </c>
      <c r="G103" s="314" t="s">
        <v>462</v>
      </c>
      <c r="H103" s="315">
        <v>53886.9</v>
      </c>
    </row>
    <row r="104" spans="1:8" ht="13.5" customHeight="1">
      <c r="A104" s="301"/>
      <c r="B104" s="316" t="s">
        <v>586</v>
      </c>
      <c r="C104" s="317">
        <v>7950000</v>
      </c>
      <c r="D104" s="318">
        <v>7</v>
      </c>
      <c r="E104" s="319">
        <v>1</v>
      </c>
      <c r="F104" s="320">
        <v>0</v>
      </c>
      <c r="G104" s="321" t="s">
        <v>462</v>
      </c>
      <c r="H104" s="322">
        <v>30245.6</v>
      </c>
    </row>
    <row r="105" spans="1:8" ht="13.5" customHeight="1">
      <c r="A105" s="301"/>
      <c r="B105" s="323" t="s">
        <v>684</v>
      </c>
      <c r="C105" s="324">
        <v>7950000</v>
      </c>
      <c r="D105" s="325">
        <v>7</v>
      </c>
      <c r="E105" s="326">
        <v>1</v>
      </c>
      <c r="F105" s="327">
        <v>1</v>
      </c>
      <c r="G105" s="328" t="s">
        <v>462</v>
      </c>
      <c r="H105" s="329">
        <v>6421.4</v>
      </c>
    </row>
    <row r="106" spans="1:8" ht="13.5" customHeight="1">
      <c r="A106" s="301"/>
      <c r="B106" s="330" t="s">
        <v>265</v>
      </c>
      <c r="C106" s="331">
        <v>7950000</v>
      </c>
      <c r="D106" s="332">
        <v>7</v>
      </c>
      <c r="E106" s="333">
        <v>1</v>
      </c>
      <c r="F106" s="334">
        <v>1</v>
      </c>
      <c r="G106" s="335">
        <v>40</v>
      </c>
      <c r="H106" s="336">
        <v>6421.4</v>
      </c>
    </row>
    <row r="107" spans="1:8" ht="13.5" customHeight="1">
      <c r="A107" s="301"/>
      <c r="B107" s="323" t="s">
        <v>693</v>
      </c>
      <c r="C107" s="324">
        <v>7950000</v>
      </c>
      <c r="D107" s="325">
        <v>7</v>
      </c>
      <c r="E107" s="326">
        <v>1</v>
      </c>
      <c r="F107" s="327">
        <v>3</v>
      </c>
      <c r="G107" s="328" t="s">
        <v>462</v>
      </c>
      <c r="H107" s="329">
        <v>21995.5</v>
      </c>
    </row>
    <row r="108" spans="1:8" ht="13.5" customHeight="1">
      <c r="A108" s="301"/>
      <c r="B108" s="330" t="s">
        <v>265</v>
      </c>
      <c r="C108" s="331">
        <v>7950000</v>
      </c>
      <c r="D108" s="332">
        <v>7</v>
      </c>
      <c r="E108" s="333">
        <v>1</v>
      </c>
      <c r="F108" s="334">
        <v>3</v>
      </c>
      <c r="G108" s="335">
        <v>40</v>
      </c>
      <c r="H108" s="336">
        <v>21995.5</v>
      </c>
    </row>
    <row r="109" spans="1:8" ht="13.5" customHeight="1">
      <c r="A109" s="301"/>
      <c r="B109" s="323" t="s">
        <v>174</v>
      </c>
      <c r="C109" s="324">
        <v>7950000</v>
      </c>
      <c r="D109" s="325">
        <v>7</v>
      </c>
      <c r="E109" s="326">
        <v>1</v>
      </c>
      <c r="F109" s="327">
        <v>19</v>
      </c>
      <c r="G109" s="328" t="s">
        <v>462</v>
      </c>
      <c r="H109" s="329">
        <v>1828.7</v>
      </c>
    </row>
    <row r="110" spans="1:8" ht="21.75" customHeight="1">
      <c r="A110" s="301"/>
      <c r="B110" s="330" t="s">
        <v>290</v>
      </c>
      <c r="C110" s="331">
        <v>7950000</v>
      </c>
      <c r="D110" s="332">
        <v>7</v>
      </c>
      <c r="E110" s="333">
        <v>1</v>
      </c>
      <c r="F110" s="334">
        <v>19</v>
      </c>
      <c r="G110" s="335">
        <v>231</v>
      </c>
      <c r="H110" s="336">
        <v>1828.7</v>
      </c>
    </row>
    <row r="111" spans="1:8" ht="13.5" customHeight="1">
      <c r="A111" s="301"/>
      <c r="B111" s="316" t="s">
        <v>587</v>
      </c>
      <c r="C111" s="317">
        <v>7950000</v>
      </c>
      <c r="D111" s="318">
        <v>7</v>
      </c>
      <c r="E111" s="319">
        <v>2</v>
      </c>
      <c r="F111" s="320">
        <v>0</v>
      </c>
      <c r="G111" s="321" t="s">
        <v>462</v>
      </c>
      <c r="H111" s="322">
        <v>18877.1</v>
      </c>
    </row>
    <row r="112" spans="1:8" ht="13.5" customHeight="1">
      <c r="A112" s="301"/>
      <c r="B112" s="323" t="s">
        <v>684</v>
      </c>
      <c r="C112" s="324">
        <v>7950000</v>
      </c>
      <c r="D112" s="325">
        <v>7</v>
      </c>
      <c r="E112" s="326">
        <v>2</v>
      </c>
      <c r="F112" s="327">
        <v>1</v>
      </c>
      <c r="G112" s="328" t="s">
        <v>462</v>
      </c>
      <c r="H112" s="329">
        <v>18632.2</v>
      </c>
    </row>
    <row r="113" spans="1:8" ht="13.5" customHeight="1">
      <c r="A113" s="301"/>
      <c r="B113" s="330" t="s">
        <v>265</v>
      </c>
      <c r="C113" s="331">
        <v>7950000</v>
      </c>
      <c r="D113" s="332">
        <v>7</v>
      </c>
      <c r="E113" s="333">
        <v>2</v>
      </c>
      <c r="F113" s="334">
        <v>1</v>
      </c>
      <c r="G113" s="335">
        <v>40</v>
      </c>
      <c r="H113" s="336">
        <v>14907.3</v>
      </c>
    </row>
    <row r="114" spans="1:8" ht="21.75" customHeight="1">
      <c r="A114" s="301"/>
      <c r="B114" s="330" t="s">
        <v>290</v>
      </c>
      <c r="C114" s="331">
        <v>7950000</v>
      </c>
      <c r="D114" s="332">
        <v>7</v>
      </c>
      <c r="E114" s="333">
        <v>2</v>
      </c>
      <c r="F114" s="334">
        <v>1</v>
      </c>
      <c r="G114" s="335">
        <v>231</v>
      </c>
      <c r="H114" s="336">
        <v>3724.9</v>
      </c>
    </row>
    <row r="115" spans="1:8" ht="13.5" customHeight="1">
      <c r="A115" s="301"/>
      <c r="B115" s="323" t="s">
        <v>174</v>
      </c>
      <c r="C115" s="324">
        <v>7950000</v>
      </c>
      <c r="D115" s="325">
        <v>7</v>
      </c>
      <c r="E115" s="326">
        <v>2</v>
      </c>
      <c r="F115" s="327">
        <v>19</v>
      </c>
      <c r="G115" s="328" t="s">
        <v>462</v>
      </c>
      <c r="H115" s="329">
        <v>244.9</v>
      </c>
    </row>
    <row r="116" spans="1:8" ht="21.75" customHeight="1">
      <c r="A116" s="301"/>
      <c r="B116" s="330" t="s">
        <v>290</v>
      </c>
      <c r="C116" s="331">
        <v>7950000</v>
      </c>
      <c r="D116" s="332">
        <v>7</v>
      </c>
      <c r="E116" s="333">
        <v>2</v>
      </c>
      <c r="F116" s="334">
        <v>19</v>
      </c>
      <c r="G116" s="335">
        <v>231</v>
      </c>
      <c r="H116" s="336">
        <v>244.9</v>
      </c>
    </row>
    <row r="117" spans="1:8" ht="13.5" customHeight="1">
      <c r="A117" s="301"/>
      <c r="B117" s="316" t="s">
        <v>589</v>
      </c>
      <c r="C117" s="317">
        <v>7950000</v>
      </c>
      <c r="D117" s="318">
        <v>7</v>
      </c>
      <c r="E117" s="319">
        <v>9</v>
      </c>
      <c r="F117" s="320">
        <v>0</v>
      </c>
      <c r="G117" s="321" t="s">
        <v>462</v>
      </c>
      <c r="H117" s="322">
        <v>4764.2</v>
      </c>
    </row>
    <row r="118" spans="1:8" ht="13.5" customHeight="1">
      <c r="A118" s="301"/>
      <c r="B118" s="323" t="s">
        <v>684</v>
      </c>
      <c r="C118" s="324">
        <v>7950000</v>
      </c>
      <c r="D118" s="325">
        <v>7</v>
      </c>
      <c r="E118" s="326">
        <v>9</v>
      </c>
      <c r="F118" s="327">
        <v>1</v>
      </c>
      <c r="G118" s="328" t="s">
        <v>462</v>
      </c>
      <c r="H118" s="329">
        <v>2001.3</v>
      </c>
    </row>
    <row r="119" spans="1:8" ht="13.5" customHeight="1">
      <c r="A119" s="301"/>
      <c r="B119" s="330" t="s">
        <v>265</v>
      </c>
      <c r="C119" s="331">
        <v>7950000</v>
      </c>
      <c r="D119" s="332">
        <v>7</v>
      </c>
      <c r="E119" s="333">
        <v>9</v>
      </c>
      <c r="F119" s="334">
        <v>1</v>
      </c>
      <c r="G119" s="335">
        <v>40</v>
      </c>
      <c r="H119" s="336">
        <v>2001.3</v>
      </c>
    </row>
    <row r="120" spans="1:8" ht="13.5" customHeight="1">
      <c r="A120" s="301"/>
      <c r="B120" s="323" t="s">
        <v>174</v>
      </c>
      <c r="C120" s="324">
        <v>7950000</v>
      </c>
      <c r="D120" s="325">
        <v>7</v>
      </c>
      <c r="E120" s="326">
        <v>9</v>
      </c>
      <c r="F120" s="327">
        <v>19</v>
      </c>
      <c r="G120" s="328" t="s">
        <v>462</v>
      </c>
      <c r="H120" s="329">
        <v>970</v>
      </c>
    </row>
    <row r="121" spans="1:8" ht="21.75" customHeight="1">
      <c r="A121" s="301"/>
      <c r="B121" s="330" t="s">
        <v>290</v>
      </c>
      <c r="C121" s="331">
        <v>7950000</v>
      </c>
      <c r="D121" s="332">
        <v>7</v>
      </c>
      <c r="E121" s="333">
        <v>9</v>
      </c>
      <c r="F121" s="334">
        <v>19</v>
      </c>
      <c r="G121" s="335">
        <v>231</v>
      </c>
      <c r="H121" s="336">
        <v>970</v>
      </c>
    </row>
    <row r="122" spans="1:8" ht="13.5" customHeight="1">
      <c r="A122" s="301"/>
      <c r="B122" s="323" t="s">
        <v>867</v>
      </c>
      <c r="C122" s="324">
        <v>7950000</v>
      </c>
      <c r="D122" s="325">
        <v>7</v>
      </c>
      <c r="E122" s="326">
        <v>9</v>
      </c>
      <c r="F122" s="327">
        <v>22</v>
      </c>
      <c r="G122" s="328" t="s">
        <v>462</v>
      </c>
      <c r="H122" s="329">
        <v>716.8</v>
      </c>
    </row>
    <row r="123" spans="1:8" ht="21.75" customHeight="1">
      <c r="A123" s="301"/>
      <c r="B123" s="330" t="s">
        <v>290</v>
      </c>
      <c r="C123" s="331">
        <v>7950000</v>
      </c>
      <c r="D123" s="332">
        <v>7</v>
      </c>
      <c r="E123" s="333">
        <v>9</v>
      </c>
      <c r="F123" s="334">
        <v>22</v>
      </c>
      <c r="G123" s="335">
        <v>231</v>
      </c>
      <c r="H123" s="336">
        <v>716.8</v>
      </c>
    </row>
    <row r="124" spans="1:8" ht="21.75" customHeight="1">
      <c r="A124" s="301"/>
      <c r="B124" s="323" t="s">
        <v>665</v>
      </c>
      <c r="C124" s="324">
        <v>7950000</v>
      </c>
      <c r="D124" s="325">
        <v>7</v>
      </c>
      <c r="E124" s="326">
        <v>9</v>
      </c>
      <c r="F124" s="327">
        <v>500</v>
      </c>
      <c r="G124" s="328" t="s">
        <v>462</v>
      </c>
      <c r="H124" s="329">
        <v>1076.1</v>
      </c>
    </row>
    <row r="125" spans="1:8" ht="21.75" customHeight="1">
      <c r="A125" s="301"/>
      <c r="B125" s="330" t="s">
        <v>290</v>
      </c>
      <c r="C125" s="331">
        <v>7950000</v>
      </c>
      <c r="D125" s="332">
        <v>7</v>
      </c>
      <c r="E125" s="333">
        <v>9</v>
      </c>
      <c r="F125" s="334">
        <v>500</v>
      </c>
      <c r="G125" s="335">
        <v>231</v>
      </c>
      <c r="H125" s="336">
        <v>1076.1</v>
      </c>
    </row>
    <row r="126" spans="1:8" ht="64.5" customHeight="1">
      <c r="A126" s="301"/>
      <c r="B126" s="337" t="s">
        <v>300</v>
      </c>
      <c r="C126" s="338" t="s">
        <v>462</v>
      </c>
      <c r="D126" s="339" t="s">
        <v>462</v>
      </c>
      <c r="E126" s="340" t="s">
        <v>462</v>
      </c>
      <c r="F126" s="341" t="s">
        <v>462</v>
      </c>
      <c r="G126" s="342" t="s">
        <v>462</v>
      </c>
      <c r="H126" s="343">
        <v>6984.7</v>
      </c>
    </row>
    <row r="127" spans="1:8" ht="13.5" customHeight="1">
      <c r="A127" s="301"/>
      <c r="B127" s="309" t="s">
        <v>463</v>
      </c>
      <c r="C127" s="310">
        <v>7950000</v>
      </c>
      <c r="D127" s="311">
        <v>1</v>
      </c>
      <c r="E127" s="312">
        <v>13</v>
      </c>
      <c r="F127" s="313" t="s">
        <v>462</v>
      </c>
      <c r="G127" s="314" t="s">
        <v>462</v>
      </c>
      <c r="H127" s="315">
        <v>1500</v>
      </c>
    </row>
    <row r="128" spans="1:8" ht="13.5" customHeight="1">
      <c r="A128" s="301"/>
      <c r="B128" s="316" t="s">
        <v>470</v>
      </c>
      <c r="C128" s="317">
        <v>7950000</v>
      </c>
      <c r="D128" s="318">
        <v>1</v>
      </c>
      <c r="E128" s="319">
        <v>13</v>
      </c>
      <c r="F128" s="320">
        <v>0</v>
      </c>
      <c r="G128" s="321" t="s">
        <v>462</v>
      </c>
      <c r="H128" s="322">
        <v>1500</v>
      </c>
    </row>
    <row r="129" spans="1:8" ht="21.75" customHeight="1">
      <c r="A129" s="301"/>
      <c r="B129" s="323" t="s">
        <v>665</v>
      </c>
      <c r="C129" s="324">
        <v>7950000</v>
      </c>
      <c r="D129" s="325">
        <v>1</v>
      </c>
      <c r="E129" s="326">
        <v>13</v>
      </c>
      <c r="F129" s="327">
        <v>500</v>
      </c>
      <c r="G129" s="328" t="s">
        <v>462</v>
      </c>
      <c r="H129" s="329">
        <v>1500</v>
      </c>
    </row>
    <row r="130" spans="1:8" ht="13.5" customHeight="1">
      <c r="A130" s="301"/>
      <c r="B130" s="330" t="s">
        <v>265</v>
      </c>
      <c r="C130" s="331">
        <v>7950000</v>
      </c>
      <c r="D130" s="332">
        <v>1</v>
      </c>
      <c r="E130" s="333">
        <v>13</v>
      </c>
      <c r="F130" s="334">
        <v>500</v>
      </c>
      <c r="G130" s="335">
        <v>40</v>
      </c>
      <c r="H130" s="336">
        <v>1500</v>
      </c>
    </row>
    <row r="131" spans="1:8" ht="13.5" customHeight="1">
      <c r="A131" s="301"/>
      <c r="B131" s="309" t="s">
        <v>585</v>
      </c>
      <c r="C131" s="310">
        <v>7950000</v>
      </c>
      <c r="D131" s="311">
        <v>7</v>
      </c>
      <c r="E131" s="312">
        <v>0</v>
      </c>
      <c r="F131" s="313" t="s">
        <v>462</v>
      </c>
      <c r="G131" s="314" t="s">
        <v>462</v>
      </c>
      <c r="H131" s="315">
        <v>423</v>
      </c>
    </row>
    <row r="132" spans="1:8" ht="13.5" customHeight="1">
      <c r="A132" s="301"/>
      <c r="B132" s="316" t="s">
        <v>588</v>
      </c>
      <c r="C132" s="317">
        <v>7950000</v>
      </c>
      <c r="D132" s="318">
        <v>7</v>
      </c>
      <c r="E132" s="319">
        <v>7</v>
      </c>
      <c r="F132" s="320">
        <v>0</v>
      </c>
      <c r="G132" s="321" t="s">
        <v>462</v>
      </c>
      <c r="H132" s="322">
        <v>240</v>
      </c>
    </row>
    <row r="133" spans="1:8" ht="13.5" customHeight="1">
      <c r="A133" s="301"/>
      <c r="B133" s="323" t="s">
        <v>174</v>
      </c>
      <c r="C133" s="324">
        <v>7950000</v>
      </c>
      <c r="D133" s="325">
        <v>7</v>
      </c>
      <c r="E133" s="326">
        <v>7</v>
      </c>
      <c r="F133" s="327">
        <v>19</v>
      </c>
      <c r="G133" s="328" t="s">
        <v>462</v>
      </c>
      <c r="H133" s="329">
        <v>240</v>
      </c>
    </row>
    <row r="134" spans="1:8" ht="21.75" customHeight="1">
      <c r="A134" s="301"/>
      <c r="B134" s="330" t="s">
        <v>290</v>
      </c>
      <c r="C134" s="331">
        <v>7950000</v>
      </c>
      <c r="D134" s="332">
        <v>7</v>
      </c>
      <c r="E134" s="333">
        <v>7</v>
      </c>
      <c r="F134" s="334">
        <v>19</v>
      </c>
      <c r="G134" s="335">
        <v>231</v>
      </c>
      <c r="H134" s="336">
        <v>240</v>
      </c>
    </row>
    <row r="135" spans="1:8" ht="13.5" customHeight="1">
      <c r="A135" s="301"/>
      <c r="B135" s="316" t="s">
        <v>589</v>
      </c>
      <c r="C135" s="317">
        <v>7950000</v>
      </c>
      <c r="D135" s="318">
        <v>7</v>
      </c>
      <c r="E135" s="319">
        <v>9</v>
      </c>
      <c r="F135" s="320">
        <v>0</v>
      </c>
      <c r="G135" s="321" t="s">
        <v>462</v>
      </c>
      <c r="H135" s="322">
        <v>183</v>
      </c>
    </row>
    <row r="136" spans="1:8" ht="21.75" customHeight="1">
      <c r="A136" s="301"/>
      <c r="B136" s="323" t="s">
        <v>665</v>
      </c>
      <c r="C136" s="324">
        <v>7950000</v>
      </c>
      <c r="D136" s="325">
        <v>7</v>
      </c>
      <c r="E136" s="326">
        <v>9</v>
      </c>
      <c r="F136" s="327">
        <v>500</v>
      </c>
      <c r="G136" s="328" t="s">
        <v>462</v>
      </c>
      <c r="H136" s="329">
        <v>183</v>
      </c>
    </row>
    <row r="137" spans="1:8" ht="13.5" customHeight="1">
      <c r="A137" s="301"/>
      <c r="B137" s="330" t="s">
        <v>265</v>
      </c>
      <c r="C137" s="331">
        <v>7950000</v>
      </c>
      <c r="D137" s="332">
        <v>7</v>
      </c>
      <c r="E137" s="333">
        <v>9</v>
      </c>
      <c r="F137" s="334">
        <v>500</v>
      </c>
      <c r="G137" s="335">
        <v>40</v>
      </c>
      <c r="H137" s="336">
        <v>183</v>
      </c>
    </row>
    <row r="138" spans="1:8" ht="13.5" customHeight="1">
      <c r="A138" s="301"/>
      <c r="B138" s="309" t="s">
        <v>590</v>
      </c>
      <c r="C138" s="310">
        <v>7950000</v>
      </c>
      <c r="D138" s="311">
        <v>8</v>
      </c>
      <c r="E138" s="312">
        <v>4</v>
      </c>
      <c r="F138" s="313" t="s">
        <v>462</v>
      </c>
      <c r="G138" s="314" t="s">
        <v>462</v>
      </c>
      <c r="H138" s="315">
        <v>349</v>
      </c>
    </row>
    <row r="139" spans="1:8" ht="21.75" customHeight="1">
      <c r="A139" s="301"/>
      <c r="B139" s="316" t="s">
        <v>592</v>
      </c>
      <c r="C139" s="317">
        <v>7950000</v>
      </c>
      <c r="D139" s="318">
        <v>8</v>
      </c>
      <c r="E139" s="319">
        <v>4</v>
      </c>
      <c r="F139" s="320">
        <v>0</v>
      </c>
      <c r="G139" s="321" t="s">
        <v>462</v>
      </c>
      <c r="H139" s="322">
        <v>349</v>
      </c>
    </row>
    <row r="140" spans="1:8" ht="13.5" customHeight="1">
      <c r="A140" s="301"/>
      <c r="B140" s="323" t="s">
        <v>174</v>
      </c>
      <c r="C140" s="324">
        <v>7950000</v>
      </c>
      <c r="D140" s="325">
        <v>8</v>
      </c>
      <c r="E140" s="326">
        <v>4</v>
      </c>
      <c r="F140" s="327">
        <v>19</v>
      </c>
      <c r="G140" s="328" t="s">
        <v>462</v>
      </c>
      <c r="H140" s="329">
        <v>134</v>
      </c>
    </row>
    <row r="141" spans="1:8" ht="21.75" customHeight="1">
      <c r="A141" s="301"/>
      <c r="B141" s="330" t="s">
        <v>50</v>
      </c>
      <c r="C141" s="331">
        <v>7950000</v>
      </c>
      <c r="D141" s="332">
        <v>8</v>
      </c>
      <c r="E141" s="333">
        <v>4</v>
      </c>
      <c r="F141" s="334">
        <v>19</v>
      </c>
      <c r="G141" s="335">
        <v>241</v>
      </c>
      <c r="H141" s="336">
        <v>134</v>
      </c>
    </row>
    <row r="142" spans="1:8" ht="13.5" customHeight="1">
      <c r="A142" s="301"/>
      <c r="B142" s="323" t="s">
        <v>874</v>
      </c>
      <c r="C142" s="324">
        <v>7950000</v>
      </c>
      <c r="D142" s="325">
        <v>8</v>
      </c>
      <c r="E142" s="326">
        <v>4</v>
      </c>
      <c r="F142" s="327">
        <v>24</v>
      </c>
      <c r="G142" s="328" t="s">
        <v>462</v>
      </c>
      <c r="H142" s="329">
        <v>215</v>
      </c>
    </row>
    <row r="143" spans="1:8" ht="21.75" customHeight="1">
      <c r="A143" s="301"/>
      <c r="B143" s="330" t="s">
        <v>50</v>
      </c>
      <c r="C143" s="331">
        <v>7950000</v>
      </c>
      <c r="D143" s="332">
        <v>8</v>
      </c>
      <c r="E143" s="333">
        <v>4</v>
      </c>
      <c r="F143" s="334">
        <v>24</v>
      </c>
      <c r="G143" s="335">
        <v>241</v>
      </c>
      <c r="H143" s="336">
        <v>215</v>
      </c>
    </row>
    <row r="144" spans="1:8" ht="13.5" customHeight="1">
      <c r="A144" s="301"/>
      <c r="B144" s="309" t="s">
        <v>593</v>
      </c>
      <c r="C144" s="310">
        <v>7950000</v>
      </c>
      <c r="D144" s="311">
        <v>9</v>
      </c>
      <c r="E144" s="312">
        <v>9</v>
      </c>
      <c r="F144" s="313" t="s">
        <v>462</v>
      </c>
      <c r="G144" s="314" t="s">
        <v>462</v>
      </c>
      <c r="H144" s="315">
        <v>4712.7</v>
      </c>
    </row>
    <row r="145" spans="1:8" ht="13.5" customHeight="1">
      <c r="A145" s="301"/>
      <c r="B145" s="316" t="s">
        <v>600</v>
      </c>
      <c r="C145" s="317">
        <v>7950000</v>
      </c>
      <c r="D145" s="318">
        <v>9</v>
      </c>
      <c r="E145" s="319">
        <v>9</v>
      </c>
      <c r="F145" s="320">
        <v>0</v>
      </c>
      <c r="G145" s="321" t="s">
        <v>462</v>
      </c>
      <c r="H145" s="322">
        <v>4712.7</v>
      </c>
    </row>
    <row r="146" spans="1:8" ht="21.75" customHeight="1">
      <c r="A146" s="301"/>
      <c r="B146" s="323" t="s">
        <v>43</v>
      </c>
      <c r="C146" s="324">
        <v>7950000</v>
      </c>
      <c r="D146" s="325">
        <v>9</v>
      </c>
      <c r="E146" s="326">
        <v>9</v>
      </c>
      <c r="F146" s="327">
        <v>79</v>
      </c>
      <c r="G146" s="328" t="s">
        <v>462</v>
      </c>
      <c r="H146" s="329">
        <v>4712.7</v>
      </c>
    </row>
    <row r="147" spans="1:8" ht="13.5" customHeight="1">
      <c r="A147" s="301"/>
      <c r="B147" s="330" t="s">
        <v>265</v>
      </c>
      <c r="C147" s="331">
        <v>7950000</v>
      </c>
      <c r="D147" s="332">
        <v>9</v>
      </c>
      <c r="E147" s="333">
        <v>9</v>
      </c>
      <c r="F147" s="334">
        <v>79</v>
      </c>
      <c r="G147" s="335">
        <v>40</v>
      </c>
      <c r="H147" s="336">
        <v>4712.7</v>
      </c>
    </row>
    <row r="148" spans="1:8" ht="47.25" customHeight="1">
      <c r="A148" s="301"/>
      <c r="B148" s="337" t="s">
        <v>301</v>
      </c>
      <c r="C148" s="338" t="s">
        <v>462</v>
      </c>
      <c r="D148" s="339" t="s">
        <v>462</v>
      </c>
      <c r="E148" s="340" t="s">
        <v>462</v>
      </c>
      <c r="F148" s="341" t="s">
        <v>462</v>
      </c>
      <c r="G148" s="342" t="s">
        <v>462</v>
      </c>
      <c r="H148" s="343">
        <v>4545.9</v>
      </c>
    </row>
    <row r="149" spans="1:8" ht="13.5" customHeight="1">
      <c r="A149" s="301"/>
      <c r="B149" s="309" t="s">
        <v>590</v>
      </c>
      <c r="C149" s="310">
        <v>7950000</v>
      </c>
      <c r="D149" s="311">
        <v>8</v>
      </c>
      <c r="E149" s="312">
        <v>4</v>
      </c>
      <c r="F149" s="313" t="s">
        <v>462</v>
      </c>
      <c r="G149" s="314" t="s">
        <v>462</v>
      </c>
      <c r="H149" s="315">
        <v>4545.9</v>
      </c>
    </row>
    <row r="150" spans="1:8" ht="21.75" customHeight="1">
      <c r="A150" s="301"/>
      <c r="B150" s="316" t="s">
        <v>592</v>
      </c>
      <c r="C150" s="317">
        <v>7950000</v>
      </c>
      <c r="D150" s="318">
        <v>8</v>
      </c>
      <c r="E150" s="319">
        <v>4</v>
      </c>
      <c r="F150" s="320">
        <v>0</v>
      </c>
      <c r="G150" s="321" t="s">
        <v>462</v>
      </c>
      <c r="H150" s="322">
        <v>4545.9</v>
      </c>
    </row>
    <row r="151" spans="1:8" ht="13.5" customHeight="1">
      <c r="A151" s="301"/>
      <c r="B151" s="323" t="s">
        <v>174</v>
      </c>
      <c r="C151" s="324">
        <v>7950000</v>
      </c>
      <c r="D151" s="325">
        <v>8</v>
      </c>
      <c r="E151" s="326">
        <v>4</v>
      </c>
      <c r="F151" s="327">
        <v>19</v>
      </c>
      <c r="G151" s="328" t="s">
        <v>462</v>
      </c>
      <c r="H151" s="329">
        <v>4304.5</v>
      </c>
    </row>
    <row r="152" spans="1:8" ht="21.75" customHeight="1">
      <c r="A152" s="301"/>
      <c r="B152" s="330" t="s">
        <v>50</v>
      </c>
      <c r="C152" s="331">
        <v>7950000</v>
      </c>
      <c r="D152" s="332">
        <v>8</v>
      </c>
      <c r="E152" s="333">
        <v>4</v>
      </c>
      <c r="F152" s="334">
        <v>19</v>
      </c>
      <c r="G152" s="335">
        <v>241</v>
      </c>
      <c r="H152" s="336">
        <v>4304.5</v>
      </c>
    </row>
    <row r="153" spans="1:8" ht="13.5" customHeight="1">
      <c r="A153" s="301"/>
      <c r="B153" s="323" t="s">
        <v>874</v>
      </c>
      <c r="C153" s="324">
        <v>7950000</v>
      </c>
      <c r="D153" s="325">
        <v>8</v>
      </c>
      <c r="E153" s="326">
        <v>4</v>
      </c>
      <c r="F153" s="327">
        <v>24</v>
      </c>
      <c r="G153" s="328" t="s">
        <v>462</v>
      </c>
      <c r="H153" s="329">
        <v>125.9</v>
      </c>
    </row>
    <row r="154" spans="1:8" ht="21.75" customHeight="1">
      <c r="A154" s="301"/>
      <c r="B154" s="330" t="s">
        <v>50</v>
      </c>
      <c r="C154" s="331">
        <v>7950000</v>
      </c>
      <c r="D154" s="332">
        <v>8</v>
      </c>
      <c r="E154" s="333">
        <v>4</v>
      </c>
      <c r="F154" s="334">
        <v>24</v>
      </c>
      <c r="G154" s="335">
        <v>241</v>
      </c>
      <c r="H154" s="336">
        <v>125.9</v>
      </c>
    </row>
    <row r="155" spans="1:8" ht="21.75" customHeight="1">
      <c r="A155" s="301"/>
      <c r="B155" s="323" t="s">
        <v>665</v>
      </c>
      <c r="C155" s="324">
        <v>7950000</v>
      </c>
      <c r="D155" s="325">
        <v>8</v>
      </c>
      <c r="E155" s="326">
        <v>4</v>
      </c>
      <c r="F155" s="327">
        <v>500</v>
      </c>
      <c r="G155" s="328" t="s">
        <v>462</v>
      </c>
      <c r="H155" s="329">
        <v>115.5</v>
      </c>
    </row>
    <row r="156" spans="1:8" ht="21.75" customHeight="1">
      <c r="A156" s="301"/>
      <c r="B156" s="330" t="s">
        <v>50</v>
      </c>
      <c r="C156" s="331">
        <v>7950000</v>
      </c>
      <c r="D156" s="332">
        <v>8</v>
      </c>
      <c r="E156" s="333">
        <v>4</v>
      </c>
      <c r="F156" s="334">
        <v>500</v>
      </c>
      <c r="G156" s="335">
        <v>241</v>
      </c>
      <c r="H156" s="336">
        <v>115.5</v>
      </c>
    </row>
    <row r="157" spans="1:8" ht="47.25" customHeight="1">
      <c r="A157" s="301"/>
      <c r="B157" s="337" t="s">
        <v>302</v>
      </c>
      <c r="C157" s="338" t="s">
        <v>462</v>
      </c>
      <c r="D157" s="339" t="s">
        <v>462</v>
      </c>
      <c r="E157" s="340" t="s">
        <v>462</v>
      </c>
      <c r="F157" s="341" t="s">
        <v>462</v>
      </c>
      <c r="G157" s="342" t="s">
        <v>462</v>
      </c>
      <c r="H157" s="343">
        <v>8573.8</v>
      </c>
    </row>
    <row r="158" spans="1:8" ht="13.5" customHeight="1">
      <c r="A158" s="301"/>
      <c r="B158" s="309" t="s">
        <v>593</v>
      </c>
      <c r="C158" s="310">
        <v>7950000</v>
      </c>
      <c r="D158" s="311">
        <v>9</v>
      </c>
      <c r="E158" s="312">
        <v>9</v>
      </c>
      <c r="F158" s="313" t="s">
        <v>462</v>
      </c>
      <c r="G158" s="314" t="s">
        <v>462</v>
      </c>
      <c r="H158" s="315">
        <v>8573.8</v>
      </c>
    </row>
    <row r="159" spans="1:8" ht="13.5" customHeight="1">
      <c r="A159" s="301"/>
      <c r="B159" s="316" t="s">
        <v>600</v>
      </c>
      <c r="C159" s="317">
        <v>7950000</v>
      </c>
      <c r="D159" s="318">
        <v>9</v>
      </c>
      <c r="E159" s="319">
        <v>9</v>
      </c>
      <c r="F159" s="320">
        <v>0</v>
      </c>
      <c r="G159" s="321" t="s">
        <v>462</v>
      </c>
      <c r="H159" s="322">
        <v>8573.8</v>
      </c>
    </row>
    <row r="160" spans="1:8" ht="13.5" customHeight="1">
      <c r="A160" s="301"/>
      <c r="B160" s="323" t="s">
        <v>693</v>
      </c>
      <c r="C160" s="324">
        <v>7950000</v>
      </c>
      <c r="D160" s="325">
        <v>9</v>
      </c>
      <c r="E160" s="326">
        <v>9</v>
      </c>
      <c r="F160" s="327">
        <v>3</v>
      </c>
      <c r="G160" s="328" t="s">
        <v>462</v>
      </c>
      <c r="H160" s="329">
        <v>1637.8</v>
      </c>
    </row>
    <row r="161" spans="1:8" ht="13.5" customHeight="1">
      <c r="A161" s="301"/>
      <c r="B161" s="330" t="s">
        <v>265</v>
      </c>
      <c r="C161" s="331">
        <v>7950000</v>
      </c>
      <c r="D161" s="332">
        <v>9</v>
      </c>
      <c r="E161" s="333">
        <v>9</v>
      </c>
      <c r="F161" s="334">
        <v>3</v>
      </c>
      <c r="G161" s="335">
        <v>40</v>
      </c>
      <c r="H161" s="336">
        <v>1637.8</v>
      </c>
    </row>
    <row r="162" spans="1:8" ht="21.75" customHeight="1">
      <c r="A162" s="301"/>
      <c r="B162" s="323" t="s">
        <v>43</v>
      </c>
      <c r="C162" s="324">
        <v>7950000</v>
      </c>
      <c r="D162" s="325">
        <v>9</v>
      </c>
      <c r="E162" s="326">
        <v>9</v>
      </c>
      <c r="F162" s="327">
        <v>79</v>
      </c>
      <c r="G162" s="328" t="s">
        <v>462</v>
      </c>
      <c r="H162" s="329">
        <v>6936</v>
      </c>
    </row>
    <row r="163" spans="1:8" ht="13.5" customHeight="1">
      <c r="A163" s="301"/>
      <c r="B163" s="330" t="s">
        <v>265</v>
      </c>
      <c r="C163" s="331">
        <v>7950000</v>
      </c>
      <c r="D163" s="332">
        <v>9</v>
      </c>
      <c r="E163" s="333">
        <v>9</v>
      </c>
      <c r="F163" s="334">
        <v>79</v>
      </c>
      <c r="G163" s="335">
        <v>40</v>
      </c>
      <c r="H163" s="336">
        <v>6936</v>
      </c>
    </row>
    <row r="164" spans="1:8" ht="59.25" customHeight="1">
      <c r="A164" s="301"/>
      <c r="B164" s="337" t="s">
        <v>303</v>
      </c>
      <c r="C164" s="338" t="s">
        <v>462</v>
      </c>
      <c r="D164" s="339" t="s">
        <v>462</v>
      </c>
      <c r="E164" s="340" t="s">
        <v>462</v>
      </c>
      <c r="F164" s="341" t="s">
        <v>462</v>
      </c>
      <c r="G164" s="342" t="s">
        <v>462</v>
      </c>
      <c r="H164" s="343">
        <v>68</v>
      </c>
    </row>
    <row r="165" spans="1:8" ht="13.5" customHeight="1">
      <c r="A165" s="301"/>
      <c r="B165" s="309" t="s">
        <v>593</v>
      </c>
      <c r="C165" s="310">
        <v>7950000</v>
      </c>
      <c r="D165" s="311">
        <v>9</v>
      </c>
      <c r="E165" s="312">
        <v>9</v>
      </c>
      <c r="F165" s="313" t="s">
        <v>462</v>
      </c>
      <c r="G165" s="314" t="s">
        <v>462</v>
      </c>
      <c r="H165" s="315">
        <v>68</v>
      </c>
    </row>
    <row r="166" spans="1:8" ht="13.5" customHeight="1">
      <c r="A166" s="301"/>
      <c r="B166" s="316" t="s">
        <v>600</v>
      </c>
      <c r="C166" s="317">
        <v>7950000</v>
      </c>
      <c r="D166" s="318">
        <v>9</v>
      </c>
      <c r="E166" s="319">
        <v>9</v>
      </c>
      <c r="F166" s="320">
        <v>0</v>
      </c>
      <c r="G166" s="321" t="s">
        <v>462</v>
      </c>
      <c r="H166" s="322">
        <v>68</v>
      </c>
    </row>
    <row r="167" spans="1:8" ht="21.75" customHeight="1">
      <c r="A167" s="301"/>
      <c r="B167" s="323" t="s">
        <v>43</v>
      </c>
      <c r="C167" s="324">
        <v>7950000</v>
      </c>
      <c r="D167" s="325">
        <v>9</v>
      </c>
      <c r="E167" s="326">
        <v>9</v>
      </c>
      <c r="F167" s="327">
        <v>79</v>
      </c>
      <c r="G167" s="328" t="s">
        <v>462</v>
      </c>
      <c r="H167" s="329">
        <v>68</v>
      </c>
    </row>
    <row r="168" spans="1:8" ht="13.5" customHeight="1">
      <c r="A168" s="301"/>
      <c r="B168" s="330" t="s">
        <v>265</v>
      </c>
      <c r="C168" s="331">
        <v>7950000</v>
      </c>
      <c r="D168" s="332">
        <v>9</v>
      </c>
      <c r="E168" s="333">
        <v>9</v>
      </c>
      <c r="F168" s="334">
        <v>79</v>
      </c>
      <c r="G168" s="335">
        <v>40</v>
      </c>
      <c r="H168" s="336">
        <v>68</v>
      </c>
    </row>
    <row r="169" spans="1:8" ht="42.75">
      <c r="A169" s="301"/>
      <c r="B169" s="337" t="s">
        <v>483</v>
      </c>
      <c r="C169" s="338" t="s">
        <v>462</v>
      </c>
      <c r="D169" s="339" t="s">
        <v>462</v>
      </c>
      <c r="E169" s="340" t="s">
        <v>462</v>
      </c>
      <c r="F169" s="341" t="s">
        <v>462</v>
      </c>
      <c r="G169" s="342" t="s">
        <v>462</v>
      </c>
      <c r="H169" s="343">
        <v>3468.6</v>
      </c>
    </row>
    <row r="170" spans="1:8" ht="13.5" customHeight="1">
      <c r="A170" s="301"/>
      <c r="B170" s="309" t="s">
        <v>606</v>
      </c>
      <c r="C170" s="310">
        <v>7950000</v>
      </c>
      <c r="D170" s="311">
        <v>11</v>
      </c>
      <c r="E170" s="312">
        <v>2</v>
      </c>
      <c r="F170" s="313" t="s">
        <v>462</v>
      </c>
      <c r="G170" s="314" t="s">
        <v>462</v>
      </c>
      <c r="H170" s="315">
        <v>3468.6</v>
      </c>
    </row>
    <row r="171" spans="1:8" ht="13.5" customHeight="1">
      <c r="A171" s="301"/>
      <c r="B171" s="316" t="s">
        <v>608</v>
      </c>
      <c r="C171" s="317">
        <v>7950000</v>
      </c>
      <c r="D171" s="318">
        <v>11</v>
      </c>
      <c r="E171" s="319">
        <v>2</v>
      </c>
      <c r="F171" s="320">
        <v>0</v>
      </c>
      <c r="G171" s="321" t="s">
        <v>462</v>
      </c>
      <c r="H171" s="322">
        <v>3468.6</v>
      </c>
    </row>
    <row r="172" spans="1:8" ht="13.5" customHeight="1">
      <c r="A172" s="301"/>
      <c r="B172" s="323" t="s">
        <v>693</v>
      </c>
      <c r="C172" s="324">
        <v>7950000</v>
      </c>
      <c r="D172" s="325">
        <v>11</v>
      </c>
      <c r="E172" s="326">
        <v>2</v>
      </c>
      <c r="F172" s="327">
        <v>3</v>
      </c>
      <c r="G172" s="328" t="s">
        <v>462</v>
      </c>
      <c r="H172" s="329">
        <v>623.6</v>
      </c>
    </row>
    <row r="173" spans="1:8" ht="13.5" customHeight="1">
      <c r="A173" s="301"/>
      <c r="B173" s="330" t="s">
        <v>265</v>
      </c>
      <c r="C173" s="331">
        <v>7950000</v>
      </c>
      <c r="D173" s="332">
        <v>11</v>
      </c>
      <c r="E173" s="333">
        <v>2</v>
      </c>
      <c r="F173" s="334">
        <v>3</v>
      </c>
      <c r="G173" s="335">
        <v>40</v>
      </c>
      <c r="H173" s="336">
        <v>623.6</v>
      </c>
    </row>
    <row r="174" spans="1:8" ht="13.5" customHeight="1">
      <c r="A174" s="301"/>
      <c r="B174" s="323" t="s">
        <v>174</v>
      </c>
      <c r="C174" s="324">
        <v>7950000</v>
      </c>
      <c r="D174" s="325">
        <v>11</v>
      </c>
      <c r="E174" s="326">
        <v>2</v>
      </c>
      <c r="F174" s="327">
        <v>19</v>
      </c>
      <c r="G174" s="328" t="s">
        <v>462</v>
      </c>
      <c r="H174" s="329">
        <v>1487.2</v>
      </c>
    </row>
    <row r="175" spans="1:8" ht="21.75" customHeight="1">
      <c r="A175" s="301"/>
      <c r="B175" s="330" t="s">
        <v>484</v>
      </c>
      <c r="C175" s="331">
        <v>7950000</v>
      </c>
      <c r="D175" s="332">
        <v>11</v>
      </c>
      <c r="E175" s="333">
        <v>2</v>
      </c>
      <c r="F175" s="334">
        <v>19</v>
      </c>
      <c r="G175" s="335">
        <v>271</v>
      </c>
      <c r="H175" s="336">
        <v>1487.2</v>
      </c>
    </row>
    <row r="176" spans="1:8" ht="21.75" customHeight="1">
      <c r="A176" s="301"/>
      <c r="B176" s="323" t="s">
        <v>665</v>
      </c>
      <c r="C176" s="324">
        <v>7950000</v>
      </c>
      <c r="D176" s="325">
        <v>11</v>
      </c>
      <c r="E176" s="326">
        <v>2</v>
      </c>
      <c r="F176" s="327">
        <v>500</v>
      </c>
      <c r="G176" s="328" t="s">
        <v>462</v>
      </c>
      <c r="H176" s="329">
        <v>1357.8</v>
      </c>
    </row>
    <row r="177" spans="1:8" ht="21.75" customHeight="1">
      <c r="A177" s="301"/>
      <c r="B177" s="330" t="s">
        <v>484</v>
      </c>
      <c r="C177" s="331">
        <v>7950000</v>
      </c>
      <c r="D177" s="332">
        <v>11</v>
      </c>
      <c r="E177" s="333">
        <v>2</v>
      </c>
      <c r="F177" s="334">
        <v>500</v>
      </c>
      <c r="G177" s="335">
        <v>271</v>
      </c>
      <c r="H177" s="336">
        <v>1357.8</v>
      </c>
    </row>
    <row r="178" spans="1:8" ht="69.75" customHeight="1">
      <c r="A178" s="301"/>
      <c r="B178" s="337" t="s">
        <v>485</v>
      </c>
      <c r="C178" s="338" t="s">
        <v>462</v>
      </c>
      <c r="D178" s="339" t="s">
        <v>462</v>
      </c>
      <c r="E178" s="340" t="s">
        <v>462</v>
      </c>
      <c r="F178" s="341" t="s">
        <v>462</v>
      </c>
      <c r="G178" s="342" t="s">
        <v>462</v>
      </c>
      <c r="H178" s="343">
        <v>36941</v>
      </c>
    </row>
    <row r="179" spans="1:8" ht="13.5" customHeight="1">
      <c r="A179" s="301"/>
      <c r="B179" s="309" t="s">
        <v>601</v>
      </c>
      <c r="C179" s="310">
        <v>7950000</v>
      </c>
      <c r="D179" s="311">
        <v>10</v>
      </c>
      <c r="E179" s="312">
        <v>6</v>
      </c>
      <c r="F179" s="313" t="s">
        <v>462</v>
      </c>
      <c r="G179" s="314" t="s">
        <v>462</v>
      </c>
      <c r="H179" s="315">
        <v>36941</v>
      </c>
    </row>
    <row r="180" spans="1:8" ht="21.75" customHeight="1">
      <c r="A180" s="301"/>
      <c r="B180" s="316" t="s">
        <v>605</v>
      </c>
      <c r="C180" s="317">
        <v>7950000</v>
      </c>
      <c r="D180" s="318">
        <v>10</v>
      </c>
      <c r="E180" s="319">
        <v>6</v>
      </c>
      <c r="F180" s="320">
        <v>0</v>
      </c>
      <c r="G180" s="321" t="s">
        <v>462</v>
      </c>
      <c r="H180" s="322">
        <v>36941</v>
      </c>
    </row>
    <row r="181" spans="1:8" ht="21.75" customHeight="1">
      <c r="A181" s="301"/>
      <c r="B181" s="323" t="s">
        <v>665</v>
      </c>
      <c r="C181" s="324">
        <v>7950000</v>
      </c>
      <c r="D181" s="325">
        <v>10</v>
      </c>
      <c r="E181" s="326">
        <v>6</v>
      </c>
      <c r="F181" s="327">
        <v>500</v>
      </c>
      <c r="G181" s="328" t="s">
        <v>462</v>
      </c>
      <c r="H181" s="329">
        <v>36941</v>
      </c>
    </row>
    <row r="182" spans="1:8" ht="13.5" customHeight="1">
      <c r="A182" s="301"/>
      <c r="B182" s="330" t="s">
        <v>265</v>
      </c>
      <c r="C182" s="331">
        <v>7950000</v>
      </c>
      <c r="D182" s="332">
        <v>10</v>
      </c>
      <c r="E182" s="333">
        <v>6</v>
      </c>
      <c r="F182" s="334">
        <v>500</v>
      </c>
      <c r="G182" s="335">
        <v>40</v>
      </c>
      <c r="H182" s="336">
        <v>20721</v>
      </c>
    </row>
    <row r="183" spans="1:8" ht="21.75" customHeight="1">
      <c r="A183" s="301"/>
      <c r="B183" s="330" t="s">
        <v>283</v>
      </c>
      <c r="C183" s="331">
        <v>7950000</v>
      </c>
      <c r="D183" s="332">
        <v>10</v>
      </c>
      <c r="E183" s="333">
        <v>6</v>
      </c>
      <c r="F183" s="334">
        <v>500</v>
      </c>
      <c r="G183" s="335">
        <v>70</v>
      </c>
      <c r="H183" s="336">
        <v>15000</v>
      </c>
    </row>
    <row r="184" spans="1:8" ht="21.75" customHeight="1" thickBot="1">
      <c r="A184" s="301"/>
      <c r="B184" s="344" t="s">
        <v>50</v>
      </c>
      <c r="C184" s="345">
        <v>7950000</v>
      </c>
      <c r="D184" s="346">
        <v>10</v>
      </c>
      <c r="E184" s="347">
        <v>6</v>
      </c>
      <c r="F184" s="348">
        <v>500</v>
      </c>
      <c r="G184" s="349">
        <v>241</v>
      </c>
      <c r="H184" s="350">
        <v>1220</v>
      </c>
    </row>
    <row r="185" spans="1:8" ht="20.25" customHeight="1" thickBot="1">
      <c r="A185" s="155"/>
      <c r="B185" s="351" t="s">
        <v>615</v>
      </c>
      <c r="C185" s="352"/>
      <c r="D185" s="352"/>
      <c r="E185" s="352"/>
      <c r="F185" s="352"/>
      <c r="G185" s="352"/>
      <c r="H185" s="353">
        <v>297174.2</v>
      </c>
    </row>
    <row r="186" spans="1:8" ht="12" customHeight="1">
      <c r="A186" s="260"/>
      <c r="B186" s="260"/>
      <c r="C186" s="260"/>
      <c r="D186" s="260"/>
      <c r="E186" s="260"/>
      <c r="F186" s="260"/>
      <c r="G186" s="260"/>
      <c r="H186" s="260"/>
    </row>
    <row r="188" ht="12.75">
      <c r="H188" s="354"/>
    </row>
  </sheetData>
  <mergeCells count="4">
    <mergeCell ref="B5:H5"/>
    <mergeCell ref="F1:H1"/>
    <mergeCell ref="F2:H2"/>
    <mergeCell ref="F3:H3"/>
  </mergeCells>
  <printOptions/>
  <pageMargins left="0.74999998873613" right="0.38" top="0.52" bottom="0.33" header="0.28" footer="0.24"/>
  <pageSetup firstPageNumber="54" useFirstPageNumber="1" fitToHeight="0" horizontalDpi="600" verticalDpi="600" orientation="portrait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Duma2</cp:lastModifiedBy>
  <cp:lastPrinted>2011-10-25T10:10:40Z</cp:lastPrinted>
  <dcterms:created xsi:type="dcterms:W3CDTF">2010-09-09T10:56:38Z</dcterms:created>
  <dcterms:modified xsi:type="dcterms:W3CDTF">2011-10-25T10:16:01Z</dcterms:modified>
  <cp:category/>
  <cp:version/>
  <cp:contentType/>
  <cp:contentStatus/>
</cp:coreProperties>
</file>