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>
    <definedName name="_xlnm.Print_Titles" localSheetId="7">'10'!$6:$7</definedName>
    <definedName name="_xlnm.Print_Titles" localSheetId="0">'3'!$10:$13</definedName>
    <definedName name="_xlnm.Print_Titles" localSheetId="1">'4'!$10:$13</definedName>
    <definedName name="_xlnm.Print_Titles" localSheetId="3">'6'!$7:$8</definedName>
    <definedName name="_xlnm.Print_Titles" localSheetId="4">'7'!$6:$7</definedName>
    <definedName name="_xlnm.Print_Titles" localSheetId="6">'9'!$6:$7</definedName>
  </definedNames>
  <calcPr fullCalcOnLoad="1"/>
</workbook>
</file>

<file path=xl/sharedStrings.xml><?xml version="1.0" encoding="utf-8"?>
<sst xmlns="http://schemas.openxmlformats.org/spreadsheetml/2006/main" count="2139" uniqueCount="396">
  <si>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(БУ  ДСОВ №12)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</si>
  <si>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№6)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</si>
  <si>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№9)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</si>
  <si>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№18)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</si>
  <si>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(АДОУ ДСОВ №3)</t>
  </si>
  <si>
    <t>подпрограмма "Обеспечение комплексной безопасности и комфортных условий образовательного процесса"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</si>
  <si>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</si>
  <si>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</si>
  <si>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</si>
  <si>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Ежемесячное денежное вознаграждение за классное руководство из бюджета автономного округа</t>
  </si>
  <si>
    <t>Подпрограмма "Инновационное развитие образования"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</si>
  <si>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№1)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</si>
  <si>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№2)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</si>
  <si>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№3)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</si>
  <si>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№4)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</si>
  <si>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№5)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</si>
  <si>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№6)</t>
  </si>
  <si>
    <t xml:space="preserve">  Целевая субсидия окружного бюджета на реализацию подпрограммы "Инновационное развитие образования" программы "Новая школа Югры" на 2010-2013 (МБОУ СОШ №8)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</si>
  <si>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№2)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</si>
  <si>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№4)</t>
  </si>
  <si>
    <t xml:space="preserve">  Целевая 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 (МБОУ СОШ №8)</t>
  </si>
  <si>
    <t>подпрограмма "Инновационное развитие образования"</t>
  </si>
  <si>
    <t>Молодежная политика и оздоровление детей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</si>
  <si>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</si>
  <si>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</si>
  <si>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</si>
  <si>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Городская целевая программа "Организация отдыха, оздоровления, занятости детей, подростков и молодежи города Радужный" на 2012-2014 годы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</si>
  <si>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</si>
  <si>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</si>
  <si>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из бюджета автономного округа</t>
  </si>
  <si>
    <t xml:space="preserve"> Управление культуры и искусства администрации города Радужный</t>
  </si>
  <si>
    <t>Культура</t>
  </si>
  <si>
    <t>Учреждения культуры и мероприятия в сфере  культуры и кинематографии.</t>
  </si>
  <si>
    <t>Комплектование книжных фондов библиотек муниципальных образований</t>
  </si>
  <si>
    <t>Музеи и постоянные выставки</t>
  </si>
  <si>
    <t>Библиотеки</t>
  </si>
  <si>
    <t>Подпрограмма "Библиотечное дело" Программы "Культура Югры" на 2011-2013 годы и на период до 2015 года.</t>
  </si>
  <si>
    <t xml:space="preserve">  Целевая субсидия окружного бюджета на реализацию подпрограммы "Библиотечное дело" программы "Культура Югры" на 2011-2013 годы и на перспективу до 2015 года.</t>
  </si>
  <si>
    <t>Подпрограмма "Музейное дело" Программы "Культура Югры" на 2011-2013 годы и на период до 2015 года.</t>
  </si>
  <si>
    <t xml:space="preserve">  Целевая субсидия окружного бюджета на реализацию подпрограммы "Музейное дело" программы "Культура Югры" на 2011-2013 годы и на перспективу до 2015 года.</t>
  </si>
  <si>
    <t>Городская целевая программа "Развитие культуры и искусства города Радужный" на 2010-2012 годы</t>
  </si>
  <si>
    <t xml:space="preserve"> Комитет по физической культуре и спорту администрации города Радужный</t>
  </si>
  <si>
    <t xml:space="preserve">Физическая культура </t>
  </si>
  <si>
    <t>Центры спортивной подготовки (сборные команды)</t>
  </si>
  <si>
    <t>Массовый спорт</t>
  </si>
  <si>
    <t>Целевая программа "Развитие физической культуры и спорта в городском округе город Радужный" на 2011-2013 годы"</t>
  </si>
  <si>
    <t>ИТОГО:</t>
  </si>
  <si>
    <t>Сумма на 2012 год</t>
  </si>
  <si>
    <t>Распределение бюджетных ассигнований по разделам,подразделам,целевым статьям и видам расходов бюджета города в ведомственной структуре расходов на 2012 год</t>
  </si>
  <si>
    <t>Функциональная классификация расходов бюджетов Российской Федерации</t>
  </si>
  <si>
    <t>в том числе за счет субвенций из регионального</t>
  </si>
  <si>
    <t>Наименование показателя</t>
  </si>
  <si>
    <t>фонда компенсаций</t>
  </si>
  <si>
    <t>Приложение № 4</t>
  </si>
  <si>
    <t>Приложение № 3</t>
  </si>
  <si>
    <t>Распределение расходов бюджета г.Радужный  по разделам и подразделам классификации расходов бюджетов Российской Федерации на 2012 год</t>
  </si>
  <si>
    <t>Сумма на                2012 год</t>
  </si>
  <si>
    <t>Перечень целевых программ города Радужный на 2012 год</t>
  </si>
  <si>
    <t>ЦСР</t>
  </si>
  <si>
    <t>Рз</t>
  </si>
  <si>
    <t>ПР</t>
  </si>
  <si>
    <t>ВР</t>
  </si>
  <si>
    <t>Вед</t>
  </si>
  <si>
    <t>Сумма на 2012 год (тыс.рублей)</t>
  </si>
  <si>
    <t>А</t>
  </si>
  <si>
    <t xml:space="preserve"> Администрация города Радужный</t>
  </si>
  <si>
    <t>Комитет по управлению муниципальным имуществом администрации города Радужный</t>
  </si>
  <si>
    <t xml:space="preserve">Городская целевая программа "Развитие субъектов малого и среднего предпринимательства в городе Радужный на 2011-2015 годы 
</t>
  </si>
  <si>
    <t xml:space="preserve">Долгосрочная целевая городская программа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 
</t>
  </si>
  <si>
    <t>Городская целевая программа "Оказание содействия в трудовой занятости молодежи города на временной и постоянной основе" на 2012-2014 годы</t>
  </si>
  <si>
    <t>Управление образования администрации города Радужный</t>
  </si>
  <si>
    <t xml:space="preserve">Программа "Модернизация и реформирование жилищно-коммунального комплекса города Радужный на 2011-2013 годы" 
</t>
  </si>
  <si>
    <t xml:space="preserve">Программа обеспечения жилыми помещениями граждан, проживающих в жилых помещениях, непригодных для проживания на 2011-2015 годы 
</t>
  </si>
  <si>
    <t xml:space="preserve">Целевая программа города Радужный «Новая школа Югры на 2010-2013 годы» </t>
  </si>
  <si>
    <t>Городская целевая программа "Развитие культуры и искусства города Радужный" на 2010-2012 годы.</t>
  </si>
  <si>
    <t>Управление культуры и искусства администрации города Радужный</t>
  </si>
  <si>
    <t xml:space="preserve">Муниципальная программа комплексного развития здравоохранения на территории города Радужный на 2011-2013 годы 
</t>
  </si>
  <si>
    <t>Комитет по физической культуре и спорту администрации города Радужный</t>
  </si>
  <si>
    <t>Муниципальная целевая программа "Формирование безбарьерной среды для инвалидов в г.Радужный" на 2012-2014 годы</t>
  </si>
  <si>
    <t xml:space="preserve">Перечень главных распорядителей (распорядителей) средств городского бюджета </t>
  </si>
  <si>
    <t>Код</t>
  </si>
  <si>
    <t>011</t>
  </si>
  <si>
    <t>Дума города Радужный</t>
  </si>
  <si>
    <t>040</t>
  </si>
  <si>
    <t>Администрация города Радужный</t>
  </si>
  <si>
    <t>231</t>
  </si>
  <si>
    <t>управление образования и молодежной политики администрации города Радужный</t>
  </si>
  <si>
    <t>241</t>
  </si>
  <si>
    <t>Управление культуры и искусства администрации города  Радужный</t>
  </si>
  <si>
    <t>271</t>
  </si>
  <si>
    <t>Комитет по физической культуре и спорту  администрации города  Радужный</t>
  </si>
  <si>
    <t>070</t>
  </si>
  <si>
    <t>050</t>
  </si>
  <si>
    <t>Комитет финансов  администрации города  Радужный</t>
  </si>
  <si>
    <t>Приложение № 11</t>
  </si>
  <si>
    <t xml:space="preserve">Долгосрочная  целевая 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город Радужный на 2012-2014 годы и на период  до 2016 года". </t>
  </si>
  <si>
    <t xml:space="preserve">                                                                                   Приложение № 5</t>
  </si>
  <si>
    <t xml:space="preserve"> к решению Думы города</t>
  </si>
  <si>
    <t>Источники внутреннего финансирования дефицита бюджета города                                                                                          на 2012 год</t>
  </si>
  <si>
    <t>Наименование видов источников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</si>
  <si>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</si>
  <si>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</si>
  <si>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</si>
  <si>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</si>
  <si>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</si>
  <si>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</si>
  <si>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</si>
  <si>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бюджетом городского округа кредита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</si>
  <si>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</si>
  <si>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</si>
  <si>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</si>
  <si>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</si>
  <si>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</si>
  <si>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</si>
  <si>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</si>
  <si>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</si>
  <si>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</si>
  <si>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</si>
  <si>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</si>
  <si>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</si>
  <si>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</si>
  <si>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</si>
  <si>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</si>
  <si>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</si>
  <si>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</si>
  <si>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</si>
  <si>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</si>
  <si>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</si>
  <si>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</si>
  <si>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</si>
  <si>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</si>
  <si>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Распределение бюджетных ассигнований на реализацию ведомственных целевых программ города Радужный на 2012 год</t>
  </si>
  <si>
    <t>Ведомственная целевая программа "Подготовка жилищного фонда  к осенне-зимнему периоду на 2012-2014 годы"</t>
  </si>
  <si>
    <t>Ведомственная целевая программа "Содержание и  благоустройство объектов городского хозяйства на 2012-2014 годы"</t>
  </si>
  <si>
    <t>Ведомственная целевая программа "Организация и содержание наружного освещения города на 2012-2014 годы"</t>
  </si>
  <si>
    <t>Ведомственная целевая программа "Отлов и содержание безхозяйных животных на 2012-2014 годы"</t>
  </si>
  <si>
    <t>Ведомственная  программа "Организация мероприятий  по работе с молодежью" на 2012-2014 годы</t>
  </si>
  <si>
    <t>Ведомственная целевая программа "Организация предоставления дошкольного образования в дошкольных образовательных учреждениях города Радужный на 2012-2014 годы"</t>
  </si>
  <si>
    <t>Ведомственная целевая программа "Организация предоставления дополнительного образования в образовательных учреждениях города Радужный, подведомственных управлению образования и молодежной политики на 2012-2014 годы"</t>
  </si>
  <si>
    <t>Ведомственная целевая программа "Организация дополнительного образования детей в сфере культуры и искусства на 2012-2014гг"</t>
  </si>
  <si>
    <t>Ведомственная целевая программа "Организация предоставления дополнительного образования детям в детско-юношеских спортивных школах" на 2012-2014 годы"</t>
  </si>
  <si>
    <t>Ведомственная целевая программа "Организация культурного досуга на базе учреждений и организаций культуры на 2012-2014гг"</t>
  </si>
  <si>
    <t>Ведомственная целевая программа "Организация занятий физической культурой и спортом в спортивных учреждениях на 2012-2014 годы"</t>
  </si>
  <si>
    <t>Ведомственная целевая программа "Организация предоставления общего образования в общеобразовательных учреждениях города Радужный на 2012-2014 годы"</t>
  </si>
  <si>
    <t>Ведомственная целевая программа "Организация библиотечного обслуживания населения на 2012-2014гг"</t>
  </si>
  <si>
    <t>Ведомственная целевая программа "Организация музейной деятельности на 2012-2014гг"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</si>
  <si>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</si>
  <si>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(тыс.рублей)</t>
  </si>
  <si>
    <t>сумма на 2012 год (тыс.руб.)</t>
  </si>
  <si>
    <t>Субвенция на  составление (изменение и дополнение) списков кандидатов в присяжные заседатели федеральных судов общей юрисдикции в Российской Федерации.</t>
  </si>
  <si>
    <t>Субвенция на  образование и организацию деятельности комиссий по делам несовершеннолетних и защите их прав.</t>
  </si>
  <si>
    <t>Субвенция на осуществление полномочий по государственной  регистрации актов гражданского состояния из федерального бюджета.</t>
  </si>
  <si>
    <t>Субвенция на организацию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</t>
  </si>
  <si>
    <t>Субвенция местным бюджетам на реализацию основных общеобразовательных программ.</t>
  </si>
  <si>
    <t>Субвенция  на обеспечение бесплатными молочными продуктами питания детей до трех лет</t>
  </si>
  <si>
    <t>Субвенция на бесплатное изготовление и ремонт зубных протезов</t>
  </si>
  <si>
    <t>Субвенция на обеспечение прав  детей-инвалидов и семей ,имеющих детей-инвалидов на образование, воспитание и обучение.</t>
  </si>
  <si>
    <t>Субвенции на осуществление денежных выплат медицинскому персоналу фельдшерско-акушерских пунктов, врачам,фельдшерам и медицинским  сестрам скорой медицинской помощи.(округ)</t>
  </si>
  <si>
    <t xml:space="preserve"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 
</t>
  </si>
  <si>
    <t>Субвенции ФБ на осуществление денежных выплат медицинскому персоналу ФАПов,врачам,фельдшерам,и медицинским сестрам скорой помощи.</t>
  </si>
  <si>
    <t>Субвенция на ежемесячное денежное вознаграждение за классное руководство  (округ)</t>
  </si>
  <si>
    <t>Субвенция на выплату единовременного пособия при всех формах устройства детей, лишенных родительского попечения, в семью.</t>
  </si>
  <si>
    <t>Субвенция на создание и обеспечение деятельности административных комиссий (округ)</t>
  </si>
  <si>
    <t>Субвенция на осуществление полномочий по государственной регистрации актов гражданского состояния из бюджета автономного округа.</t>
  </si>
  <si>
    <t>Субвенция на выплату компенсации части родительской платы за содержание ребенка в государственных и муниципальных образовательных  учреждениях, реализующих основную образовательную программу дошкольного образования (в части администрирования переданного п</t>
  </si>
  <si>
    <t>Субвенция на предоставление дополнительных мер социальной поддержки 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</t>
  </si>
  <si>
    <t>Субвенция на осуществление деятельности по опеке и попечительству</t>
  </si>
  <si>
    <t>Субвенция округа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 дошкольного образования</t>
  </si>
  <si>
    <t>Субвенция по информационному обеспечению общеобразовательных учреждений</t>
  </si>
  <si>
    <t>Субвенция по предоставлению учащимся муниципальных общеобразовательных учреждений завтраков и обедов.</t>
  </si>
  <si>
    <t>Субвенции местным бюджетам на организацию отдыха и оздоровление детей</t>
  </si>
  <si>
    <t xml:space="preserve">Субвенции местным бюджетам на осуществление полномочий в области оборота этилового спирта, алкогольной и спиртосодержащей продукции.  
</t>
  </si>
  <si>
    <t xml:space="preserve"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округа. </t>
  </si>
  <si>
    <t>Субвенция на реализацию программы "Развитие агропромышленного комплекса ХМАО-Югры в 2011-2013 годах и на период до 2015 года".</t>
  </si>
  <si>
    <t>Субвенция на осуществление полномочий по государственному управлению охраной труда.</t>
  </si>
  <si>
    <t>Субвенция на обеспечение дополнительных гарантий прав на жилое помещение  детей-сирот, детей, оставшихся без попечения родителей, лиц из числа детей-сирот и детей, оставшихся без попечения родителей.</t>
  </si>
  <si>
    <t>в том числе остатки на 01.01.2012 года</t>
  </si>
  <si>
    <t xml:space="preserve">Подпрограмма "Профилактика правонарушений"  программы "Профилактика правонарушений в Ханты-Мансийском автономном округе - Югре  на 2011-2013 годы"  </t>
  </si>
  <si>
    <t xml:space="preserve">Субсидии ФБ на реализацию подпрограммы "Обеспечение жильем молодых семей"  ФЦП "Жилище"на 2002-2010гг. </t>
  </si>
  <si>
    <t>Программа "Модернизация и реформирование жилищно-коммунального комплекса ХМАО-Югры на 2011-2013 годы и на период до 2015 года"</t>
  </si>
  <si>
    <t>Подпрограмма "Доступное жилье молодым"</t>
  </si>
  <si>
    <t>Программа "Современное здравоохранение Югры" на 2011-2013 годы и на период до 2015 года (Подпрограмма "Развитие материально-технической базы учреждений здравоохранения" Детская поликлиника на 200 посещений в смену в г.Радужный)</t>
  </si>
  <si>
    <t>Подпрограмма "Автомобильные дороги" программы "Развитие транспортной системы ХМАО-Югры на 2011-2013 годы и на период до 2015 года.</t>
  </si>
  <si>
    <t>Субсидия на оплату стоимости питания детям школьного возраста в оздоровительных лагерях  с дневным пребыванием детей</t>
  </si>
  <si>
    <t>Субсидия окружного бюджета на реализацию подпрограммы "Обеспечение комплексной безопасности и комфортных условий образовательного процесса" программы "Новая школа Югры"</t>
  </si>
  <si>
    <t>Субсидии на реализацию подпрограммы "Развитие материально-технической базы сферы образования" программы "Новая школа Югры" на 2010-2013</t>
  </si>
  <si>
    <t>Субсидии на реализацию подпрограммы "Инновационное развитие образования" программы "Новая школа Югры" на 2010-2013 и на период до 2015 года.</t>
  </si>
  <si>
    <t>Программа "Культура Югры" на 2011-2013 годы и на перспективу до 2015 года.</t>
  </si>
  <si>
    <t>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(бюджет автономного округа)</t>
  </si>
  <si>
    <t>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( микрорайон 1, дом 21)</t>
  </si>
  <si>
    <t>Иные виды  межбюджетных трансфертов на 2012 год</t>
  </si>
  <si>
    <t>Укрепление материально-технической базы</t>
  </si>
  <si>
    <t>Программа Ханты-Мансийского автономного округа-Югры "Содействие занятости населения" на 2011-2013 годы</t>
  </si>
  <si>
    <t xml:space="preserve">Целевая субсидия из бюджета округа на комплектование книжных фондов библиотек муниципальных образований( БУК "БМЦ"). </t>
  </si>
  <si>
    <t>Реконструкция и модернизация сетей теплоснабжения для подготовки к осенне-зимнему периоду.</t>
  </si>
  <si>
    <t>к решению Думы города</t>
  </si>
  <si>
    <t>Коды</t>
  </si>
  <si>
    <t>Ведомство</t>
  </si>
  <si>
    <t>Ведомственной классификации</t>
  </si>
  <si>
    <t>в том числе за счет субвенций из регионального фонда компенсаций</t>
  </si>
  <si>
    <t>Наименование</t>
  </si>
  <si>
    <t>раздел</t>
  </si>
  <si>
    <t>подраздел</t>
  </si>
  <si>
    <t>целевая статья</t>
  </si>
  <si>
    <t>вид расхода</t>
  </si>
  <si>
    <t/>
  </si>
  <si>
    <t xml:space="preserve"> Дума города Радужный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</si>
  <si>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</si>
  <si>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</si>
  <si>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</si>
  <si>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</si>
  <si>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</si>
  <si>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</si>
  <si>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</si>
  <si>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персоналу, за исключением фонда оплаты труда.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</si>
  <si>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</si>
  <si>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</si>
  <si>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</si>
  <si>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</si>
  <si>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</si>
  <si>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</si>
  <si>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</si>
  <si>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</si>
  <si>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</si>
  <si>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Региональные целевые программы</t>
  </si>
  <si>
    <t>Субсидии местным бюджетам на реализацию программы энергосбережения и повышения энергетической эффективности в ХМАО -Югре на 2010-2015 годы и на перспективу до 2020 года</t>
  </si>
  <si>
    <t xml:space="preserve">  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(бюджет автономного округа)</t>
  </si>
  <si>
    <t xml:space="preserve">  Администрация города Радужный</t>
  </si>
  <si>
    <t>Закупка товаров, работ, услуг в целях капитального ремонта государственного (муниципального) имущества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</si>
  <si>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</si>
  <si>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</si>
  <si>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</si>
  <si>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</si>
  <si>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</si>
  <si>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</si>
  <si>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на осуществление полномочий по государственной регистрации актов гражданского состояния из федерального бюджета  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</si>
  <si>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 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</si>
  <si>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
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</si>
  <si>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</si>
  <si>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</si>
  <si>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</si>
  <si>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</si>
  <si>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</si>
  <si>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</si>
  <si>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</si>
  <si>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Поисковые и аварийно-спасательные учреждения</t>
  </si>
  <si>
    <t>Обеспечение деятельности подведомственных учреждений</t>
  </si>
  <si>
    <t>Другие вопросы в области национальной безопасности и правоохранительной деятельности</t>
  </si>
  <si>
    <t>Субсидии на реализацию программы "Профилактика правонарушений в Ханты-Мансийском автономном округе - Югре  на 2011-2013 годы"</t>
  </si>
  <si>
    <t xml:space="preserve">  Подпрограмма "Профилактика правонарушений"  программы "Профилактика правонарушений в Ханты-Мансийском автономном округе - Югре  на 2011-2013 годы" 
</t>
  </si>
  <si>
    <t>Целевые программы муниципального образования</t>
  </si>
  <si>
    <t>Городская целевая программа "Комплексные мероприятия по профилактике правонарушений муниципального образования городской округ город  Радужный на 2011-2013 годы"</t>
  </si>
  <si>
    <t>Сельское хозяйство и рыболовство</t>
  </si>
  <si>
    <t>Программа "Развитие агропромышленного комплекса ХМАО-Югры" в 2011-2013 годах.</t>
  </si>
  <si>
    <t xml:space="preserve">  Субвенция на реализацию программы "Развитие агропромышленного комплекса ХМАО-Югры в 2011-2013 годах и на период до 2015 года".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</si>
  <si>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</si>
  <si>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Лесное хозяйство</t>
  </si>
  <si>
    <t>Вопросы в области лесных отношений</t>
  </si>
  <si>
    <t>Мероприятия в области охраны, восстановления и использования лесов.</t>
  </si>
  <si>
    <t>Транспорт</t>
  </si>
  <si>
    <t>Отдельные мероприятия в области автомобильного транспорта</t>
  </si>
  <si>
    <t>Субсидии бюджетным учреждениям на иные цели</t>
  </si>
  <si>
    <t>Дорожное хозяйство (дорожные фонды)</t>
  </si>
  <si>
    <t>Подпрограмма "Автомобильные дороги"</t>
  </si>
  <si>
    <t xml:space="preserve">  Подпрограмма "Автомобильные дороги" программы "Развитие транспортной системы ХМАО-Югры на 2011-2013 годы и на период до 2015 года.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</si>
  <si>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</si>
  <si>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 xml:space="preserve">  Строительство. улицы Юности. "Внутриквартальный проезд" по адресу г. Радужный, 10 мкр. от примыкания к улицы Юности.</t>
  </si>
  <si>
    <t xml:space="preserve">  Реконструкция. Автодорога улица № 8.Участок автодороги от улицы №3 до улицы № 11 (Парковая)</t>
  </si>
  <si>
    <t xml:space="preserve">Долгосрочная целевая городская программа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 </t>
  </si>
  <si>
    <t>Мероприятия в области строительства, архитектуры и градостроительства</t>
  </si>
  <si>
    <t xml:space="preserve">Городская целевая программа "Развитие субъектов малого и среднего предпринимательства в городе Радужный на 2011-2015 годы </t>
  </si>
  <si>
    <t>Жилищно-коммунальное хозяйство</t>
  </si>
  <si>
    <t>Жилищное хозяйство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</si>
  <si>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</si>
  <si>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</si>
  <si>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</si>
  <si>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</si>
  <si>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Бюджетные инвестиции на приобретение объектов недвижимого имущества казенным учреждениям </t>
  </si>
  <si>
    <t xml:space="preserve">  Субсидии местным бюджетам на реализацию подпрограммы 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( микрорайон 1, дом 21) 
</t>
  </si>
  <si>
    <t xml:space="preserve">Программа обеспечения жилыми помещениями граждан, проживающих в жилых помещениях, непригодных для проживания на 2011-2015 годы </t>
  </si>
  <si>
    <t>Коммунальное хозяйство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</si>
  <si>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</si>
  <si>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</si>
  <si>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</si>
  <si>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ХМАО-Югры" на 2011-2013 годы</t>
  </si>
  <si>
    <t xml:space="preserve">  Внутриквартальные сети тепловодоснабжения по ул. Ручейная жилого поселка СУ -968 до участков № 27-35 (ПИР, СМР)</t>
  </si>
  <si>
    <t xml:space="preserve">  Внутриквартальные сети тепловодоснабжения, 22 микрорайон, 4 очередь строительства, г. Радужный, второй этап (ПИР, СМР)</t>
  </si>
  <si>
    <t xml:space="preserve">  Магистральные тепловые сети от ТК 1-6 до МТК  1-6 ( 1,2,3 этапы (Ду 530, сеть1625,1 пм) 4 этап к инд.жилищ.)</t>
  </si>
  <si>
    <t xml:space="preserve">  Строительство и реконструкция водопроводных сетей (ПИР)</t>
  </si>
  <si>
    <t xml:space="preserve">  Программа "Модернизация и реформирование жилищно-коммунального комплекса ХМАО-Югры на 2011-2013 годы и на период до 2015 года" ("О субсидировании процентных ставок привлеченных кредитных ресурсов на комплексное развитие коммунальной инфраструтуры города Радужный ХМАО-Югры")</t>
  </si>
  <si>
    <t>Городская программа "Комплексное освоение территорий в целях жилищного строительства на 2011-2015 годы"</t>
  </si>
  <si>
    <t xml:space="preserve">Программа "Модернизация и реформирование жилищно-коммунального комплекса города Радужный на 2011-2013 годы" </t>
  </si>
  <si>
    <t>Благоустройство</t>
  </si>
  <si>
    <t>Благоустройство.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</si>
  <si>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</si>
  <si>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</si>
  <si>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</si>
  <si>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</si>
  <si>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</si>
  <si>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</si>
  <si>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Подпрограмма "Развитие материально-технической базы сферы образования" 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</si>
  <si>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240 мест в 10 мкр.)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</si>
  <si>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240 мест в 6 мкр.)</t>
  </si>
  <si>
    <t>подпрограмма "Развитие  материально-технической базы сферы образования"</t>
  </si>
  <si>
    <t xml:space="preserve">Культура и  кинематография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</si>
  <si>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</si>
  <si>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</si>
  <si>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</si>
  <si>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</si>
  <si>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</si>
  <si>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</si>
  <si>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</si>
  <si>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</si>
  <si>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</si>
  <si>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Иные безвозмездные и безвозвратные перечисления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</si>
  <si>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из федерального бюджета.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</si>
  <si>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 из бюджета автономного округа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</si>
  <si>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</si>
  <si>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</si>
  <si>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Другие вопросы в области здравоохранения</t>
  </si>
  <si>
    <t>Подпрограмма "Развитие материально-технической базы учреждений здравоохранения"  программы "Современное здравоохранение Югры" на 2011-2013 годы.</t>
  </si>
  <si>
    <t xml:space="preserve">  Программа "Современное здравоохранение Югры" на 2011-2013 годы и на период до 2015 года (Подпрограмма "Развитие материально-технической базы учреждений здравоохранения" Детская поликлиника на 200 посещений в смену в г.Радужный)</t>
  </si>
  <si>
    <t xml:space="preserve">Муниципальная программа комплексного развития здравоохранения на территории города Радужный на 2011-2013 годы </t>
  </si>
  <si>
    <t>Социальная политика</t>
  </si>
  <si>
    <t>Пенсионное обеспечение</t>
  </si>
  <si>
    <t>Пенсии за выслугу лет муниципальных служащих.</t>
  </si>
  <si>
    <t>Пособия и компенсации гражданам и иные социальные выплаты, кроме публичных нормативных обязательств</t>
  </si>
  <si>
    <t>Социальное обеспечение населения</t>
  </si>
  <si>
    <t>Социальная помощь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</si>
  <si>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</si>
  <si>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</si>
  <si>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</si>
  <si>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</si>
  <si>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</si>
  <si>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</si>
  <si>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</si>
  <si>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</si>
  <si>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</si>
  <si>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</si>
  <si>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Комплексная программа социальной поддержки и социальной помощи для отдельных категорий граждан в городе Радужный на 2010-2012 годы.</t>
  </si>
  <si>
    <t>Приобретение товаров, работ, услуг в пользу граждан</t>
  </si>
  <si>
    <t>Муниципальная целевая программа "Формирование безбарьерной среды для инвалидов в г.Радужный" на 2012-2014 годы"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</si>
  <si>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</si>
  <si>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</si>
  <si>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</si>
  <si>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</si>
  <si>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 xml:space="preserve"> Средств массовой информации.</t>
  </si>
  <si>
    <t>Мероприятия в сфере  средств массовой информации.</t>
  </si>
  <si>
    <t>Другие вопросы в области средств массовой информации</t>
  </si>
  <si>
    <t xml:space="preserve"> Комитет финансов администрации города Радужный</t>
  </si>
  <si>
    <t>Резервные фонды</t>
  </si>
  <si>
    <t>Резервные фонды местных администраций</t>
  </si>
  <si>
    <t>Резервные средства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</si>
  <si>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</si>
  <si>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</si>
  <si>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</si>
  <si>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</si>
  <si>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субъекта Российской Федерации</t>
  </si>
  <si>
    <t xml:space="preserve"> Комитет по управлению муниципальным имуществом администрации города Радужный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</si>
  <si>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</si>
  <si>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</si>
  <si>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Долгосрочная  целевая 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город Радужный на 2012-2014 годы и на периоддо 2016 года".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</si>
  <si>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</si>
  <si>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</si>
  <si>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Охрана окружающей среды</t>
  </si>
  <si>
    <t>Другие вопросы в области охраны окружающей среды</t>
  </si>
  <si>
    <t>Долгосрочная целевая программа по обеспечению экологической безопасности на территории муниципального образования Ханты - Мансийского автономного округа - Югры городского округа город Радужный на 2011-2013 годы..</t>
  </si>
  <si>
    <t xml:space="preserve">  Субсидии на реализацию подпрограммы "Развитие материально-технической базы сферы образования" программы "Новая школа Югры" на 2010-2013 ( детский сад на 200 мест в 9 мкр.)</t>
  </si>
  <si>
    <t>Федеральные целевые программы</t>
  </si>
  <si>
    <t xml:space="preserve">Подпрограмма"Обеспечение жильем молодых семей"  </t>
  </si>
  <si>
    <t>Субсидии гражданам на приобретение жилья</t>
  </si>
  <si>
    <t xml:space="preserve">Подпрограмма "Доступное жилье молодым" Программы "Улучшение жилищных условий населения Ханты-Мансийского автономного округа - Югры" на 2011-2013 годы и на период до 2015 года 
</t>
  </si>
  <si>
    <t xml:space="preserve">  Подпрограмма "Доступное жилье молодым"</t>
  </si>
  <si>
    <t>Долгосрочная целевая программа "Обеспечение жильем молодых семей" в соответствии с федеральной целевой программой "Жилище" на 2012-2015 годы на территории муниципального образования город Радужный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</si>
  <si>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округа.</t>
  </si>
  <si>
    <t xml:space="preserve"> Управление образования администрации города Радужный</t>
  </si>
  <si>
    <t>Общеэкономические вопросы</t>
  </si>
  <si>
    <t>Программа "Содействие занятости населения" на 2011-2013 годы</t>
  </si>
  <si>
    <t>Субсидии автономным учреждениям на иные цели</t>
  </si>
  <si>
    <t xml:space="preserve">  Целевая субсидия на исполнение программы Ханты-Мансийского автономного округа-Югры "Содействие занятости населения" на 2011-2013 годы (АУ "ГМЦ "Вектор М")</t>
  </si>
  <si>
    <t>Городская целевая программа «Оказание содействия в трудовой занятости молодежи города на временной и постоянной основе" на 2012-2014 годы</t>
  </si>
  <si>
    <t xml:space="preserve">  Иная целевая субсидия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(МДОУ ДСОВ № 12 "Буратино")</t>
  </si>
  <si>
    <t xml:space="preserve">  Иная целевая субсидия на реализацию программы "Энергосбережение и повышение энергетической эффективности в Ханты-мансийском автономном округе-Югре на 2010-2015 годы и на перспективу до 2020 года" (АУ МУК "Компьютерная школа") 
</t>
  </si>
  <si>
    <t>Муниципальная программа "Энергосбережение и повышение энергетической эффективности города Радужный на 2010-2015 годы"</t>
  </si>
  <si>
    <t>Детские дошкольные учреждения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</si>
  <si>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
</t>
  </si>
  <si>
    <t xml:space="preserve">Подпрограмма "Обеспечение комплексной безопасности и комфортных условий образовательного процесса" </t>
  </si>
  <si>
    <t>от 22.02.2012 № 249</t>
  </si>
  <si>
    <t>Приложение № 6</t>
  </si>
  <si>
    <t>Распределение регионального фонда компенсаций на 2012 год</t>
  </si>
  <si>
    <t>Распределение регионального фонда софинансирования на 2012 год</t>
  </si>
  <si>
    <t>Приложение № 7</t>
  </si>
  <si>
    <t>Приложение № 8</t>
  </si>
  <si>
    <t>Приложение № 9</t>
  </si>
  <si>
    <t>Приложение № 10</t>
  </si>
  <si>
    <t>Сумма 2012 год (тыс. руб.)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</si>
</sst>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0\ 00\ 00"/>
    <numFmt numFmtId="176" formatCode="#,##0.00;[Red]\-#,##0.00;0.00"/>
    <numFmt numFmtId="177" formatCode="#,##0.0;[Red]\-#,##0.0;0.0"/>
    <numFmt numFmtId="178" formatCode="00\.00\.00"/>
    <numFmt numFmtId="179" formatCode="0\.00"/>
    <numFmt numFmtId="180" formatCode="#,##0.0;[Red]\-#,##0.0"/>
    <numFmt numFmtId="181" formatCode="#,##0;[Red]\-#,##0;0"/>
    <numFmt numFmtId="182" formatCode="0000000"/>
    <numFmt numFmtId="183" formatCode="#,##0;[Red]\-#,##0;\-"/>
    <numFmt numFmtId="184" formatCode="#,##0.00;[Red]\-#,##0.00;\-"/>
    <numFmt numFmtId="185" formatCode="000\.00\.000\.0"/>
    <numFmt numFmtId="186" formatCode="0.0"/>
    <numFmt numFmtId="187" formatCode="[$-FC19]d\ mmmm\ yyyy\ &quot;г.&quot;"/>
    <numFmt numFmtId="188" formatCode="#,##0.0"/>
    <numFmt numFmtId="189" formatCode="_-* #,##0.0_р_._-;\-* #,##0.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  <numFmt numFmtId="196" formatCode="0.00000"/>
    <numFmt numFmtId="197" formatCode="#,##0.0_ ;\-#,##0.0\ "/>
    <numFmt numFmtId="198" formatCode="000.0"/>
    <numFmt numFmtId="199" formatCode="#,##0.00;[Red]\-#,##0.00"/>
    <numFmt numFmtId="200" formatCode="#,##0;[Red]\-#,##0"/>
    <numFmt numFmtId="201" formatCode="#,##0.000;[Red]\-#,##0.000"/>
  </numFmts>
  <fonts count="4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8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54" applyNumberFormat="1" applyFont="1" applyFill="1" applyProtection="1">
      <alignment/>
      <protection hidden="1"/>
    </xf>
    <xf numFmtId="0" fontId="1" fillId="0" borderId="0" xfId="54" applyProtection="1">
      <alignment/>
      <protection hidden="1"/>
    </xf>
    <xf numFmtId="0" fontId="1" fillId="0" borderId="0" xfId="54">
      <alignment/>
      <protection/>
    </xf>
    <xf numFmtId="0" fontId="2" fillId="0" borderId="0" xfId="54" applyNumberFormat="1" applyFont="1" applyFill="1" applyAlignment="1" applyProtection="1">
      <alignment/>
      <protection hidden="1"/>
    </xf>
    <xf numFmtId="0" fontId="1" fillId="0" borderId="0" xfId="54" applyNumberFormat="1" applyFont="1" applyFill="1" applyAlignment="1" applyProtection="1">
      <alignment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Continuous"/>
      <protection hidden="1"/>
    </xf>
    <xf numFmtId="0" fontId="5" fillId="0" borderId="11" xfId="54" applyNumberFormat="1" applyFont="1" applyFill="1" applyBorder="1" applyAlignment="1" applyProtection="1">
      <alignment horizontal="centerContinuous"/>
      <protection hidden="1"/>
    </xf>
    <xf numFmtId="0" fontId="5" fillId="0" borderId="12" xfId="54" applyNumberFormat="1" applyFont="1" applyFill="1" applyBorder="1" applyAlignment="1" applyProtection="1">
      <alignment/>
      <protection hidden="1"/>
    </xf>
    <xf numFmtId="0" fontId="5" fillId="0" borderId="13" xfId="54" applyNumberFormat="1" applyFont="1" applyFill="1" applyBorder="1" applyAlignment="1" applyProtection="1">
      <alignment/>
      <protection hidden="1"/>
    </xf>
    <xf numFmtId="0" fontId="5" fillId="0" borderId="14" xfId="54" applyNumberFormat="1" applyFont="1" applyFill="1" applyBorder="1" applyAlignment="1" applyProtection="1">
      <alignment/>
      <protection hidden="1"/>
    </xf>
    <xf numFmtId="0" fontId="5" fillId="0" borderId="0" xfId="54" applyNumberFormat="1" applyFont="1" applyFill="1" applyAlignment="1" applyProtection="1">
      <alignment horizontal="centerContinuous" vertical="top"/>
      <protection hidden="1"/>
    </xf>
    <xf numFmtId="0" fontId="5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4" applyNumberFormat="1" applyFont="1" applyFill="1" applyAlignment="1" applyProtection="1">
      <alignment horizontal="center" wrapText="1"/>
      <protection hidden="1"/>
    </xf>
    <xf numFmtId="0" fontId="5" fillId="0" borderId="18" xfId="54" applyNumberFormat="1" applyFont="1" applyFill="1" applyBorder="1" applyAlignment="1" applyProtection="1">
      <alignment horizontal="centerContinuous"/>
      <protection hidden="1"/>
    </xf>
    <xf numFmtId="0" fontId="5" fillId="0" borderId="16" xfId="54" applyNumberFormat="1" applyFont="1" applyFill="1" applyBorder="1" applyAlignment="1" applyProtection="1">
      <alignment horizontal="centerContinuous"/>
      <protection hidden="1"/>
    </xf>
    <xf numFmtId="0" fontId="5" fillId="0" borderId="15" xfId="54" applyNumberFormat="1" applyFont="1" applyFill="1" applyBorder="1" applyAlignment="1" applyProtection="1">
      <alignment horizontal="center"/>
      <protection hidden="1"/>
    </xf>
    <xf numFmtId="0" fontId="5" fillId="0" borderId="19" xfId="54" applyNumberFormat="1" applyFont="1" applyFill="1" applyBorder="1" applyAlignment="1" applyProtection="1">
      <alignment horizontal="center"/>
      <protection hidden="1"/>
    </xf>
    <xf numFmtId="0" fontId="5" fillId="0" borderId="20" xfId="54" applyNumberFormat="1" applyFont="1" applyFill="1" applyBorder="1" applyAlignment="1" applyProtection="1">
      <alignment horizontal="center"/>
      <protection hidden="1"/>
    </xf>
    <xf numFmtId="0" fontId="5" fillId="0" borderId="21" xfId="54" applyNumberFormat="1" applyFont="1" applyFill="1" applyBorder="1" applyAlignment="1" applyProtection="1">
      <alignment horizontal="center"/>
      <protection hidden="1"/>
    </xf>
    <xf numFmtId="0" fontId="5" fillId="0" borderId="22" xfId="54" applyNumberFormat="1" applyFont="1" applyFill="1" applyBorder="1" applyAlignment="1" applyProtection="1">
      <alignment horizontal="center"/>
      <protection hidden="1"/>
    </xf>
    <xf numFmtId="0" fontId="6" fillId="0" borderId="23" xfId="54" applyNumberFormat="1" applyFont="1" applyFill="1" applyBorder="1" applyAlignment="1" applyProtection="1">
      <alignment/>
      <protection hidden="1"/>
    </xf>
    <xf numFmtId="172" fontId="5" fillId="24" borderId="24" xfId="54" applyNumberFormat="1" applyFont="1" applyFill="1" applyBorder="1" applyAlignment="1" applyProtection="1">
      <alignment wrapText="1"/>
      <protection hidden="1"/>
    </xf>
    <xf numFmtId="172" fontId="5" fillId="24" borderId="25" xfId="54" applyNumberFormat="1" applyFont="1" applyFill="1" applyBorder="1" applyAlignment="1" applyProtection="1">
      <alignment horizontal="center" wrapText="1"/>
      <protection hidden="1"/>
    </xf>
    <xf numFmtId="173" fontId="5" fillId="24" borderId="25" xfId="54" applyNumberFormat="1" applyFont="1" applyFill="1" applyBorder="1" applyAlignment="1" applyProtection="1">
      <alignment horizontal="center"/>
      <protection hidden="1"/>
    </xf>
    <xf numFmtId="173" fontId="5" fillId="24" borderId="26" xfId="54" applyNumberFormat="1" applyFont="1" applyFill="1" applyBorder="1" applyAlignment="1" applyProtection="1">
      <alignment horizontal="center"/>
      <protection hidden="1"/>
    </xf>
    <xf numFmtId="175" fontId="5" fillId="24" borderId="25" xfId="54" applyNumberFormat="1" applyFont="1" applyFill="1" applyBorder="1" applyAlignment="1" applyProtection="1">
      <alignment horizontal="center"/>
      <protection hidden="1"/>
    </xf>
    <xf numFmtId="172" fontId="5" fillId="24" borderId="26" xfId="54" applyNumberFormat="1" applyFont="1" applyFill="1" applyBorder="1" applyAlignment="1" applyProtection="1">
      <alignment horizontal="center"/>
      <protection hidden="1"/>
    </xf>
    <xf numFmtId="177" fontId="5" fillId="24" borderId="27" xfId="54" applyNumberFormat="1" applyFont="1" applyFill="1" applyBorder="1" applyAlignment="1" applyProtection="1">
      <alignment/>
      <protection hidden="1"/>
    </xf>
    <xf numFmtId="0" fontId="7" fillId="0" borderId="11" xfId="54" applyNumberFormat="1" applyFont="1" applyFill="1" applyBorder="1" applyAlignment="1" applyProtection="1">
      <alignment/>
      <protection hidden="1"/>
    </xf>
    <xf numFmtId="172" fontId="6" fillId="24" borderId="28" xfId="54" applyNumberFormat="1" applyFont="1" applyFill="1" applyBorder="1" applyAlignment="1" applyProtection="1">
      <alignment wrapText="1"/>
      <protection hidden="1"/>
    </xf>
    <xf numFmtId="172" fontId="6" fillId="24" borderId="29" xfId="54" applyNumberFormat="1" applyFont="1" applyFill="1" applyBorder="1" applyAlignment="1" applyProtection="1">
      <alignment horizontal="center" wrapText="1"/>
      <protection hidden="1"/>
    </xf>
    <xf numFmtId="173" fontId="6" fillId="24" borderId="29" xfId="54" applyNumberFormat="1" applyFont="1" applyFill="1" applyBorder="1" applyAlignment="1" applyProtection="1">
      <alignment horizontal="center"/>
      <protection hidden="1"/>
    </xf>
    <xf numFmtId="173" fontId="6" fillId="24" borderId="30" xfId="54" applyNumberFormat="1" applyFont="1" applyFill="1" applyBorder="1" applyAlignment="1" applyProtection="1">
      <alignment horizontal="center"/>
      <protection hidden="1"/>
    </xf>
    <xf numFmtId="175" fontId="6" fillId="24" borderId="29" xfId="54" applyNumberFormat="1" applyFont="1" applyFill="1" applyBorder="1" applyAlignment="1" applyProtection="1">
      <alignment horizontal="center"/>
      <protection hidden="1"/>
    </xf>
    <xf numFmtId="172" fontId="6" fillId="24" borderId="30" xfId="54" applyNumberFormat="1" applyFont="1" applyFill="1" applyBorder="1" applyAlignment="1" applyProtection="1">
      <alignment horizontal="center"/>
      <protection hidden="1"/>
    </xf>
    <xf numFmtId="177" fontId="6" fillId="24" borderId="31" xfId="54" applyNumberFormat="1" applyFont="1" applyFill="1" applyBorder="1" applyAlignment="1" applyProtection="1">
      <alignment/>
      <protection hidden="1"/>
    </xf>
    <xf numFmtId="172" fontId="5" fillId="24" borderId="28" xfId="54" applyNumberFormat="1" applyFont="1" applyFill="1" applyBorder="1" applyAlignment="1" applyProtection="1">
      <alignment wrapText="1"/>
      <protection hidden="1"/>
    </xf>
    <xf numFmtId="172" fontId="5" fillId="24" borderId="29" xfId="54" applyNumberFormat="1" applyFont="1" applyFill="1" applyBorder="1" applyAlignment="1" applyProtection="1">
      <alignment horizontal="center" wrapText="1"/>
      <protection hidden="1"/>
    </xf>
    <xf numFmtId="173" fontId="5" fillId="24" borderId="29" xfId="54" applyNumberFormat="1" applyFont="1" applyFill="1" applyBorder="1" applyAlignment="1" applyProtection="1">
      <alignment horizontal="center"/>
      <protection hidden="1"/>
    </xf>
    <xf numFmtId="173" fontId="5" fillId="24" borderId="30" xfId="54" applyNumberFormat="1" applyFont="1" applyFill="1" applyBorder="1" applyAlignment="1" applyProtection="1">
      <alignment horizontal="center"/>
      <protection hidden="1"/>
    </xf>
    <xf numFmtId="175" fontId="5" fillId="24" borderId="29" xfId="54" applyNumberFormat="1" applyFont="1" applyFill="1" applyBorder="1" applyAlignment="1" applyProtection="1">
      <alignment horizontal="center"/>
      <protection hidden="1"/>
    </xf>
    <xf numFmtId="172" fontId="5" fillId="24" borderId="30" xfId="54" applyNumberFormat="1" applyFont="1" applyFill="1" applyBorder="1" applyAlignment="1" applyProtection="1">
      <alignment horizontal="center"/>
      <protection hidden="1"/>
    </xf>
    <xf numFmtId="177" fontId="5" fillId="24" borderId="31" xfId="54" applyNumberFormat="1" applyFont="1" applyFill="1" applyBorder="1" applyAlignment="1" applyProtection="1">
      <alignment/>
      <protection hidden="1"/>
    </xf>
    <xf numFmtId="172" fontId="6" fillId="24" borderId="32" xfId="54" applyNumberFormat="1" applyFont="1" applyFill="1" applyBorder="1" applyAlignment="1" applyProtection="1">
      <alignment wrapText="1"/>
      <protection hidden="1"/>
    </xf>
    <xf numFmtId="172" fontId="6" fillId="24" borderId="33" xfId="54" applyNumberFormat="1" applyFont="1" applyFill="1" applyBorder="1" applyAlignment="1" applyProtection="1">
      <alignment horizontal="center" wrapText="1"/>
      <protection hidden="1"/>
    </xf>
    <xf numFmtId="173" fontId="6" fillId="24" borderId="33" xfId="54" applyNumberFormat="1" applyFont="1" applyFill="1" applyBorder="1" applyAlignment="1" applyProtection="1">
      <alignment horizontal="center"/>
      <protection hidden="1"/>
    </xf>
    <xf numFmtId="173" fontId="6" fillId="24" borderId="34" xfId="54" applyNumberFormat="1" applyFont="1" applyFill="1" applyBorder="1" applyAlignment="1" applyProtection="1">
      <alignment horizontal="center"/>
      <protection hidden="1"/>
    </xf>
    <xf numFmtId="175" fontId="6" fillId="24" borderId="33" xfId="54" applyNumberFormat="1" applyFont="1" applyFill="1" applyBorder="1" applyAlignment="1" applyProtection="1">
      <alignment horizontal="center"/>
      <protection hidden="1"/>
    </xf>
    <xf numFmtId="172" fontId="6" fillId="24" borderId="34" xfId="54" applyNumberFormat="1" applyFont="1" applyFill="1" applyBorder="1" applyAlignment="1" applyProtection="1">
      <alignment horizontal="center"/>
      <protection hidden="1"/>
    </xf>
    <xf numFmtId="177" fontId="6" fillId="24" borderId="35" xfId="54" applyNumberFormat="1" applyFont="1" applyFill="1" applyBorder="1" applyAlignment="1" applyProtection="1">
      <alignment/>
      <protection hidden="1"/>
    </xf>
    <xf numFmtId="0" fontId="2" fillId="0" borderId="36" xfId="54" applyNumberFormat="1" applyFont="1" applyFill="1" applyBorder="1" applyAlignment="1" applyProtection="1">
      <alignment/>
      <protection hidden="1"/>
    </xf>
    <xf numFmtId="0" fontId="2" fillId="0" borderId="34" xfId="54" applyNumberFormat="1" applyFont="1" applyFill="1" applyBorder="1" applyAlignment="1" applyProtection="1">
      <alignment/>
      <protection hidden="1"/>
    </xf>
    <xf numFmtId="180" fontId="3" fillId="0" borderId="35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/>
      <protection hidden="1"/>
    </xf>
    <xf numFmtId="0" fontId="5" fillId="0" borderId="38" xfId="54" applyNumberFormat="1" applyFont="1" applyFill="1" applyBorder="1" applyAlignment="1" applyProtection="1">
      <alignment/>
      <protection hidden="1"/>
    </xf>
    <xf numFmtId="0" fontId="5" fillId="0" borderId="39" xfId="54" applyNumberFormat="1" applyFont="1" applyFill="1" applyBorder="1" applyAlignment="1" applyProtection="1">
      <alignment horizontal="center" wrapText="1"/>
      <protection hidden="1"/>
    </xf>
    <xf numFmtId="0" fontId="5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39" xfId="54" applyNumberFormat="1" applyFont="1" applyFill="1" applyBorder="1" applyAlignment="1" applyProtection="1">
      <alignment horizontal="center" vertical="top" wrapText="1"/>
      <protection hidden="1"/>
    </xf>
    <xf numFmtId="0" fontId="5" fillId="0" borderId="40" xfId="54" applyNumberFormat="1" applyFont="1" applyFill="1" applyBorder="1" applyAlignment="1" applyProtection="1">
      <alignment horizontal="center"/>
      <protection hidden="1"/>
    </xf>
    <xf numFmtId="0" fontId="6" fillId="0" borderId="36" xfId="54" applyNumberFormat="1" applyFont="1" applyFill="1" applyBorder="1" applyAlignment="1" applyProtection="1">
      <alignment/>
      <protection hidden="1"/>
    </xf>
    <xf numFmtId="174" fontId="5" fillId="24" borderId="24" xfId="54" applyNumberFormat="1" applyFont="1" applyFill="1" applyBorder="1" applyAlignment="1" applyProtection="1">
      <alignment wrapText="1"/>
      <protection hidden="1"/>
    </xf>
    <xf numFmtId="174" fontId="6" fillId="24" borderId="28" xfId="54" applyNumberFormat="1" applyFont="1" applyFill="1" applyBorder="1" applyAlignment="1" applyProtection="1">
      <alignment wrapText="1"/>
      <protection hidden="1"/>
    </xf>
    <xf numFmtId="174" fontId="5" fillId="24" borderId="28" xfId="54" applyNumberFormat="1" applyFont="1" applyFill="1" applyBorder="1" applyAlignment="1" applyProtection="1">
      <alignment wrapText="1"/>
      <protection hidden="1"/>
    </xf>
    <xf numFmtId="174" fontId="6" fillId="24" borderId="32" xfId="54" applyNumberFormat="1" applyFont="1" applyFill="1" applyBorder="1" applyAlignment="1" applyProtection="1">
      <alignment wrapText="1"/>
      <protection hidden="1"/>
    </xf>
    <xf numFmtId="0" fontId="5" fillId="0" borderId="41" xfId="54" applyNumberFormat="1" applyFont="1" applyFill="1" applyBorder="1" applyAlignment="1" applyProtection="1">
      <alignment horizontal="centerContinuous"/>
      <protection hidden="1"/>
    </xf>
    <xf numFmtId="0" fontId="5" fillId="0" borderId="42" xfId="54" applyNumberFormat="1" applyFont="1" applyFill="1" applyBorder="1" applyAlignment="1" applyProtection="1">
      <alignment horizontal="centerContinuous"/>
      <protection hidden="1"/>
    </xf>
    <xf numFmtId="0" fontId="5" fillId="0" borderId="43" xfId="54" applyNumberFormat="1" applyFont="1" applyFill="1" applyBorder="1" applyAlignment="1" applyProtection="1">
      <alignment horizontal="centerContinuous" vertical="top"/>
      <protection hidden="1"/>
    </xf>
    <xf numFmtId="0" fontId="5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54" applyNumberFormat="1" applyFont="1" applyFill="1" applyBorder="1" applyAlignment="1" applyProtection="1">
      <alignment/>
      <protection hidden="1"/>
    </xf>
    <xf numFmtId="0" fontId="28" fillId="0" borderId="18" xfId="54" applyNumberFormat="1" applyFont="1" applyFill="1" applyBorder="1" applyAlignment="1" applyProtection="1">
      <alignment horizontal="center" vertical="center"/>
      <protection hidden="1"/>
    </xf>
    <xf numFmtId="0" fontId="28" fillId="0" borderId="44" xfId="54" applyNumberFormat="1" applyFont="1" applyFill="1" applyBorder="1" applyAlignment="1" applyProtection="1">
      <alignment horizontal="center" vertical="center" wrapText="1"/>
      <protection hidden="1"/>
    </xf>
    <xf numFmtId="0" fontId="28" fillId="0" borderId="45" xfId="54" applyNumberFormat="1" applyFont="1" applyFill="1" applyBorder="1" applyAlignment="1" applyProtection="1">
      <alignment horizontal="center" vertical="center" wrapText="1"/>
      <protection hidden="1"/>
    </xf>
    <xf numFmtId="0" fontId="28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28" fillId="0" borderId="46" xfId="54" applyNumberFormat="1" applyFont="1" applyFill="1" applyBorder="1" applyAlignment="1" applyProtection="1">
      <alignment horizontal="centerContinuous"/>
      <protection hidden="1"/>
    </xf>
    <xf numFmtId="0" fontId="28" fillId="0" borderId="43" xfId="54" applyNumberFormat="1" applyFont="1" applyFill="1" applyBorder="1" applyAlignment="1" applyProtection="1">
      <alignment horizontal="center"/>
      <protection hidden="1"/>
    </xf>
    <xf numFmtId="0" fontId="28" fillId="0" borderId="44" xfId="54" applyNumberFormat="1" applyFont="1" applyFill="1" applyBorder="1" applyAlignment="1" applyProtection="1">
      <alignment horizontal="center"/>
      <protection hidden="1"/>
    </xf>
    <xf numFmtId="0" fontId="28" fillId="0" borderId="44" xfId="54" applyNumberFormat="1" applyFont="1" applyFill="1" applyBorder="1" applyAlignment="1" applyProtection="1">
      <alignment horizontal="centerContinuous"/>
      <protection hidden="1"/>
    </xf>
    <xf numFmtId="178" fontId="29" fillId="0" borderId="24" xfId="54" applyNumberFormat="1" applyFont="1" applyFill="1" applyBorder="1" applyAlignment="1" applyProtection="1">
      <alignment vertical="center" wrapText="1"/>
      <protection hidden="1"/>
    </xf>
    <xf numFmtId="182" fontId="29" fillId="0" borderId="25" xfId="54" applyNumberFormat="1" applyFont="1" applyFill="1" applyBorder="1" applyAlignment="1" applyProtection="1">
      <alignment vertical="center" wrapText="1"/>
      <protection hidden="1"/>
    </xf>
    <xf numFmtId="173" fontId="29" fillId="0" borderId="25" xfId="54" applyNumberFormat="1" applyFont="1" applyFill="1" applyBorder="1" applyAlignment="1" applyProtection="1">
      <alignment vertical="center"/>
      <protection hidden="1"/>
    </xf>
    <xf numFmtId="173" fontId="29" fillId="0" borderId="26" xfId="54" applyNumberFormat="1" applyFont="1" applyFill="1" applyBorder="1" applyAlignment="1" applyProtection="1">
      <alignment vertical="center"/>
      <protection hidden="1"/>
    </xf>
    <xf numFmtId="172" fontId="29" fillId="0" borderId="25" xfId="54" applyNumberFormat="1" applyFont="1" applyFill="1" applyBorder="1" applyAlignment="1" applyProtection="1">
      <alignment vertical="center"/>
      <protection hidden="1"/>
    </xf>
    <xf numFmtId="172" fontId="29" fillId="0" borderId="25" xfId="54" applyNumberFormat="1" applyFont="1" applyFill="1" applyBorder="1" applyAlignment="1" applyProtection="1">
      <alignment vertical="center" wrapText="1"/>
      <protection hidden="1"/>
    </xf>
    <xf numFmtId="178" fontId="30" fillId="24" borderId="28" xfId="54" applyNumberFormat="1" applyFont="1" applyFill="1" applyBorder="1" applyAlignment="1" applyProtection="1">
      <alignment vertical="center" wrapText="1"/>
      <protection hidden="1"/>
    </xf>
    <xf numFmtId="182" fontId="30" fillId="24" borderId="29" xfId="54" applyNumberFormat="1" applyFont="1" applyFill="1" applyBorder="1" applyAlignment="1" applyProtection="1">
      <alignment vertical="center" wrapText="1"/>
      <protection hidden="1"/>
    </xf>
    <xf numFmtId="173" fontId="30" fillId="24" borderId="29" xfId="54" applyNumberFormat="1" applyFont="1" applyFill="1" applyBorder="1" applyAlignment="1" applyProtection="1">
      <alignment vertical="center"/>
      <protection hidden="1"/>
    </xf>
    <xf numFmtId="173" fontId="30" fillId="24" borderId="30" xfId="54" applyNumberFormat="1" applyFont="1" applyFill="1" applyBorder="1" applyAlignment="1" applyProtection="1">
      <alignment vertical="center"/>
      <protection hidden="1"/>
    </xf>
    <xf numFmtId="172" fontId="30" fillId="24" borderId="29" xfId="54" applyNumberFormat="1" applyFont="1" applyFill="1" applyBorder="1" applyAlignment="1" applyProtection="1">
      <alignment vertical="center"/>
      <protection hidden="1"/>
    </xf>
    <xf numFmtId="172" fontId="30" fillId="24" borderId="29" xfId="54" applyNumberFormat="1" applyFont="1" applyFill="1" applyBorder="1" applyAlignment="1" applyProtection="1">
      <alignment vertical="center" wrapText="1"/>
      <protection hidden="1"/>
    </xf>
    <xf numFmtId="178" fontId="4" fillId="24" borderId="28" xfId="54" applyNumberFormat="1" applyFont="1" applyFill="1" applyBorder="1" applyAlignment="1" applyProtection="1">
      <alignment vertical="center" wrapText="1"/>
      <protection hidden="1"/>
    </xf>
    <xf numFmtId="0" fontId="2" fillId="0" borderId="30" xfId="0" applyFont="1" applyBorder="1" applyAlignment="1">
      <alignment horizontal="center" vertical="center" wrapText="1"/>
    </xf>
    <xf numFmtId="182" fontId="4" fillId="24" borderId="29" xfId="54" applyNumberFormat="1" applyFont="1" applyFill="1" applyBorder="1" applyAlignment="1" applyProtection="1">
      <alignment vertical="center" wrapText="1"/>
      <protection hidden="1"/>
    </xf>
    <xf numFmtId="173" fontId="4" fillId="24" borderId="29" xfId="54" applyNumberFormat="1" applyFont="1" applyFill="1" applyBorder="1" applyAlignment="1" applyProtection="1">
      <alignment vertical="center"/>
      <protection hidden="1"/>
    </xf>
    <xf numFmtId="173" fontId="4" fillId="24" borderId="30" xfId="54" applyNumberFormat="1" applyFont="1" applyFill="1" applyBorder="1" applyAlignment="1" applyProtection="1">
      <alignment vertical="center"/>
      <protection hidden="1"/>
    </xf>
    <xf numFmtId="172" fontId="4" fillId="24" borderId="29" xfId="54" applyNumberFormat="1" applyFont="1" applyFill="1" applyBorder="1" applyAlignment="1" applyProtection="1">
      <alignment vertical="center"/>
      <protection hidden="1"/>
    </xf>
    <xf numFmtId="172" fontId="4" fillId="24" borderId="29" xfId="54" applyNumberFormat="1" applyFont="1" applyFill="1" applyBorder="1" applyAlignment="1" applyProtection="1">
      <alignment vertical="center" wrapText="1"/>
      <protection hidden="1"/>
    </xf>
    <xf numFmtId="178" fontId="7" fillId="24" borderId="28" xfId="54" applyNumberFormat="1" applyFont="1" applyFill="1" applyBorder="1" applyAlignment="1" applyProtection="1">
      <alignment vertical="center" wrapText="1"/>
      <protection hidden="1"/>
    </xf>
    <xf numFmtId="182" fontId="7" fillId="24" borderId="29" xfId="54" applyNumberFormat="1" applyFont="1" applyFill="1" applyBorder="1" applyAlignment="1" applyProtection="1">
      <alignment vertical="center" wrapText="1"/>
      <protection hidden="1"/>
    </xf>
    <xf numFmtId="173" fontId="7" fillId="24" borderId="29" xfId="54" applyNumberFormat="1" applyFont="1" applyFill="1" applyBorder="1" applyAlignment="1" applyProtection="1">
      <alignment vertical="center"/>
      <protection hidden="1"/>
    </xf>
    <xf numFmtId="173" fontId="7" fillId="24" borderId="30" xfId="54" applyNumberFormat="1" applyFont="1" applyFill="1" applyBorder="1" applyAlignment="1" applyProtection="1">
      <alignment vertical="center"/>
      <protection hidden="1"/>
    </xf>
    <xf numFmtId="172" fontId="7" fillId="24" borderId="29" xfId="54" applyNumberFormat="1" applyFont="1" applyFill="1" applyBorder="1" applyAlignment="1" applyProtection="1">
      <alignment vertical="center"/>
      <protection hidden="1"/>
    </xf>
    <xf numFmtId="172" fontId="7" fillId="24" borderId="29" xfId="54" applyNumberFormat="1" applyFont="1" applyFill="1" applyBorder="1" applyAlignment="1" applyProtection="1">
      <alignment vertical="center" wrapText="1"/>
      <protection hidden="1"/>
    </xf>
    <xf numFmtId="178" fontId="31" fillId="24" borderId="28" xfId="54" applyNumberFormat="1" applyFont="1" applyFill="1" applyBorder="1" applyAlignment="1" applyProtection="1">
      <alignment vertical="center" wrapText="1"/>
      <protection hidden="1"/>
    </xf>
    <xf numFmtId="182" fontId="31" fillId="24" borderId="29" xfId="54" applyNumberFormat="1" applyFont="1" applyFill="1" applyBorder="1" applyAlignment="1" applyProtection="1">
      <alignment vertical="center" wrapText="1"/>
      <protection hidden="1"/>
    </xf>
    <xf numFmtId="173" fontId="31" fillId="24" borderId="29" xfId="54" applyNumberFormat="1" applyFont="1" applyFill="1" applyBorder="1" applyAlignment="1" applyProtection="1">
      <alignment vertical="center"/>
      <protection hidden="1"/>
    </xf>
    <xf numFmtId="173" fontId="31" fillId="24" borderId="30" xfId="54" applyNumberFormat="1" applyFont="1" applyFill="1" applyBorder="1" applyAlignment="1" applyProtection="1">
      <alignment vertical="center"/>
      <protection hidden="1"/>
    </xf>
    <xf numFmtId="172" fontId="31" fillId="24" borderId="29" xfId="54" applyNumberFormat="1" applyFont="1" applyFill="1" applyBorder="1" applyAlignment="1" applyProtection="1">
      <alignment vertical="center"/>
      <protection hidden="1"/>
    </xf>
    <xf numFmtId="172" fontId="31" fillId="24" borderId="29" xfId="54" applyNumberFormat="1" applyFont="1" applyFill="1" applyBorder="1" applyAlignment="1" applyProtection="1">
      <alignment vertical="center" wrapText="1"/>
      <protection hidden="1"/>
    </xf>
    <xf numFmtId="178" fontId="29" fillId="0" borderId="28" xfId="54" applyNumberFormat="1" applyFont="1" applyFill="1" applyBorder="1" applyAlignment="1" applyProtection="1">
      <alignment vertical="center" wrapText="1"/>
      <protection hidden="1"/>
    </xf>
    <xf numFmtId="182" fontId="29" fillId="0" borderId="29" xfId="54" applyNumberFormat="1" applyFont="1" applyFill="1" applyBorder="1" applyAlignment="1" applyProtection="1">
      <alignment vertical="center" wrapText="1"/>
      <protection hidden="1"/>
    </xf>
    <xf numFmtId="173" fontId="29" fillId="0" borderId="29" xfId="54" applyNumberFormat="1" applyFont="1" applyFill="1" applyBorder="1" applyAlignment="1" applyProtection="1">
      <alignment vertical="center"/>
      <protection hidden="1"/>
    </xf>
    <xf numFmtId="173" fontId="29" fillId="0" borderId="30" xfId="54" applyNumberFormat="1" applyFont="1" applyFill="1" applyBorder="1" applyAlignment="1" applyProtection="1">
      <alignment vertical="center"/>
      <protection hidden="1"/>
    </xf>
    <xf numFmtId="172" fontId="29" fillId="0" borderId="29" xfId="54" applyNumberFormat="1" applyFont="1" applyFill="1" applyBorder="1" applyAlignment="1" applyProtection="1">
      <alignment vertical="center"/>
      <protection hidden="1"/>
    </xf>
    <xf numFmtId="172" fontId="29" fillId="0" borderId="29" xfId="54" applyNumberFormat="1" applyFont="1" applyFill="1" applyBorder="1" applyAlignment="1" applyProtection="1">
      <alignment vertical="center" wrapText="1"/>
      <protection hidden="1"/>
    </xf>
    <xf numFmtId="178" fontId="31" fillId="24" borderId="32" xfId="54" applyNumberFormat="1" applyFont="1" applyFill="1" applyBorder="1" applyAlignment="1" applyProtection="1">
      <alignment vertical="center" wrapText="1"/>
      <protection hidden="1"/>
    </xf>
    <xf numFmtId="182" fontId="31" fillId="24" borderId="33" xfId="54" applyNumberFormat="1" applyFont="1" applyFill="1" applyBorder="1" applyAlignment="1" applyProtection="1">
      <alignment vertical="center" wrapText="1"/>
      <protection hidden="1"/>
    </xf>
    <xf numFmtId="173" fontId="31" fillId="24" borderId="33" xfId="54" applyNumberFormat="1" applyFont="1" applyFill="1" applyBorder="1" applyAlignment="1" applyProtection="1">
      <alignment vertical="center"/>
      <protection hidden="1"/>
    </xf>
    <xf numFmtId="173" fontId="31" fillId="24" borderId="34" xfId="54" applyNumberFormat="1" applyFont="1" applyFill="1" applyBorder="1" applyAlignment="1" applyProtection="1">
      <alignment vertical="center"/>
      <protection hidden="1"/>
    </xf>
    <xf numFmtId="172" fontId="31" fillId="24" borderId="33" xfId="54" applyNumberFormat="1" applyFont="1" applyFill="1" applyBorder="1" applyAlignment="1" applyProtection="1">
      <alignment vertical="center"/>
      <protection hidden="1"/>
    </xf>
    <xf numFmtId="172" fontId="31" fillId="24" borderId="33" xfId="54" applyNumberFormat="1" applyFont="1" applyFill="1" applyBorder="1" applyAlignment="1" applyProtection="1">
      <alignment vertical="center" wrapText="1"/>
      <protection hidden="1"/>
    </xf>
    <xf numFmtId="0" fontId="29" fillId="0" borderId="18" xfId="54" applyNumberFormat="1" applyFont="1" applyFill="1" applyBorder="1" applyAlignment="1" applyProtection="1">
      <alignment horizontal="center"/>
      <protection hidden="1"/>
    </xf>
    <xf numFmtId="0" fontId="1" fillId="0" borderId="44" xfId="54" applyNumberFormat="1" applyFont="1" applyFill="1" applyBorder="1" applyAlignment="1" applyProtection="1">
      <alignment/>
      <protection hidden="1"/>
    </xf>
    <xf numFmtId="176" fontId="1" fillId="0" borderId="0" xfId="54" applyNumberFormat="1" applyFont="1" applyFill="1" applyProtection="1">
      <alignment/>
      <protection hidden="1"/>
    </xf>
    <xf numFmtId="176" fontId="28" fillId="0" borderId="44" xfId="54" applyNumberFormat="1" applyFont="1" applyFill="1" applyBorder="1" applyAlignment="1" applyProtection="1">
      <alignment horizontal="center" vertical="center" wrapText="1"/>
      <protection hidden="1"/>
    </xf>
    <xf numFmtId="176" fontId="28" fillId="0" borderId="43" xfId="54" applyNumberFormat="1" applyFont="1" applyFill="1" applyBorder="1" applyAlignment="1" applyProtection="1">
      <alignment horizontal="center"/>
      <protection hidden="1"/>
    </xf>
    <xf numFmtId="176" fontId="29" fillId="0" borderId="27" xfId="54" applyNumberFormat="1" applyFont="1" applyFill="1" applyBorder="1" applyAlignment="1" applyProtection="1">
      <alignment vertical="center"/>
      <protection hidden="1"/>
    </xf>
    <xf numFmtId="176" fontId="30" fillId="24" borderId="31" xfId="54" applyNumberFormat="1" applyFont="1" applyFill="1" applyBorder="1" applyAlignment="1" applyProtection="1">
      <alignment vertical="center"/>
      <protection hidden="1"/>
    </xf>
    <xf numFmtId="176" fontId="4" fillId="24" borderId="31" xfId="54" applyNumberFormat="1" applyFont="1" applyFill="1" applyBorder="1" applyAlignment="1" applyProtection="1">
      <alignment vertical="center"/>
      <protection hidden="1"/>
    </xf>
    <xf numFmtId="176" fontId="7" fillId="24" borderId="31" xfId="54" applyNumberFormat="1" applyFont="1" applyFill="1" applyBorder="1" applyAlignment="1" applyProtection="1">
      <alignment vertical="center"/>
      <protection hidden="1"/>
    </xf>
    <xf numFmtId="176" fontId="31" fillId="24" borderId="31" xfId="54" applyNumberFormat="1" applyFont="1" applyFill="1" applyBorder="1" applyAlignment="1" applyProtection="1">
      <alignment vertical="center"/>
      <protection hidden="1"/>
    </xf>
    <xf numFmtId="176" fontId="29" fillId="0" borderId="31" xfId="54" applyNumberFormat="1" applyFont="1" applyFill="1" applyBorder="1" applyAlignment="1" applyProtection="1">
      <alignment vertical="center"/>
      <protection hidden="1"/>
    </xf>
    <xf numFmtId="176" fontId="31" fillId="24" borderId="35" xfId="54" applyNumberFormat="1" applyFont="1" applyFill="1" applyBorder="1" applyAlignment="1" applyProtection="1">
      <alignment vertical="center"/>
      <protection hidden="1"/>
    </xf>
    <xf numFmtId="176" fontId="29" fillId="0" borderId="44" xfId="54" applyNumberFormat="1" applyFont="1" applyFill="1" applyBorder="1" applyAlignment="1" applyProtection="1">
      <alignment/>
      <protection hidden="1"/>
    </xf>
    <xf numFmtId="176" fontId="1" fillId="0" borderId="0" xfId="54" applyNumberFormat="1">
      <alignment/>
      <protection/>
    </xf>
    <xf numFmtId="0" fontId="34" fillId="0" borderId="0" xfId="0" applyFont="1" applyFill="1" applyAlignment="1">
      <alignment/>
    </xf>
    <xf numFmtId="0" fontId="35" fillId="0" borderId="0" xfId="54" applyNumberFormat="1" applyFont="1" applyFill="1" applyAlignment="1" applyProtection="1">
      <alignment horizontal="right"/>
      <protection hidden="1"/>
    </xf>
    <xf numFmtId="0" fontId="35" fillId="0" borderId="0" xfId="54" applyNumberFormat="1" applyFont="1" applyFill="1" applyAlignment="1" applyProtection="1">
      <alignment horizontal="right" vertical="center" wrapText="1"/>
      <protection hidden="1"/>
    </xf>
    <xf numFmtId="0" fontId="34" fillId="0" borderId="0" xfId="0" applyFont="1" applyFill="1" applyAlignment="1">
      <alignment/>
    </xf>
    <xf numFmtId="0" fontId="34" fillId="0" borderId="47" xfId="0" applyFont="1" applyFill="1" applyBorder="1" applyAlignment="1">
      <alignment horizontal="center" wrapText="1"/>
    </xf>
    <xf numFmtId="0" fontId="34" fillId="0" borderId="44" xfId="0" applyFont="1" applyFill="1" applyBorder="1" applyAlignment="1">
      <alignment horizontal="center" wrapText="1"/>
    </xf>
    <xf numFmtId="49" fontId="34" fillId="0" borderId="48" xfId="0" applyNumberFormat="1" applyFont="1" applyFill="1" applyBorder="1" applyAlignment="1">
      <alignment horizontal="center" wrapText="1"/>
    </xf>
    <xf numFmtId="0" fontId="34" fillId="0" borderId="49" xfId="0" applyFont="1" applyFill="1" applyBorder="1" applyAlignment="1">
      <alignment/>
    </xf>
    <xf numFmtId="49" fontId="34" fillId="0" borderId="50" xfId="0" applyNumberFormat="1" applyFont="1" applyFill="1" applyBorder="1" applyAlignment="1">
      <alignment horizontal="center" wrapText="1"/>
    </xf>
    <xf numFmtId="0" fontId="34" fillId="0" borderId="51" xfId="0" applyFont="1" applyFill="1" applyBorder="1" applyAlignment="1">
      <alignment/>
    </xf>
    <xf numFmtId="0" fontId="34" fillId="0" borderId="51" xfId="0" applyFont="1" applyFill="1" applyBorder="1" applyAlignment="1">
      <alignment wrapText="1"/>
    </xf>
    <xf numFmtId="49" fontId="34" fillId="0" borderId="50" xfId="0" applyNumberFormat="1" applyFont="1" applyFill="1" applyBorder="1" applyAlignment="1">
      <alignment horizontal="center"/>
    </xf>
    <xf numFmtId="0" fontId="34" fillId="0" borderId="49" xfId="0" applyFont="1" applyFill="1" applyBorder="1" applyAlignment="1">
      <alignment wrapText="1"/>
    </xf>
    <xf numFmtId="49" fontId="34" fillId="0" borderId="52" xfId="0" applyNumberFormat="1" applyFont="1" applyFill="1" applyBorder="1" applyAlignment="1">
      <alignment horizontal="center"/>
    </xf>
    <xf numFmtId="0" fontId="34" fillId="0" borderId="53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5" fillId="0" borderId="44" xfId="54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/>
    </xf>
    <xf numFmtId="0" fontId="3" fillId="0" borderId="30" xfId="0" applyFont="1" applyBorder="1" applyAlignment="1">
      <alignment vertical="top" wrapText="1"/>
    </xf>
    <xf numFmtId="4" fontId="3" fillId="0" borderId="31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vertical="top" wrapText="1"/>
    </xf>
    <xf numFmtId="49" fontId="6" fillId="0" borderId="28" xfId="0" applyNumberFormat="1" applyFont="1" applyBorder="1" applyAlignment="1">
      <alignment/>
    </xf>
    <xf numFmtId="0" fontId="37" fillId="0" borderId="30" xfId="0" applyFont="1" applyBorder="1" applyAlignment="1">
      <alignment vertical="top" wrapText="1"/>
    </xf>
    <xf numFmtId="4" fontId="2" fillId="0" borderId="31" xfId="0" applyNumberFormat="1" applyFont="1" applyBorder="1" applyAlignment="1">
      <alignment horizontal="right" vertical="center" wrapText="1"/>
    </xf>
    <xf numFmtId="188" fontId="0" fillId="0" borderId="0" xfId="0" applyNumberFormat="1" applyAlignment="1">
      <alignment/>
    </xf>
    <xf numFmtId="0" fontId="38" fillId="0" borderId="0" xfId="0" applyFont="1" applyAlignment="1">
      <alignment/>
    </xf>
    <xf numFmtId="188" fontId="2" fillId="0" borderId="31" xfId="0" applyNumberFormat="1" applyFont="1" applyBorder="1" applyAlignment="1">
      <alignment horizontal="right" vertical="center" wrapText="1"/>
    </xf>
    <xf numFmtId="49" fontId="5" fillId="0" borderId="32" xfId="0" applyNumberFormat="1" applyFont="1" applyBorder="1" applyAlignment="1">
      <alignment/>
    </xf>
    <xf numFmtId="0" fontId="3" fillId="0" borderId="34" xfId="0" applyFont="1" applyBorder="1" applyAlignment="1">
      <alignment wrapText="1"/>
    </xf>
    <xf numFmtId="4" fontId="3" fillId="0" borderId="3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54" applyFont="1" applyFill="1" applyProtection="1">
      <alignment/>
      <protection hidden="1"/>
    </xf>
    <xf numFmtId="0" fontId="6" fillId="0" borderId="0" xfId="54" applyFont="1">
      <alignment/>
      <protection/>
    </xf>
    <xf numFmtId="0" fontId="6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/>
      <protection hidden="1"/>
    </xf>
    <xf numFmtId="0" fontId="5" fillId="0" borderId="18" xfId="54" applyNumberFormat="1" applyFont="1" applyFill="1" applyBorder="1" applyAlignment="1" applyProtection="1">
      <alignment horizontal="center" vertical="center"/>
      <protection hidden="1"/>
    </xf>
    <xf numFmtId="0" fontId="5" fillId="0" borderId="44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45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54" applyNumberFormat="1" applyFont="1" applyFill="1" applyBorder="1" applyAlignment="1" applyProtection="1">
      <alignment horizontal="centerContinuous"/>
      <protection hidden="1"/>
    </xf>
    <xf numFmtId="0" fontId="5" fillId="0" borderId="43" xfId="54" applyNumberFormat="1" applyFont="1" applyFill="1" applyBorder="1" applyAlignment="1" applyProtection="1">
      <alignment horizontal="center"/>
      <protection hidden="1"/>
    </xf>
    <xf numFmtId="0" fontId="5" fillId="0" borderId="44" xfId="54" applyNumberFormat="1" applyFont="1" applyFill="1" applyBorder="1" applyAlignment="1" applyProtection="1">
      <alignment horizontal="center"/>
      <protection hidden="1"/>
    </xf>
    <xf numFmtId="0" fontId="39" fillId="0" borderId="23" xfId="54" applyNumberFormat="1" applyFont="1" applyFill="1" applyBorder="1" applyAlignment="1" applyProtection="1">
      <alignment/>
      <protection hidden="1"/>
    </xf>
    <xf numFmtId="178" fontId="40" fillId="0" borderId="24" xfId="54" applyNumberFormat="1" applyFont="1" applyFill="1" applyBorder="1" applyAlignment="1" applyProtection="1">
      <alignment vertical="center" wrapText="1"/>
      <protection hidden="1"/>
    </xf>
    <xf numFmtId="182" fontId="40" fillId="0" borderId="25" xfId="54" applyNumberFormat="1" applyFont="1" applyFill="1" applyBorder="1" applyAlignment="1" applyProtection="1">
      <alignment vertical="center" wrapText="1"/>
      <protection hidden="1"/>
    </xf>
    <xf numFmtId="173" fontId="40" fillId="0" borderId="25" xfId="54" applyNumberFormat="1" applyFont="1" applyFill="1" applyBorder="1" applyAlignment="1" applyProtection="1">
      <alignment vertical="center"/>
      <protection hidden="1"/>
    </xf>
    <xf numFmtId="173" fontId="40" fillId="0" borderId="26" xfId="54" applyNumberFormat="1" applyFont="1" applyFill="1" applyBorder="1" applyAlignment="1" applyProtection="1">
      <alignment vertical="center"/>
      <protection hidden="1"/>
    </xf>
    <xf numFmtId="172" fontId="40" fillId="0" borderId="25" xfId="54" applyNumberFormat="1" applyFont="1" applyFill="1" applyBorder="1" applyAlignment="1" applyProtection="1">
      <alignment vertical="center"/>
      <protection hidden="1"/>
    </xf>
    <xf numFmtId="172" fontId="40" fillId="0" borderId="25" xfId="54" applyNumberFormat="1" applyFont="1" applyFill="1" applyBorder="1" applyAlignment="1" applyProtection="1">
      <alignment vertical="center" wrapText="1"/>
      <protection hidden="1"/>
    </xf>
    <xf numFmtId="177" fontId="40" fillId="0" borderId="27" xfId="54" applyNumberFormat="1" applyFont="1" applyFill="1" applyBorder="1" applyAlignment="1" applyProtection="1">
      <alignment vertical="center"/>
      <protection hidden="1"/>
    </xf>
    <xf numFmtId="178" fontId="41" fillId="24" borderId="28" xfId="54" applyNumberFormat="1" applyFont="1" applyFill="1" applyBorder="1" applyAlignment="1" applyProtection="1">
      <alignment vertical="center" wrapText="1"/>
      <protection hidden="1"/>
    </xf>
    <xf numFmtId="182" fontId="41" fillId="24" borderId="29" xfId="54" applyNumberFormat="1" applyFont="1" applyFill="1" applyBorder="1" applyAlignment="1" applyProtection="1">
      <alignment vertical="center" wrapText="1"/>
      <protection hidden="1"/>
    </xf>
    <xf numFmtId="173" fontId="41" fillId="24" borderId="29" xfId="54" applyNumberFormat="1" applyFont="1" applyFill="1" applyBorder="1" applyAlignment="1" applyProtection="1">
      <alignment vertical="center"/>
      <protection hidden="1"/>
    </xf>
    <xf numFmtId="173" fontId="41" fillId="24" borderId="30" xfId="54" applyNumberFormat="1" applyFont="1" applyFill="1" applyBorder="1" applyAlignment="1" applyProtection="1">
      <alignment vertical="center"/>
      <protection hidden="1"/>
    </xf>
    <xf numFmtId="172" fontId="41" fillId="24" borderId="29" xfId="54" applyNumberFormat="1" applyFont="1" applyFill="1" applyBorder="1" applyAlignment="1" applyProtection="1">
      <alignment vertical="center"/>
      <protection hidden="1"/>
    </xf>
    <xf numFmtId="172" fontId="41" fillId="24" borderId="29" xfId="54" applyNumberFormat="1" applyFont="1" applyFill="1" applyBorder="1" applyAlignment="1" applyProtection="1">
      <alignment vertical="center" wrapText="1"/>
      <protection hidden="1"/>
    </xf>
    <xf numFmtId="177" fontId="41" fillId="24" borderId="31" xfId="54" applyNumberFormat="1" applyFont="1" applyFill="1" applyBorder="1" applyAlignment="1" applyProtection="1">
      <alignment vertical="center"/>
      <protection hidden="1"/>
    </xf>
    <xf numFmtId="178" fontId="9" fillId="24" borderId="28" xfId="54" applyNumberFormat="1" applyFont="1" applyFill="1" applyBorder="1" applyAlignment="1" applyProtection="1">
      <alignment vertical="center" wrapText="1"/>
      <protection hidden="1"/>
    </xf>
    <xf numFmtId="182" fontId="9" fillId="24" borderId="29" xfId="54" applyNumberFormat="1" applyFont="1" applyFill="1" applyBorder="1" applyAlignment="1" applyProtection="1">
      <alignment vertical="center" wrapText="1"/>
      <protection hidden="1"/>
    </xf>
    <xf numFmtId="173" fontId="9" fillId="24" borderId="29" xfId="54" applyNumberFormat="1" applyFont="1" applyFill="1" applyBorder="1" applyAlignment="1" applyProtection="1">
      <alignment vertical="center"/>
      <protection hidden="1"/>
    </xf>
    <xf numFmtId="173" fontId="9" fillId="24" borderId="30" xfId="54" applyNumberFormat="1" applyFont="1" applyFill="1" applyBorder="1" applyAlignment="1" applyProtection="1">
      <alignment vertical="center"/>
      <protection hidden="1"/>
    </xf>
    <xf numFmtId="172" fontId="9" fillId="24" borderId="29" xfId="54" applyNumberFormat="1" applyFont="1" applyFill="1" applyBorder="1" applyAlignment="1" applyProtection="1">
      <alignment vertical="center"/>
      <protection hidden="1"/>
    </xf>
    <xf numFmtId="172" fontId="9" fillId="24" borderId="29" xfId="54" applyNumberFormat="1" applyFont="1" applyFill="1" applyBorder="1" applyAlignment="1" applyProtection="1">
      <alignment vertical="center" wrapText="1"/>
      <protection hidden="1"/>
    </xf>
    <xf numFmtId="177" fontId="9" fillId="24" borderId="31" xfId="54" applyNumberFormat="1" applyFont="1" applyFill="1" applyBorder="1" applyAlignment="1" applyProtection="1">
      <alignment vertical="center"/>
      <protection hidden="1"/>
    </xf>
    <xf numFmtId="178" fontId="39" fillId="24" borderId="28" xfId="54" applyNumberFormat="1" applyFont="1" applyFill="1" applyBorder="1" applyAlignment="1" applyProtection="1">
      <alignment vertical="center" wrapText="1"/>
      <protection hidden="1"/>
    </xf>
    <xf numFmtId="182" fontId="39" fillId="24" borderId="29" xfId="54" applyNumberFormat="1" applyFont="1" applyFill="1" applyBorder="1" applyAlignment="1" applyProtection="1">
      <alignment vertical="center" wrapText="1"/>
      <protection hidden="1"/>
    </xf>
    <xf numFmtId="173" fontId="39" fillId="24" borderId="29" xfId="54" applyNumberFormat="1" applyFont="1" applyFill="1" applyBorder="1" applyAlignment="1" applyProtection="1">
      <alignment vertical="center"/>
      <protection hidden="1"/>
    </xf>
    <xf numFmtId="173" fontId="39" fillId="24" borderId="30" xfId="54" applyNumberFormat="1" applyFont="1" applyFill="1" applyBorder="1" applyAlignment="1" applyProtection="1">
      <alignment vertical="center"/>
      <protection hidden="1"/>
    </xf>
    <xf numFmtId="172" fontId="39" fillId="24" borderId="29" xfId="54" applyNumberFormat="1" applyFont="1" applyFill="1" applyBorder="1" applyAlignment="1" applyProtection="1">
      <alignment vertical="center"/>
      <protection hidden="1"/>
    </xf>
    <xf numFmtId="172" fontId="39" fillId="24" borderId="29" xfId="54" applyNumberFormat="1" applyFont="1" applyFill="1" applyBorder="1" applyAlignment="1" applyProtection="1">
      <alignment vertical="center" wrapText="1"/>
      <protection hidden="1"/>
    </xf>
    <xf numFmtId="177" fontId="39" fillId="24" borderId="31" xfId="54" applyNumberFormat="1" applyFont="1" applyFill="1" applyBorder="1" applyAlignment="1" applyProtection="1">
      <alignment vertical="center"/>
      <protection hidden="1"/>
    </xf>
    <xf numFmtId="178" fontId="42" fillId="24" borderId="28" xfId="54" applyNumberFormat="1" applyFont="1" applyFill="1" applyBorder="1" applyAlignment="1" applyProtection="1">
      <alignment vertical="center" wrapText="1"/>
      <protection hidden="1"/>
    </xf>
    <xf numFmtId="182" fontId="42" fillId="24" borderId="29" xfId="54" applyNumberFormat="1" applyFont="1" applyFill="1" applyBorder="1" applyAlignment="1" applyProtection="1">
      <alignment vertical="center" wrapText="1"/>
      <protection hidden="1"/>
    </xf>
    <xf numFmtId="173" fontId="42" fillId="24" borderId="29" xfId="54" applyNumberFormat="1" applyFont="1" applyFill="1" applyBorder="1" applyAlignment="1" applyProtection="1">
      <alignment vertical="center"/>
      <protection hidden="1"/>
    </xf>
    <xf numFmtId="173" fontId="42" fillId="24" borderId="30" xfId="54" applyNumberFormat="1" applyFont="1" applyFill="1" applyBorder="1" applyAlignment="1" applyProtection="1">
      <alignment vertical="center"/>
      <protection hidden="1"/>
    </xf>
    <xf numFmtId="172" fontId="42" fillId="24" borderId="29" xfId="54" applyNumberFormat="1" applyFont="1" applyFill="1" applyBorder="1" applyAlignment="1" applyProtection="1">
      <alignment vertical="center"/>
      <protection hidden="1"/>
    </xf>
    <xf numFmtId="172" fontId="42" fillId="24" borderId="29" xfId="54" applyNumberFormat="1" applyFont="1" applyFill="1" applyBorder="1" applyAlignment="1" applyProtection="1">
      <alignment vertical="center" wrapText="1"/>
      <protection hidden="1"/>
    </xf>
    <xf numFmtId="177" fontId="42" fillId="24" borderId="31" xfId="54" applyNumberFormat="1" applyFont="1" applyFill="1" applyBorder="1" applyAlignment="1" applyProtection="1">
      <alignment vertical="center"/>
      <protection hidden="1"/>
    </xf>
    <xf numFmtId="178" fontId="40" fillId="0" borderId="28" xfId="54" applyNumberFormat="1" applyFont="1" applyFill="1" applyBorder="1" applyAlignment="1" applyProtection="1">
      <alignment vertical="center" wrapText="1"/>
      <protection hidden="1"/>
    </xf>
    <xf numFmtId="182" fontId="40" fillId="0" borderId="29" xfId="54" applyNumberFormat="1" applyFont="1" applyFill="1" applyBorder="1" applyAlignment="1" applyProtection="1">
      <alignment vertical="center" wrapText="1"/>
      <protection hidden="1"/>
    </xf>
    <xf numFmtId="173" fontId="40" fillId="0" borderId="29" xfId="54" applyNumberFormat="1" applyFont="1" applyFill="1" applyBorder="1" applyAlignment="1" applyProtection="1">
      <alignment vertical="center"/>
      <protection hidden="1"/>
    </xf>
    <xf numFmtId="173" fontId="40" fillId="0" borderId="30" xfId="54" applyNumberFormat="1" applyFont="1" applyFill="1" applyBorder="1" applyAlignment="1" applyProtection="1">
      <alignment vertical="center"/>
      <protection hidden="1"/>
    </xf>
    <xf numFmtId="172" fontId="40" fillId="0" borderId="29" xfId="54" applyNumberFormat="1" applyFont="1" applyFill="1" applyBorder="1" applyAlignment="1" applyProtection="1">
      <alignment vertical="center"/>
      <protection hidden="1"/>
    </xf>
    <xf numFmtId="172" fontId="40" fillId="0" borderId="29" xfId="54" applyNumberFormat="1" applyFont="1" applyFill="1" applyBorder="1" applyAlignment="1" applyProtection="1">
      <alignment vertical="center" wrapText="1"/>
      <protection hidden="1"/>
    </xf>
    <xf numFmtId="177" fontId="40" fillId="0" borderId="31" xfId="54" applyNumberFormat="1" applyFont="1" applyFill="1" applyBorder="1" applyAlignment="1" applyProtection="1">
      <alignment vertical="center"/>
      <protection hidden="1"/>
    </xf>
    <xf numFmtId="0" fontId="40" fillId="0" borderId="18" xfId="54" applyNumberFormat="1" applyFont="1" applyFill="1" applyBorder="1" applyAlignment="1" applyProtection="1">
      <alignment horizontal="center"/>
      <protection hidden="1"/>
    </xf>
    <xf numFmtId="0" fontId="6" fillId="0" borderId="44" xfId="54" applyNumberFormat="1" applyFont="1" applyFill="1" applyBorder="1" applyAlignment="1" applyProtection="1">
      <alignment/>
      <protection hidden="1"/>
    </xf>
    <xf numFmtId="180" fontId="40" fillId="0" borderId="44" xfId="54" applyNumberFormat="1" applyFont="1" applyFill="1" applyBorder="1" applyAlignment="1" applyProtection="1">
      <alignment/>
      <protection hidden="1"/>
    </xf>
    <xf numFmtId="186" fontId="6" fillId="0" borderId="0" xfId="54" applyNumberFormat="1" applyFont="1">
      <alignment/>
      <protection/>
    </xf>
    <xf numFmtId="0" fontId="45" fillId="0" borderId="0" xfId="0" applyFont="1" applyAlignment="1">
      <alignment/>
    </xf>
    <xf numFmtId="0" fontId="46" fillId="0" borderId="0" xfId="54" applyNumberFormat="1" applyFont="1" applyFill="1" applyAlignment="1" applyProtection="1">
      <alignment horizontal="center" vertical="center" wrapText="1"/>
      <protection hidden="1"/>
    </xf>
    <xf numFmtId="0" fontId="45" fillId="0" borderId="0" xfId="0" applyFont="1" applyAlignment="1">
      <alignment wrapText="1"/>
    </xf>
    <xf numFmtId="0" fontId="44" fillId="0" borderId="0" xfId="54" applyFont="1">
      <alignment/>
      <protection/>
    </xf>
    <xf numFmtId="0" fontId="5" fillId="0" borderId="0" xfId="54" applyFont="1" applyFill="1" applyProtection="1">
      <alignment/>
      <protection hidden="1"/>
    </xf>
    <xf numFmtId="176" fontId="40" fillId="0" borderId="27" xfId="54" applyNumberFormat="1" applyFont="1" applyFill="1" applyBorder="1" applyAlignment="1" applyProtection="1">
      <alignment vertical="center"/>
      <protection hidden="1"/>
    </xf>
    <xf numFmtId="176" fontId="41" fillId="24" borderId="31" xfId="54" applyNumberFormat="1" applyFont="1" applyFill="1" applyBorder="1" applyAlignment="1" applyProtection="1">
      <alignment vertical="center"/>
      <protection hidden="1"/>
    </xf>
    <xf numFmtId="176" fontId="9" fillId="24" borderId="31" xfId="54" applyNumberFormat="1" applyFont="1" applyFill="1" applyBorder="1" applyAlignment="1" applyProtection="1">
      <alignment vertical="center"/>
      <protection hidden="1"/>
    </xf>
    <xf numFmtId="176" fontId="39" fillId="24" borderId="31" xfId="54" applyNumberFormat="1" applyFont="1" applyFill="1" applyBorder="1" applyAlignment="1" applyProtection="1">
      <alignment vertical="center"/>
      <protection hidden="1"/>
    </xf>
    <xf numFmtId="176" fontId="42" fillId="24" borderId="31" xfId="54" applyNumberFormat="1" applyFont="1" applyFill="1" applyBorder="1" applyAlignment="1" applyProtection="1">
      <alignment vertical="center"/>
      <protection hidden="1"/>
    </xf>
    <xf numFmtId="176" fontId="40" fillId="0" borderId="31" xfId="54" applyNumberFormat="1" applyFont="1" applyFill="1" applyBorder="1" applyAlignment="1" applyProtection="1">
      <alignment vertical="center"/>
      <protection hidden="1"/>
    </xf>
    <xf numFmtId="178" fontId="42" fillId="24" borderId="32" xfId="54" applyNumberFormat="1" applyFont="1" applyFill="1" applyBorder="1" applyAlignment="1" applyProtection="1">
      <alignment vertical="center" wrapText="1"/>
      <protection hidden="1"/>
    </xf>
    <xf numFmtId="182" fontId="42" fillId="24" borderId="33" xfId="54" applyNumberFormat="1" applyFont="1" applyFill="1" applyBorder="1" applyAlignment="1" applyProtection="1">
      <alignment vertical="center" wrapText="1"/>
      <protection hidden="1"/>
    </xf>
    <xf numFmtId="173" fontId="42" fillId="24" borderId="33" xfId="54" applyNumberFormat="1" applyFont="1" applyFill="1" applyBorder="1" applyAlignment="1" applyProtection="1">
      <alignment vertical="center"/>
      <protection hidden="1"/>
    </xf>
    <xf numFmtId="173" fontId="42" fillId="24" borderId="34" xfId="54" applyNumberFormat="1" applyFont="1" applyFill="1" applyBorder="1" applyAlignment="1" applyProtection="1">
      <alignment vertical="center"/>
      <protection hidden="1"/>
    </xf>
    <xf numFmtId="172" fontId="42" fillId="24" borderId="33" xfId="54" applyNumberFormat="1" applyFont="1" applyFill="1" applyBorder="1" applyAlignment="1" applyProtection="1">
      <alignment vertical="center"/>
      <protection hidden="1"/>
    </xf>
    <xf numFmtId="172" fontId="42" fillId="24" borderId="33" xfId="54" applyNumberFormat="1" applyFont="1" applyFill="1" applyBorder="1" applyAlignment="1" applyProtection="1">
      <alignment vertical="center" wrapText="1"/>
      <protection hidden="1"/>
    </xf>
    <xf numFmtId="176" fontId="42" fillId="24" borderId="35" xfId="54" applyNumberFormat="1" applyFont="1" applyFill="1" applyBorder="1" applyAlignment="1" applyProtection="1">
      <alignment vertical="center"/>
      <protection hidden="1"/>
    </xf>
    <xf numFmtId="176" fontId="40" fillId="0" borderId="44" xfId="54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5" fillId="0" borderId="11" xfId="54" applyNumberFormat="1" applyFont="1" applyFill="1" applyBorder="1" applyAlignment="1" applyProtection="1">
      <alignment horizontal="centerContinuous"/>
      <protection hidden="1"/>
    </xf>
    <xf numFmtId="0" fontId="5" fillId="0" borderId="42" xfId="54" applyNumberFormat="1" applyFont="1" applyFill="1" applyBorder="1" applyAlignment="1" applyProtection="1">
      <alignment horizontal="center"/>
      <protection hidden="1"/>
    </xf>
    <xf numFmtId="0" fontId="5" fillId="0" borderId="41" xfId="54" applyNumberFormat="1" applyFont="1" applyFill="1" applyBorder="1" applyAlignment="1" applyProtection="1">
      <alignment horizontal="center"/>
      <protection hidden="1"/>
    </xf>
    <xf numFmtId="0" fontId="5" fillId="0" borderId="41" xfId="54" applyNumberFormat="1" applyFont="1" applyFill="1" applyBorder="1" applyAlignment="1" applyProtection="1">
      <alignment horizontal="centerContinuous"/>
      <protection hidden="1"/>
    </xf>
    <xf numFmtId="176" fontId="40" fillId="0" borderId="25" xfId="54" applyNumberFormat="1" applyFont="1" applyFill="1" applyBorder="1" applyAlignment="1" applyProtection="1">
      <alignment vertical="center"/>
      <protection hidden="1"/>
    </xf>
    <xf numFmtId="176" fontId="41" fillId="24" borderId="29" xfId="54" applyNumberFormat="1" applyFont="1" applyFill="1" applyBorder="1" applyAlignment="1" applyProtection="1">
      <alignment vertical="center"/>
      <protection hidden="1"/>
    </xf>
    <xf numFmtId="176" fontId="9" fillId="24" borderId="29" xfId="54" applyNumberFormat="1" applyFont="1" applyFill="1" applyBorder="1" applyAlignment="1" applyProtection="1">
      <alignment vertical="center"/>
      <protection hidden="1"/>
    </xf>
    <xf numFmtId="176" fontId="39" fillId="24" borderId="29" xfId="54" applyNumberFormat="1" applyFont="1" applyFill="1" applyBorder="1" applyAlignment="1" applyProtection="1">
      <alignment vertical="center"/>
      <protection hidden="1"/>
    </xf>
    <xf numFmtId="176" fontId="42" fillId="24" borderId="29" xfId="54" applyNumberFormat="1" applyFont="1" applyFill="1" applyBorder="1" applyAlignment="1" applyProtection="1">
      <alignment vertical="center"/>
      <protection hidden="1"/>
    </xf>
    <xf numFmtId="176" fontId="40" fillId="0" borderId="29" xfId="54" applyNumberFormat="1" applyFont="1" applyFill="1" applyBorder="1" applyAlignment="1" applyProtection="1">
      <alignment vertical="center"/>
      <protection hidden="1"/>
    </xf>
    <xf numFmtId="182" fontId="47" fillId="24" borderId="29" xfId="54" applyNumberFormat="1" applyFont="1" applyFill="1" applyBorder="1" applyAlignment="1" applyProtection="1">
      <alignment vertical="center" wrapText="1"/>
      <protection hidden="1"/>
    </xf>
    <xf numFmtId="178" fontId="42" fillId="24" borderId="54" xfId="54" applyNumberFormat="1" applyFont="1" applyFill="1" applyBorder="1" applyAlignment="1" applyProtection="1">
      <alignment vertical="center" wrapText="1"/>
      <protection hidden="1"/>
    </xf>
    <xf numFmtId="182" fontId="42" fillId="24" borderId="55" xfId="54" applyNumberFormat="1" applyFont="1" applyFill="1" applyBorder="1" applyAlignment="1" applyProtection="1">
      <alignment vertical="center" wrapText="1"/>
      <protection hidden="1"/>
    </xf>
    <xf numFmtId="173" fontId="42" fillId="24" borderId="55" xfId="54" applyNumberFormat="1" applyFont="1" applyFill="1" applyBorder="1" applyAlignment="1" applyProtection="1">
      <alignment vertical="center"/>
      <protection hidden="1"/>
    </xf>
    <xf numFmtId="173" fontId="42" fillId="24" borderId="56" xfId="54" applyNumberFormat="1" applyFont="1" applyFill="1" applyBorder="1" applyAlignment="1" applyProtection="1">
      <alignment vertical="center"/>
      <protection hidden="1"/>
    </xf>
    <xf numFmtId="172" fontId="42" fillId="24" borderId="55" xfId="54" applyNumberFormat="1" applyFont="1" applyFill="1" applyBorder="1" applyAlignment="1" applyProtection="1">
      <alignment vertical="center"/>
      <protection hidden="1"/>
    </xf>
    <xf numFmtId="172" fontId="42" fillId="24" borderId="55" xfId="54" applyNumberFormat="1" applyFont="1" applyFill="1" applyBorder="1" applyAlignment="1" applyProtection="1">
      <alignment vertical="center" wrapText="1"/>
      <protection hidden="1"/>
    </xf>
    <xf numFmtId="176" fontId="42" fillId="24" borderId="55" xfId="54" applyNumberFormat="1" applyFont="1" applyFill="1" applyBorder="1" applyAlignment="1" applyProtection="1">
      <alignment vertical="center"/>
      <protection hidden="1"/>
    </xf>
    <xf numFmtId="176" fontId="42" fillId="24" borderId="57" xfId="54" applyNumberFormat="1" applyFont="1" applyFill="1" applyBorder="1" applyAlignment="1" applyProtection="1">
      <alignment vertical="center"/>
      <protection hidden="1"/>
    </xf>
    <xf numFmtId="176" fontId="6" fillId="0" borderId="27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42" fillId="24" borderId="30" xfId="54" applyNumberFormat="1" applyFont="1" applyFill="1" applyBorder="1" applyAlignment="1" applyProtection="1">
      <alignment vertical="center"/>
      <protection hidden="1"/>
    </xf>
    <xf numFmtId="176" fontId="40" fillId="0" borderId="30" xfId="54" applyNumberFormat="1" applyFont="1" applyFill="1" applyBorder="1" applyAlignment="1" applyProtection="1">
      <alignment vertical="center"/>
      <protection hidden="1"/>
    </xf>
    <xf numFmtId="176" fontId="41" fillId="24" borderId="30" xfId="54" applyNumberFormat="1" applyFont="1" applyFill="1" applyBorder="1" applyAlignment="1" applyProtection="1">
      <alignment vertical="center"/>
      <protection hidden="1"/>
    </xf>
    <xf numFmtId="176" fontId="9" fillId="24" borderId="30" xfId="54" applyNumberFormat="1" applyFont="1" applyFill="1" applyBorder="1" applyAlignment="1" applyProtection="1">
      <alignment vertical="center"/>
      <protection hidden="1"/>
    </xf>
    <xf numFmtId="176" fontId="39" fillId="24" borderId="30" xfId="54" applyNumberFormat="1" applyFont="1" applyFill="1" applyBorder="1" applyAlignment="1" applyProtection="1">
      <alignment vertical="center"/>
      <protection hidden="1"/>
    </xf>
    <xf numFmtId="176" fontId="42" fillId="24" borderId="56" xfId="54" applyNumberFormat="1" applyFont="1" applyFill="1" applyBorder="1" applyAlignment="1" applyProtection="1">
      <alignment vertical="center"/>
      <protection hidden="1"/>
    </xf>
    <xf numFmtId="0" fontId="6" fillId="0" borderId="18" xfId="54" applyNumberFormat="1" applyFont="1" applyFill="1" applyBorder="1" applyAlignment="1" applyProtection="1">
      <alignment/>
      <protection hidden="1"/>
    </xf>
    <xf numFmtId="176" fontId="40" fillId="0" borderId="58" xfId="54" applyNumberFormat="1" applyFont="1" applyFill="1" applyBorder="1" applyAlignment="1" applyProtection="1">
      <alignment/>
      <protection hidden="1"/>
    </xf>
    <xf numFmtId="176" fontId="40" fillId="0" borderId="44" xfId="0" applyNumberFormat="1" applyFont="1" applyBorder="1" applyAlignment="1">
      <alignment/>
    </xf>
    <xf numFmtId="176" fontId="6" fillId="0" borderId="0" xfId="54" applyNumberFormat="1" applyFont="1" applyFill="1" applyProtection="1">
      <alignment/>
      <protection hidden="1"/>
    </xf>
    <xf numFmtId="176" fontId="5" fillId="0" borderId="41" xfId="54" applyNumberFormat="1" applyFont="1" applyFill="1" applyBorder="1" applyAlignment="1" applyProtection="1">
      <alignment/>
      <protection hidden="1"/>
    </xf>
    <xf numFmtId="176" fontId="5" fillId="0" borderId="42" xfId="54" applyNumberFormat="1" applyFont="1" applyFill="1" applyBorder="1" applyAlignment="1" applyProtection="1">
      <alignment/>
      <protection hidden="1"/>
    </xf>
    <xf numFmtId="176" fontId="5" fillId="0" borderId="43" xfId="54" applyNumberFormat="1" applyFont="1" applyFill="1" applyBorder="1" applyAlignment="1" applyProtection="1">
      <alignment horizontal="center" vertical="top" wrapText="1"/>
      <protection hidden="1"/>
    </xf>
    <xf numFmtId="176" fontId="5" fillId="0" borderId="20" xfId="54" applyNumberFormat="1" applyFont="1" applyFill="1" applyBorder="1" applyAlignment="1" applyProtection="1">
      <alignment horizontal="center"/>
      <protection hidden="1"/>
    </xf>
    <xf numFmtId="176" fontId="5" fillId="24" borderId="25" xfId="54" applyNumberFormat="1" applyFont="1" applyFill="1" applyBorder="1" applyAlignment="1" applyProtection="1">
      <alignment wrapText="1"/>
      <protection hidden="1"/>
    </xf>
    <xf numFmtId="176" fontId="6" fillId="24" borderId="29" xfId="54" applyNumberFormat="1" applyFont="1" applyFill="1" applyBorder="1" applyAlignment="1" applyProtection="1">
      <alignment wrapText="1"/>
      <protection hidden="1"/>
    </xf>
    <xf numFmtId="176" fontId="5" fillId="24" borderId="29" xfId="54" applyNumberFormat="1" applyFont="1" applyFill="1" applyBorder="1" applyAlignment="1" applyProtection="1">
      <alignment wrapText="1"/>
      <protection hidden="1"/>
    </xf>
    <xf numFmtId="176" fontId="6" fillId="24" borderId="33" xfId="54" applyNumberFormat="1" applyFont="1" applyFill="1" applyBorder="1" applyAlignment="1" applyProtection="1">
      <alignment wrapText="1"/>
      <protection hidden="1"/>
    </xf>
    <xf numFmtId="176" fontId="3" fillId="0" borderId="59" xfId="54" applyNumberFormat="1" applyFont="1" applyFill="1" applyBorder="1" applyAlignment="1" applyProtection="1">
      <alignment/>
      <protection hidden="1"/>
    </xf>
    <xf numFmtId="176" fontId="2" fillId="0" borderId="0" xfId="54" applyNumberFormat="1" applyFont="1" applyFill="1" applyProtection="1">
      <alignment/>
      <protection hidden="1"/>
    </xf>
    <xf numFmtId="176" fontId="1" fillId="0" borderId="0" xfId="54" applyNumberFormat="1" applyProtection="1">
      <alignment/>
      <protection hidden="1"/>
    </xf>
    <xf numFmtId="176" fontId="5" fillId="0" borderId="17" xfId="54" applyNumberFormat="1" applyFont="1" applyFill="1" applyBorder="1" applyAlignment="1" applyProtection="1">
      <alignment/>
      <protection hidden="1"/>
    </xf>
    <xf numFmtId="176" fontId="5" fillId="0" borderId="17" xfId="54" applyNumberFormat="1" applyFont="1" applyFill="1" applyBorder="1" applyAlignment="1" applyProtection="1">
      <alignment horizontal="center" vertical="top"/>
      <protection hidden="1"/>
    </xf>
    <xf numFmtId="176" fontId="5" fillId="24" borderId="26" xfId="54" applyNumberFormat="1" applyFont="1" applyFill="1" applyBorder="1" applyAlignment="1" applyProtection="1">
      <alignment wrapText="1"/>
      <protection hidden="1"/>
    </xf>
    <xf numFmtId="176" fontId="6" fillId="24" borderId="30" xfId="54" applyNumberFormat="1" applyFont="1" applyFill="1" applyBorder="1" applyAlignment="1" applyProtection="1">
      <alignment wrapText="1"/>
      <protection hidden="1"/>
    </xf>
    <xf numFmtId="176" fontId="5" fillId="24" borderId="30" xfId="54" applyNumberFormat="1" applyFont="1" applyFill="1" applyBorder="1" applyAlignment="1" applyProtection="1">
      <alignment wrapText="1"/>
      <protection hidden="1"/>
    </xf>
    <xf numFmtId="176" fontId="6" fillId="24" borderId="34" xfId="54" applyNumberFormat="1" applyFont="1" applyFill="1" applyBorder="1" applyAlignment="1" applyProtection="1">
      <alignment wrapText="1"/>
      <protection hidden="1"/>
    </xf>
    <xf numFmtId="176" fontId="5" fillId="24" borderId="27" xfId="54" applyNumberFormat="1" applyFont="1" applyFill="1" applyBorder="1" applyAlignment="1" applyProtection="1">
      <alignment wrapText="1"/>
      <protection hidden="1"/>
    </xf>
    <xf numFmtId="176" fontId="6" fillId="24" borderId="31" xfId="54" applyNumberFormat="1" applyFont="1" applyFill="1" applyBorder="1" applyAlignment="1" applyProtection="1">
      <alignment wrapText="1"/>
      <protection hidden="1"/>
    </xf>
    <xf numFmtId="176" fontId="5" fillId="24" borderId="31" xfId="54" applyNumberFormat="1" applyFont="1" applyFill="1" applyBorder="1" applyAlignment="1" applyProtection="1">
      <alignment wrapText="1"/>
      <protection hidden="1"/>
    </xf>
    <xf numFmtId="176" fontId="6" fillId="24" borderId="35" xfId="54" applyNumberFormat="1" applyFont="1" applyFill="1" applyBorder="1" applyAlignment="1" applyProtection="1">
      <alignment wrapText="1"/>
      <protection hidden="1"/>
    </xf>
    <xf numFmtId="176" fontId="3" fillId="0" borderId="35" xfId="54" applyNumberFormat="1" applyFont="1" applyFill="1" applyBorder="1" applyAlignment="1" applyProtection="1">
      <alignment/>
      <protection hidden="1"/>
    </xf>
    <xf numFmtId="176" fontId="35" fillId="0" borderId="0" xfId="54" applyNumberFormat="1" applyFont="1" applyFill="1" applyAlignment="1" applyProtection="1">
      <alignment horizontal="right"/>
      <protection hidden="1"/>
    </xf>
    <xf numFmtId="0" fontId="5" fillId="0" borderId="60" xfId="54" applyNumberFormat="1" applyFont="1" applyFill="1" applyBorder="1" applyAlignment="1" applyProtection="1">
      <alignment horizontal="center" vertical="top" wrapText="1"/>
      <protection hidden="1"/>
    </xf>
    <xf numFmtId="0" fontId="5" fillId="0" borderId="61" xfId="54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176" fontId="6" fillId="0" borderId="0" xfId="54" applyNumberFormat="1" applyFont="1" applyFill="1" applyAlignment="1" applyProtection="1">
      <alignment horizontal="right"/>
      <protection hidden="1"/>
    </xf>
    <xf numFmtId="0" fontId="5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54" applyNumberFormat="1" applyFont="1" applyFill="1" applyBorder="1" applyAlignment="1" applyProtection="1">
      <alignment horizontal="center" vertical="center"/>
      <protection hidden="1"/>
    </xf>
    <xf numFmtId="0" fontId="5" fillId="0" borderId="27" xfId="54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54" applyNumberFormat="1" applyFont="1" applyFill="1" applyAlignment="1" applyProtection="1">
      <alignment horizontal="right"/>
      <protection hidden="1"/>
    </xf>
    <xf numFmtId="0" fontId="43" fillId="0" borderId="0" xfId="54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Alignment="1">
      <alignment wrapText="1"/>
    </xf>
    <xf numFmtId="0" fontId="35" fillId="0" borderId="0" xfId="54" applyNumberFormat="1" applyFont="1" applyFill="1" applyAlignment="1" applyProtection="1">
      <alignment horizontal="right" vertical="center" wrapText="1"/>
      <protection hidden="1"/>
    </xf>
    <xf numFmtId="0" fontId="35" fillId="0" borderId="0" xfId="54" applyNumberFormat="1" applyFont="1" applyFill="1" applyAlignment="1" applyProtection="1">
      <alignment horizontal="right"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176" fontId="35" fillId="0" borderId="0" xfId="54" applyNumberFormat="1" applyFont="1" applyFill="1" applyAlignment="1" applyProtection="1">
      <alignment horizontal="right"/>
      <protection hidden="1"/>
    </xf>
    <xf numFmtId="176" fontId="35" fillId="0" borderId="0" xfId="54" applyNumberFormat="1" applyFont="1" applyFill="1" applyAlignment="1" applyProtection="1">
      <alignment horizontal="right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4" fillId="0" borderId="0" xfId="0" applyFont="1" applyFill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1.37890625" style="3" customWidth="1"/>
    <col min="2" max="2" width="39.25390625" style="3" customWidth="1"/>
    <col min="3" max="3" width="6.375" style="3" customWidth="1"/>
    <col min="4" max="4" width="10.875" style="3" customWidth="1"/>
    <col min="5" max="5" width="16.375" style="143" customWidth="1"/>
    <col min="6" max="6" width="17.625" style="3" customWidth="1"/>
    <col min="7" max="7" width="0.37109375" style="3" customWidth="1"/>
    <col min="8" max="230" width="9.125" style="3" customWidth="1"/>
    <col min="231" max="16384" width="9.125" style="3" customWidth="1"/>
  </cols>
  <sheetData>
    <row r="1" spans="1:7" ht="12.75">
      <c r="A1" s="60"/>
      <c r="B1" s="60"/>
      <c r="C1" s="60"/>
      <c r="D1" s="2"/>
      <c r="E1" s="322" t="s">
        <v>54</v>
      </c>
      <c r="F1" s="322"/>
      <c r="G1" s="2"/>
    </row>
    <row r="2" spans="1:7" ht="12.75">
      <c r="A2" s="61"/>
      <c r="B2" s="61"/>
      <c r="C2" s="61"/>
      <c r="D2" s="2"/>
      <c r="E2" s="322" t="s">
        <v>195</v>
      </c>
      <c r="F2" s="322"/>
      <c r="G2" s="2"/>
    </row>
    <row r="3" spans="1:7" ht="12.75">
      <c r="A3" s="61"/>
      <c r="B3" s="61"/>
      <c r="C3" s="61"/>
      <c r="D3" s="2"/>
      <c r="E3" s="322" t="s">
        <v>387</v>
      </c>
      <c r="F3" s="322"/>
      <c r="G3" s="2"/>
    </row>
    <row r="4" spans="1:7" ht="12.75">
      <c r="A4" s="61"/>
      <c r="B4" s="61"/>
      <c r="C4" s="61"/>
      <c r="D4" s="61"/>
      <c r="E4" s="294"/>
      <c r="F4" s="60"/>
      <c r="G4" s="2"/>
    </row>
    <row r="5" spans="1:7" ht="15.75">
      <c r="A5" s="61"/>
      <c r="B5" s="321" t="s">
        <v>55</v>
      </c>
      <c r="C5" s="321"/>
      <c r="D5" s="321"/>
      <c r="E5" s="321"/>
      <c r="F5" s="321"/>
      <c r="G5" s="62"/>
    </row>
    <row r="6" spans="1:7" ht="15.75">
      <c r="A6" s="61"/>
      <c r="B6" s="321"/>
      <c r="C6" s="321"/>
      <c r="D6" s="321"/>
      <c r="E6" s="321"/>
      <c r="F6" s="321"/>
      <c r="G6" s="62"/>
    </row>
    <row r="7" spans="1:7" ht="15.75">
      <c r="A7" s="61"/>
      <c r="B7" s="321"/>
      <c r="C7" s="321"/>
      <c r="D7" s="321"/>
      <c r="E7" s="321"/>
      <c r="F7" s="321"/>
      <c r="G7" s="62"/>
    </row>
    <row r="8" spans="1:7" ht="12.75">
      <c r="A8" s="61"/>
      <c r="B8" s="61"/>
      <c r="C8" s="61"/>
      <c r="D8" s="61"/>
      <c r="E8" s="294"/>
      <c r="F8" s="60"/>
      <c r="G8" s="2"/>
    </row>
    <row r="9" spans="1:7" ht="13.5" thickBot="1">
      <c r="A9" s="63"/>
      <c r="B9" s="63"/>
      <c r="C9" s="63"/>
      <c r="D9" s="63"/>
      <c r="E9" s="294"/>
      <c r="F9" s="60"/>
      <c r="G9" s="2"/>
    </row>
    <row r="10" spans="1:7" ht="13.5" thickBot="1">
      <c r="A10" s="7"/>
      <c r="B10" s="74"/>
      <c r="C10" s="318" t="s">
        <v>49</v>
      </c>
      <c r="D10" s="319"/>
      <c r="E10" s="295"/>
      <c r="F10" s="64"/>
      <c r="G10" s="6"/>
    </row>
    <row r="11" spans="1:7" ht="38.25">
      <c r="A11" s="7"/>
      <c r="B11" s="75"/>
      <c r="C11" s="318"/>
      <c r="D11" s="320"/>
      <c r="E11" s="296"/>
      <c r="F11" s="65" t="s">
        <v>50</v>
      </c>
      <c r="G11" s="6"/>
    </row>
    <row r="12" spans="1:7" ht="26.25" thickBot="1">
      <c r="A12" s="7"/>
      <c r="B12" s="76" t="s">
        <v>51</v>
      </c>
      <c r="C12" s="66" t="s">
        <v>201</v>
      </c>
      <c r="D12" s="77" t="s">
        <v>202</v>
      </c>
      <c r="E12" s="297" t="s">
        <v>56</v>
      </c>
      <c r="F12" s="67" t="s">
        <v>52</v>
      </c>
      <c r="G12" s="6" t="s">
        <v>205</v>
      </c>
    </row>
    <row r="13" spans="1:7" ht="13.5" thickBot="1">
      <c r="A13" s="7"/>
      <c r="B13" s="18">
        <v>1</v>
      </c>
      <c r="C13" s="22">
        <v>2</v>
      </c>
      <c r="D13" s="20">
        <v>3</v>
      </c>
      <c r="E13" s="298">
        <v>4</v>
      </c>
      <c r="F13" s="68">
        <v>5</v>
      </c>
      <c r="G13" s="6" t="s">
        <v>205</v>
      </c>
    </row>
    <row r="14" spans="1:7" ht="12.75">
      <c r="A14" s="25"/>
      <c r="B14" s="70" t="s">
        <v>207</v>
      </c>
      <c r="C14" s="28">
        <v>1</v>
      </c>
      <c r="D14" s="29">
        <v>0</v>
      </c>
      <c r="E14" s="299">
        <v>226614.4</v>
      </c>
      <c r="F14" s="312">
        <v>9964.4</v>
      </c>
      <c r="G14" s="33" t="s">
        <v>205</v>
      </c>
    </row>
    <row r="15" spans="1:7" ht="38.25">
      <c r="A15" s="25"/>
      <c r="B15" s="71" t="s">
        <v>208</v>
      </c>
      <c r="C15" s="36">
        <v>1</v>
      </c>
      <c r="D15" s="37">
        <v>2</v>
      </c>
      <c r="E15" s="300">
        <v>6156</v>
      </c>
      <c r="F15" s="313">
        <v>0</v>
      </c>
      <c r="G15" s="33" t="s">
        <v>205</v>
      </c>
    </row>
    <row r="16" spans="1:7" ht="51">
      <c r="A16" s="25"/>
      <c r="B16" s="71" t="s">
        <v>213</v>
      </c>
      <c r="C16" s="36">
        <v>1</v>
      </c>
      <c r="D16" s="37">
        <v>3</v>
      </c>
      <c r="E16" s="300">
        <v>11453</v>
      </c>
      <c r="F16" s="313">
        <v>0</v>
      </c>
      <c r="G16" s="33" t="s">
        <v>205</v>
      </c>
    </row>
    <row r="17" spans="1:7" ht="63.75">
      <c r="A17" s="25"/>
      <c r="B17" s="71" t="s">
        <v>229</v>
      </c>
      <c r="C17" s="36">
        <v>1</v>
      </c>
      <c r="D17" s="37">
        <v>4</v>
      </c>
      <c r="E17" s="300">
        <v>127189</v>
      </c>
      <c r="F17" s="313">
        <v>0</v>
      </c>
      <c r="G17" s="33" t="s">
        <v>205</v>
      </c>
    </row>
    <row r="18" spans="1:7" ht="12.75">
      <c r="A18" s="25"/>
      <c r="B18" s="71" t="s">
        <v>232</v>
      </c>
      <c r="C18" s="36">
        <v>1</v>
      </c>
      <c r="D18" s="37">
        <v>5</v>
      </c>
      <c r="E18" s="300">
        <v>9.4</v>
      </c>
      <c r="F18" s="313">
        <v>9.4</v>
      </c>
      <c r="G18" s="33" t="s">
        <v>205</v>
      </c>
    </row>
    <row r="19" spans="1:7" ht="51">
      <c r="A19" s="25"/>
      <c r="B19" s="71" t="s">
        <v>217</v>
      </c>
      <c r="C19" s="36">
        <v>1</v>
      </c>
      <c r="D19" s="37">
        <v>6</v>
      </c>
      <c r="E19" s="300">
        <v>34398</v>
      </c>
      <c r="F19" s="313">
        <v>0</v>
      </c>
      <c r="G19" s="33" t="s">
        <v>205</v>
      </c>
    </row>
    <row r="20" spans="1:7" ht="12.75">
      <c r="A20" s="25"/>
      <c r="B20" s="71" t="s">
        <v>350</v>
      </c>
      <c r="C20" s="36">
        <v>1</v>
      </c>
      <c r="D20" s="37">
        <v>11</v>
      </c>
      <c r="E20" s="300">
        <v>2000</v>
      </c>
      <c r="F20" s="313">
        <v>0</v>
      </c>
      <c r="G20" s="33" t="s">
        <v>205</v>
      </c>
    </row>
    <row r="21" spans="1:7" ht="12.75">
      <c r="A21" s="25"/>
      <c r="B21" s="71" t="s">
        <v>219</v>
      </c>
      <c r="C21" s="36">
        <v>1</v>
      </c>
      <c r="D21" s="37">
        <v>13</v>
      </c>
      <c r="E21" s="300">
        <v>45409</v>
      </c>
      <c r="F21" s="313">
        <v>9955</v>
      </c>
      <c r="G21" s="33" t="s">
        <v>205</v>
      </c>
    </row>
    <row r="22" spans="1:7" ht="25.5">
      <c r="A22" s="25"/>
      <c r="B22" s="72" t="s">
        <v>238</v>
      </c>
      <c r="C22" s="43">
        <v>3</v>
      </c>
      <c r="D22" s="44">
        <v>0</v>
      </c>
      <c r="E22" s="301">
        <v>10523.3</v>
      </c>
      <c r="F22" s="314">
        <v>5379.3</v>
      </c>
      <c r="G22" s="33" t="s">
        <v>205</v>
      </c>
    </row>
    <row r="23" spans="1:7" ht="12.75">
      <c r="A23" s="25"/>
      <c r="B23" s="71" t="s">
        <v>239</v>
      </c>
      <c r="C23" s="36">
        <v>3</v>
      </c>
      <c r="D23" s="37">
        <v>4</v>
      </c>
      <c r="E23" s="300">
        <v>5379.3</v>
      </c>
      <c r="F23" s="313">
        <v>5379.3</v>
      </c>
      <c r="G23" s="33" t="s">
        <v>205</v>
      </c>
    </row>
    <row r="24" spans="1:7" ht="51">
      <c r="A24" s="25"/>
      <c r="B24" s="71" t="s">
        <v>240</v>
      </c>
      <c r="C24" s="36">
        <v>3</v>
      </c>
      <c r="D24" s="37">
        <v>9</v>
      </c>
      <c r="E24" s="300">
        <v>3294</v>
      </c>
      <c r="F24" s="313">
        <v>0</v>
      </c>
      <c r="G24" s="33" t="s">
        <v>205</v>
      </c>
    </row>
    <row r="25" spans="1:7" ht="38.25">
      <c r="A25" s="25"/>
      <c r="B25" s="71" t="s">
        <v>247</v>
      </c>
      <c r="C25" s="36">
        <v>3</v>
      </c>
      <c r="D25" s="37">
        <v>14</v>
      </c>
      <c r="E25" s="300">
        <v>1850</v>
      </c>
      <c r="F25" s="313">
        <v>0</v>
      </c>
      <c r="G25" s="33" t="s">
        <v>205</v>
      </c>
    </row>
    <row r="26" spans="1:7" ht="12.75">
      <c r="A26" s="25"/>
      <c r="B26" s="72" t="s">
        <v>222</v>
      </c>
      <c r="C26" s="43">
        <v>4</v>
      </c>
      <c r="D26" s="44">
        <v>0</v>
      </c>
      <c r="E26" s="301">
        <v>153921.72</v>
      </c>
      <c r="F26" s="314">
        <v>6605.1</v>
      </c>
      <c r="G26" s="33" t="s">
        <v>205</v>
      </c>
    </row>
    <row r="27" spans="1:7" ht="12.75">
      <c r="A27" s="25"/>
      <c r="B27" s="71" t="s">
        <v>376</v>
      </c>
      <c r="C27" s="36">
        <v>4</v>
      </c>
      <c r="D27" s="37">
        <v>1</v>
      </c>
      <c r="E27" s="300">
        <v>9619.7</v>
      </c>
      <c r="F27" s="313">
        <v>0</v>
      </c>
      <c r="G27" s="33" t="s">
        <v>205</v>
      </c>
    </row>
    <row r="28" spans="1:7" ht="12.75">
      <c r="A28" s="25"/>
      <c r="B28" s="71" t="s">
        <v>252</v>
      </c>
      <c r="C28" s="36">
        <v>4</v>
      </c>
      <c r="D28" s="37">
        <v>5</v>
      </c>
      <c r="E28" s="300">
        <v>3428</v>
      </c>
      <c r="F28" s="313">
        <v>3428</v>
      </c>
      <c r="G28" s="33" t="s">
        <v>205</v>
      </c>
    </row>
    <row r="29" spans="1:7" ht="12.75">
      <c r="A29" s="25"/>
      <c r="B29" s="71" t="s">
        <v>256</v>
      </c>
      <c r="C29" s="36">
        <v>4</v>
      </c>
      <c r="D29" s="37">
        <v>7</v>
      </c>
      <c r="E29" s="300">
        <v>348</v>
      </c>
      <c r="F29" s="313">
        <v>0</v>
      </c>
      <c r="G29" s="33" t="s">
        <v>205</v>
      </c>
    </row>
    <row r="30" spans="1:7" ht="12.75">
      <c r="A30" s="25"/>
      <c r="B30" s="71" t="s">
        <v>259</v>
      </c>
      <c r="C30" s="36">
        <v>4</v>
      </c>
      <c r="D30" s="37">
        <v>8</v>
      </c>
      <c r="E30" s="300">
        <v>16613</v>
      </c>
      <c r="F30" s="313">
        <v>0</v>
      </c>
      <c r="G30" s="33" t="s">
        <v>205</v>
      </c>
    </row>
    <row r="31" spans="1:7" ht="12.75">
      <c r="A31" s="25"/>
      <c r="B31" s="71" t="s">
        <v>262</v>
      </c>
      <c r="C31" s="36">
        <v>4</v>
      </c>
      <c r="D31" s="37">
        <v>9</v>
      </c>
      <c r="E31" s="300">
        <v>96486.8</v>
      </c>
      <c r="F31" s="313">
        <v>0</v>
      </c>
      <c r="G31" s="33" t="s">
        <v>205</v>
      </c>
    </row>
    <row r="32" spans="1:7" ht="25.5">
      <c r="A32" s="25"/>
      <c r="B32" s="71" t="s">
        <v>223</v>
      </c>
      <c r="C32" s="36">
        <v>4</v>
      </c>
      <c r="D32" s="37">
        <v>12</v>
      </c>
      <c r="E32" s="300">
        <v>27426.22</v>
      </c>
      <c r="F32" s="313">
        <v>3177.1</v>
      </c>
      <c r="G32" s="33" t="s">
        <v>205</v>
      </c>
    </row>
    <row r="33" spans="1:7" ht="12.75">
      <c r="A33" s="25"/>
      <c r="B33" s="72" t="s">
        <v>271</v>
      </c>
      <c r="C33" s="43">
        <v>5</v>
      </c>
      <c r="D33" s="44">
        <v>0</v>
      </c>
      <c r="E33" s="301">
        <v>198895.72292000003</v>
      </c>
      <c r="F33" s="314">
        <v>0</v>
      </c>
      <c r="G33" s="33" t="s">
        <v>205</v>
      </c>
    </row>
    <row r="34" spans="1:7" ht="12.75">
      <c r="A34" s="25"/>
      <c r="B34" s="71" t="s">
        <v>272</v>
      </c>
      <c r="C34" s="36">
        <v>5</v>
      </c>
      <c r="D34" s="37">
        <v>1</v>
      </c>
      <c r="E34" s="300">
        <v>29488.48261</v>
      </c>
      <c r="F34" s="313">
        <v>0</v>
      </c>
      <c r="G34" s="33" t="s">
        <v>205</v>
      </c>
    </row>
    <row r="35" spans="1:7" ht="12.75">
      <c r="A35" s="25"/>
      <c r="B35" s="71" t="s">
        <v>280</v>
      </c>
      <c r="C35" s="36">
        <v>5</v>
      </c>
      <c r="D35" s="37">
        <v>2</v>
      </c>
      <c r="E35" s="300">
        <v>61452.24031</v>
      </c>
      <c r="F35" s="313">
        <v>0</v>
      </c>
      <c r="G35" s="33" t="s">
        <v>205</v>
      </c>
    </row>
    <row r="36" spans="1:7" ht="12.75">
      <c r="A36" s="25"/>
      <c r="B36" s="71" t="s">
        <v>292</v>
      </c>
      <c r="C36" s="36">
        <v>5</v>
      </c>
      <c r="D36" s="37">
        <v>3</v>
      </c>
      <c r="E36" s="300">
        <v>83281</v>
      </c>
      <c r="F36" s="313">
        <v>0</v>
      </c>
      <c r="G36" s="33" t="s">
        <v>205</v>
      </c>
    </row>
    <row r="37" spans="1:7" ht="25.5">
      <c r="A37" s="25"/>
      <c r="B37" s="71" t="s">
        <v>297</v>
      </c>
      <c r="C37" s="36">
        <v>5</v>
      </c>
      <c r="D37" s="37">
        <v>5</v>
      </c>
      <c r="E37" s="300">
        <v>24674</v>
      </c>
      <c r="F37" s="313">
        <v>0</v>
      </c>
      <c r="G37" s="33" t="s">
        <v>205</v>
      </c>
    </row>
    <row r="38" spans="1:7" ht="12.75">
      <c r="A38" s="25"/>
      <c r="B38" s="72" t="s">
        <v>364</v>
      </c>
      <c r="C38" s="43">
        <v>6</v>
      </c>
      <c r="D38" s="44">
        <v>0</v>
      </c>
      <c r="E38" s="301">
        <v>350</v>
      </c>
      <c r="F38" s="314">
        <v>0</v>
      </c>
      <c r="G38" s="33" t="s">
        <v>205</v>
      </c>
    </row>
    <row r="39" spans="1:7" ht="25.5">
      <c r="A39" s="25"/>
      <c r="B39" s="71" t="s">
        <v>365</v>
      </c>
      <c r="C39" s="36">
        <v>6</v>
      </c>
      <c r="D39" s="37">
        <v>5</v>
      </c>
      <c r="E39" s="300">
        <v>350</v>
      </c>
      <c r="F39" s="313">
        <v>0</v>
      </c>
      <c r="G39" s="33" t="s">
        <v>205</v>
      </c>
    </row>
    <row r="40" spans="1:7" ht="12.75">
      <c r="A40" s="25"/>
      <c r="B40" s="72" t="s">
        <v>298</v>
      </c>
      <c r="C40" s="43">
        <v>7</v>
      </c>
      <c r="D40" s="44">
        <v>0</v>
      </c>
      <c r="E40" s="301">
        <v>1223361.96731</v>
      </c>
      <c r="F40" s="314">
        <v>495705.3</v>
      </c>
      <c r="G40" s="33" t="s">
        <v>205</v>
      </c>
    </row>
    <row r="41" spans="1:7" ht="12.75">
      <c r="A41" s="25"/>
      <c r="B41" s="71" t="s">
        <v>299</v>
      </c>
      <c r="C41" s="36">
        <v>7</v>
      </c>
      <c r="D41" s="37">
        <v>1</v>
      </c>
      <c r="E41" s="300">
        <v>446137.67931</v>
      </c>
      <c r="F41" s="313">
        <v>3600</v>
      </c>
      <c r="G41" s="33" t="s">
        <v>205</v>
      </c>
    </row>
    <row r="42" spans="1:7" ht="12.75">
      <c r="A42" s="25"/>
      <c r="B42" s="71" t="s">
        <v>6</v>
      </c>
      <c r="C42" s="36">
        <v>7</v>
      </c>
      <c r="D42" s="37">
        <v>2</v>
      </c>
      <c r="E42" s="300">
        <v>675606.447</v>
      </c>
      <c r="F42" s="313">
        <v>483985</v>
      </c>
      <c r="G42" s="33" t="s">
        <v>205</v>
      </c>
    </row>
    <row r="43" spans="1:7" ht="12.75">
      <c r="A43" s="25"/>
      <c r="B43" s="71" t="s">
        <v>22</v>
      </c>
      <c r="C43" s="36">
        <v>7</v>
      </c>
      <c r="D43" s="37">
        <v>7</v>
      </c>
      <c r="E43" s="300">
        <v>55148.841</v>
      </c>
      <c r="F43" s="313">
        <v>8120.3</v>
      </c>
      <c r="G43" s="33" t="s">
        <v>205</v>
      </c>
    </row>
    <row r="44" spans="1:7" ht="12.75">
      <c r="A44" s="25"/>
      <c r="B44" s="71" t="s">
        <v>27</v>
      </c>
      <c r="C44" s="36">
        <v>7</v>
      </c>
      <c r="D44" s="37">
        <v>9</v>
      </c>
      <c r="E44" s="300">
        <v>46469</v>
      </c>
      <c r="F44" s="313">
        <v>0</v>
      </c>
      <c r="G44" s="33" t="s">
        <v>205</v>
      </c>
    </row>
    <row r="45" spans="1:7" ht="12.75">
      <c r="A45" s="25"/>
      <c r="B45" s="72" t="s">
        <v>304</v>
      </c>
      <c r="C45" s="43">
        <v>8</v>
      </c>
      <c r="D45" s="44">
        <v>0</v>
      </c>
      <c r="E45" s="301">
        <v>65272.10729</v>
      </c>
      <c r="F45" s="314">
        <v>0</v>
      </c>
      <c r="G45" s="33" t="s">
        <v>205</v>
      </c>
    </row>
    <row r="46" spans="1:7" ht="12.75">
      <c r="A46" s="25"/>
      <c r="B46" s="71" t="s">
        <v>31</v>
      </c>
      <c r="C46" s="36">
        <v>8</v>
      </c>
      <c r="D46" s="37">
        <v>1</v>
      </c>
      <c r="E46" s="300">
        <v>56697.10729</v>
      </c>
      <c r="F46" s="313">
        <v>0</v>
      </c>
      <c r="G46" s="33" t="s">
        <v>205</v>
      </c>
    </row>
    <row r="47" spans="1:7" ht="25.5">
      <c r="A47" s="25"/>
      <c r="B47" s="71" t="s">
        <v>305</v>
      </c>
      <c r="C47" s="36">
        <v>8</v>
      </c>
      <c r="D47" s="37">
        <v>4</v>
      </c>
      <c r="E47" s="300">
        <v>8575</v>
      </c>
      <c r="F47" s="313">
        <v>0</v>
      </c>
      <c r="G47" s="33" t="s">
        <v>205</v>
      </c>
    </row>
    <row r="48" spans="1:7" ht="12.75">
      <c r="A48" s="25"/>
      <c r="B48" s="72" t="s">
        <v>306</v>
      </c>
      <c r="C48" s="43">
        <v>9</v>
      </c>
      <c r="D48" s="44">
        <v>0</v>
      </c>
      <c r="E48" s="301">
        <v>449591.7</v>
      </c>
      <c r="F48" s="314">
        <v>207146.2</v>
      </c>
      <c r="G48" s="33" t="s">
        <v>205</v>
      </c>
    </row>
    <row r="49" spans="1:7" ht="12.75">
      <c r="A49" s="25"/>
      <c r="B49" s="71" t="s">
        <v>307</v>
      </c>
      <c r="C49" s="36">
        <v>9</v>
      </c>
      <c r="D49" s="37">
        <v>1</v>
      </c>
      <c r="E49" s="300">
        <v>65491.7</v>
      </c>
      <c r="F49" s="313">
        <v>33462.7</v>
      </c>
      <c r="G49" s="33" t="s">
        <v>205</v>
      </c>
    </row>
    <row r="50" spans="1:7" ht="12.75">
      <c r="A50" s="25"/>
      <c r="B50" s="71" t="s">
        <v>310</v>
      </c>
      <c r="C50" s="36">
        <v>9</v>
      </c>
      <c r="D50" s="37">
        <v>2</v>
      </c>
      <c r="E50" s="300">
        <v>135975.5</v>
      </c>
      <c r="F50" s="313">
        <v>101979.5</v>
      </c>
      <c r="G50" s="33" t="s">
        <v>205</v>
      </c>
    </row>
    <row r="51" spans="1:7" ht="25.5">
      <c r="A51" s="25"/>
      <c r="B51" s="71" t="s">
        <v>312</v>
      </c>
      <c r="C51" s="36">
        <v>9</v>
      </c>
      <c r="D51" s="37">
        <v>3</v>
      </c>
      <c r="E51" s="300">
        <v>50</v>
      </c>
      <c r="F51" s="313">
        <v>0</v>
      </c>
      <c r="G51" s="33" t="s">
        <v>205</v>
      </c>
    </row>
    <row r="52" spans="1:7" ht="12.75">
      <c r="A52" s="25"/>
      <c r="B52" s="71" t="s">
        <v>313</v>
      </c>
      <c r="C52" s="36">
        <v>9</v>
      </c>
      <c r="D52" s="37">
        <v>4</v>
      </c>
      <c r="E52" s="300">
        <v>64375.2</v>
      </c>
      <c r="F52" s="313">
        <v>59648.6</v>
      </c>
      <c r="G52" s="33" t="s">
        <v>205</v>
      </c>
    </row>
    <row r="53" spans="1:7" ht="38.25">
      <c r="A53" s="25"/>
      <c r="B53" s="71" t="s">
        <v>317</v>
      </c>
      <c r="C53" s="36">
        <v>9</v>
      </c>
      <c r="D53" s="37">
        <v>6</v>
      </c>
      <c r="E53" s="300">
        <v>9071.5</v>
      </c>
      <c r="F53" s="313">
        <v>8454.5</v>
      </c>
      <c r="G53" s="33" t="s">
        <v>205</v>
      </c>
    </row>
    <row r="54" spans="1:7" ht="12.75">
      <c r="A54" s="25"/>
      <c r="B54" s="71" t="s">
        <v>319</v>
      </c>
      <c r="C54" s="36">
        <v>9</v>
      </c>
      <c r="D54" s="37">
        <v>9</v>
      </c>
      <c r="E54" s="300">
        <v>174627.8</v>
      </c>
      <c r="F54" s="313">
        <v>3600.9</v>
      </c>
      <c r="G54" s="33" t="s">
        <v>205</v>
      </c>
    </row>
    <row r="55" spans="1:7" ht="12.75">
      <c r="A55" s="25"/>
      <c r="B55" s="72" t="s">
        <v>323</v>
      </c>
      <c r="C55" s="43">
        <v>10</v>
      </c>
      <c r="D55" s="44">
        <v>0</v>
      </c>
      <c r="E55" s="301">
        <v>155992.79</v>
      </c>
      <c r="F55" s="314">
        <v>128363.8</v>
      </c>
      <c r="G55" s="33" t="s">
        <v>205</v>
      </c>
    </row>
    <row r="56" spans="1:7" ht="12.75">
      <c r="A56" s="25"/>
      <c r="B56" s="71" t="s">
        <v>324</v>
      </c>
      <c r="C56" s="36">
        <v>10</v>
      </c>
      <c r="D56" s="37">
        <v>1</v>
      </c>
      <c r="E56" s="300">
        <v>1200</v>
      </c>
      <c r="F56" s="313">
        <v>0</v>
      </c>
      <c r="G56" s="33" t="s">
        <v>205</v>
      </c>
    </row>
    <row r="57" spans="1:7" ht="12.75">
      <c r="A57" s="25"/>
      <c r="B57" s="71" t="s">
        <v>327</v>
      </c>
      <c r="C57" s="36">
        <v>10</v>
      </c>
      <c r="D57" s="37">
        <v>3</v>
      </c>
      <c r="E57" s="300">
        <v>24949.99</v>
      </c>
      <c r="F57" s="313">
        <v>19819.2</v>
      </c>
      <c r="G57" s="33" t="s">
        <v>205</v>
      </c>
    </row>
    <row r="58" spans="1:7" ht="12.75">
      <c r="A58" s="25"/>
      <c r="B58" s="71" t="s">
        <v>331</v>
      </c>
      <c r="C58" s="36">
        <v>10</v>
      </c>
      <c r="D58" s="37">
        <v>4</v>
      </c>
      <c r="E58" s="300">
        <v>94774.8</v>
      </c>
      <c r="F58" s="313">
        <v>94774.8</v>
      </c>
      <c r="G58" s="33" t="s">
        <v>205</v>
      </c>
    </row>
    <row r="59" spans="1:7" ht="25.5">
      <c r="A59" s="25"/>
      <c r="B59" s="71" t="s">
        <v>338</v>
      </c>
      <c r="C59" s="36">
        <v>10</v>
      </c>
      <c r="D59" s="37">
        <v>6</v>
      </c>
      <c r="E59" s="300">
        <v>35068</v>
      </c>
      <c r="F59" s="313">
        <v>13769.8</v>
      </c>
      <c r="G59" s="33" t="s">
        <v>205</v>
      </c>
    </row>
    <row r="60" spans="1:7" ht="12.75">
      <c r="A60" s="25"/>
      <c r="B60" s="72" t="s">
        <v>342</v>
      </c>
      <c r="C60" s="43">
        <v>11</v>
      </c>
      <c r="D60" s="44">
        <v>0</v>
      </c>
      <c r="E60" s="301">
        <v>64200</v>
      </c>
      <c r="F60" s="314">
        <v>0</v>
      </c>
      <c r="G60" s="33" t="s">
        <v>205</v>
      </c>
    </row>
    <row r="61" spans="1:7" ht="12.75">
      <c r="A61" s="25"/>
      <c r="B61" s="71" t="s">
        <v>42</v>
      </c>
      <c r="C61" s="36">
        <v>11</v>
      </c>
      <c r="D61" s="37">
        <v>1</v>
      </c>
      <c r="E61" s="300">
        <v>53362</v>
      </c>
      <c r="F61" s="313">
        <v>0</v>
      </c>
      <c r="G61" s="33" t="s">
        <v>205</v>
      </c>
    </row>
    <row r="62" spans="1:7" ht="12.75">
      <c r="A62" s="25"/>
      <c r="B62" s="71" t="s">
        <v>44</v>
      </c>
      <c r="C62" s="36">
        <v>11</v>
      </c>
      <c r="D62" s="37">
        <v>2</v>
      </c>
      <c r="E62" s="300">
        <v>1000</v>
      </c>
      <c r="F62" s="313">
        <v>0</v>
      </c>
      <c r="G62" s="33" t="s">
        <v>205</v>
      </c>
    </row>
    <row r="63" spans="1:7" ht="25.5">
      <c r="A63" s="25"/>
      <c r="B63" s="71" t="s">
        <v>343</v>
      </c>
      <c r="C63" s="36">
        <v>11</v>
      </c>
      <c r="D63" s="37">
        <v>5</v>
      </c>
      <c r="E63" s="300">
        <v>9838</v>
      </c>
      <c r="F63" s="313">
        <v>0</v>
      </c>
      <c r="G63" s="33" t="s">
        <v>205</v>
      </c>
    </row>
    <row r="64" spans="1:7" ht="12.75">
      <c r="A64" s="25"/>
      <c r="B64" s="72" t="s">
        <v>344</v>
      </c>
      <c r="C64" s="43">
        <v>12</v>
      </c>
      <c r="D64" s="44">
        <v>0</v>
      </c>
      <c r="E64" s="301">
        <v>13613</v>
      </c>
      <c r="F64" s="314">
        <v>0</v>
      </c>
      <c r="G64" s="33" t="s">
        <v>205</v>
      </c>
    </row>
    <row r="65" spans="1:7" ht="12.75">
      <c r="A65" s="25"/>
      <c r="B65" s="71" t="s">
        <v>345</v>
      </c>
      <c r="C65" s="36">
        <v>12</v>
      </c>
      <c r="D65" s="37">
        <v>2</v>
      </c>
      <c r="E65" s="300">
        <v>13480</v>
      </c>
      <c r="F65" s="313">
        <v>0</v>
      </c>
      <c r="G65" s="33" t="s">
        <v>205</v>
      </c>
    </row>
    <row r="66" spans="1:7" ht="25.5">
      <c r="A66" s="25"/>
      <c r="B66" s="71" t="s">
        <v>348</v>
      </c>
      <c r="C66" s="36">
        <v>12</v>
      </c>
      <c r="D66" s="37">
        <v>4</v>
      </c>
      <c r="E66" s="300">
        <v>133</v>
      </c>
      <c r="F66" s="313">
        <v>0</v>
      </c>
      <c r="G66" s="33" t="s">
        <v>205</v>
      </c>
    </row>
    <row r="67" spans="1:7" ht="25.5">
      <c r="A67" s="25"/>
      <c r="B67" s="72" t="s">
        <v>353</v>
      </c>
      <c r="C67" s="43">
        <v>13</v>
      </c>
      <c r="D67" s="44">
        <v>0</v>
      </c>
      <c r="E67" s="301">
        <v>3000</v>
      </c>
      <c r="F67" s="314">
        <v>0</v>
      </c>
      <c r="G67" s="33" t="s">
        <v>205</v>
      </c>
    </row>
    <row r="68" spans="1:7" ht="26.25" thickBot="1">
      <c r="A68" s="25"/>
      <c r="B68" s="73" t="s">
        <v>354</v>
      </c>
      <c r="C68" s="50">
        <v>13</v>
      </c>
      <c r="D68" s="51">
        <v>1</v>
      </c>
      <c r="E68" s="302">
        <v>3000</v>
      </c>
      <c r="F68" s="315">
        <v>0</v>
      </c>
      <c r="G68" s="33" t="s">
        <v>205</v>
      </c>
    </row>
    <row r="69" spans="1:7" ht="16.5" thickBot="1">
      <c r="A69" s="63"/>
      <c r="B69" s="78" t="s">
        <v>46</v>
      </c>
      <c r="C69" s="69"/>
      <c r="D69" s="69"/>
      <c r="E69" s="303">
        <v>2565336.70752</v>
      </c>
      <c r="F69" s="316">
        <v>853164.1</v>
      </c>
      <c r="G69" s="5" t="s">
        <v>205</v>
      </c>
    </row>
    <row r="71" ht="12.75">
      <c r="F71" s="143"/>
    </row>
  </sheetData>
  <sheetProtection/>
  <mergeCells count="5">
    <mergeCell ref="C10:D11"/>
    <mergeCell ref="B5:F7"/>
    <mergeCell ref="E1:F1"/>
    <mergeCell ref="E2:F2"/>
    <mergeCell ref="E3:F3"/>
  </mergeCells>
  <printOptions/>
  <pageMargins left="0.74999998873613" right="0.74999998873613" top="0.47" bottom="0.3" header="0.25" footer="0.17"/>
  <pageSetup firstPageNumber="23" useFirstPageNumber="1" fitToHeight="0" fitToWidth="1" horizontalDpi="600" verticalDpi="600" orientation="portrait" scale="9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3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39.375" style="3" customWidth="1"/>
    <col min="2" max="2" width="4.75390625" style="3" customWidth="1"/>
    <col min="3" max="3" width="6.375" style="3" customWidth="1"/>
    <col min="4" max="4" width="6.125" style="3" customWidth="1"/>
    <col min="5" max="5" width="12.875" style="3" customWidth="1"/>
    <col min="6" max="6" width="6.125" style="3" customWidth="1"/>
    <col min="7" max="7" width="16.75390625" style="143" customWidth="1"/>
    <col min="8" max="8" width="13.375" style="3" customWidth="1"/>
    <col min="9" max="227" width="9.125" style="3" customWidth="1"/>
    <col min="228" max="16384" width="9.125" style="3" customWidth="1"/>
  </cols>
  <sheetData>
    <row r="1" spans="1:8" ht="15.75">
      <c r="A1" s="1"/>
      <c r="B1" s="1"/>
      <c r="C1" s="1"/>
      <c r="D1" s="1"/>
      <c r="E1" s="1"/>
      <c r="F1" s="1"/>
      <c r="G1" s="322" t="s">
        <v>53</v>
      </c>
      <c r="H1" s="322"/>
    </row>
    <row r="2" spans="1:8" ht="15.75">
      <c r="A2" s="4"/>
      <c r="B2" s="4"/>
      <c r="C2" s="4"/>
      <c r="D2" s="4"/>
      <c r="E2" s="4"/>
      <c r="F2" s="4"/>
      <c r="G2" s="322" t="s">
        <v>195</v>
      </c>
      <c r="H2" s="322"/>
    </row>
    <row r="3" spans="1:8" ht="15.75">
      <c r="A3" s="4"/>
      <c r="B3" s="4"/>
      <c r="C3" s="4"/>
      <c r="D3" s="4"/>
      <c r="E3" s="4"/>
      <c r="F3" s="4"/>
      <c r="G3" s="322" t="s">
        <v>387</v>
      </c>
      <c r="H3" s="322"/>
    </row>
    <row r="4" spans="1:8" ht="15.75">
      <c r="A4" s="4"/>
      <c r="B4" s="4"/>
      <c r="C4" s="4"/>
      <c r="D4" s="4"/>
      <c r="E4" s="4"/>
      <c r="F4" s="4"/>
      <c r="G4" s="304"/>
      <c r="H4" s="1"/>
    </row>
    <row r="5" spans="1:8" ht="12.75">
      <c r="A5" s="321" t="s">
        <v>48</v>
      </c>
      <c r="B5" s="321"/>
      <c r="C5" s="321"/>
      <c r="D5" s="321"/>
      <c r="E5" s="321"/>
      <c r="F5" s="321"/>
      <c r="G5" s="321"/>
      <c r="H5" s="321"/>
    </row>
    <row r="6" spans="1:8" ht="12.75">
      <c r="A6" s="321"/>
      <c r="B6" s="321"/>
      <c r="C6" s="321"/>
      <c r="D6" s="321"/>
      <c r="E6" s="321"/>
      <c r="F6" s="321"/>
      <c r="G6" s="321"/>
      <c r="H6" s="321"/>
    </row>
    <row r="7" spans="1:8" ht="12.75">
      <c r="A7" s="321"/>
      <c r="B7" s="321"/>
      <c r="C7" s="321"/>
      <c r="D7" s="321"/>
      <c r="E7" s="321"/>
      <c r="F7" s="321"/>
      <c r="G7" s="321"/>
      <c r="H7" s="321"/>
    </row>
    <row r="8" spans="1:8" ht="12.75">
      <c r="A8" s="5"/>
      <c r="B8" s="5"/>
      <c r="C8" s="5"/>
      <c r="D8" s="5"/>
      <c r="E8" s="5"/>
      <c r="F8" s="5"/>
      <c r="G8" s="305"/>
      <c r="H8" s="2"/>
    </row>
    <row r="9" spans="1:8" ht="12.75">
      <c r="A9" s="6"/>
      <c r="B9" s="2"/>
      <c r="C9" s="6"/>
      <c r="D9" s="6"/>
      <c r="E9" s="6"/>
      <c r="F9" s="6"/>
      <c r="G9" s="305"/>
      <c r="H9" s="2"/>
    </row>
    <row r="10" spans="1:8" ht="12.75">
      <c r="A10" s="8"/>
      <c r="B10" s="326" t="s">
        <v>196</v>
      </c>
      <c r="C10" s="326"/>
      <c r="D10" s="326"/>
      <c r="E10" s="326"/>
      <c r="F10" s="326"/>
      <c r="G10" s="327"/>
      <c r="H10" s="327"/>
    </row>
    <row r="11" spans="1:8" ht="12.75">
      <c r="A11" s="9"/>
      <c r="B11" s="323" t="s">
        <v>197</v>
      </c>
      <c r="C11" s="10" t="s">
        <v>198</v>
      </c>
      <c r="D11" s="11"/>
      <c r="E11" s="11"/>
      <c r="F11" s="12"/>
      <c r="G11" s="306"/>
      <c r="H11" s="325" t="s">
        <v>199</v>
      </c>
    </row>
    <row r="12" spans="1:8" ht="84.75" customHeight="1">
      <c r="A12" s="13" t="s">
        <v>200</v>
      </c>
      <c r="B12" s="324"/>
      <c r="C12" s="14" t="s">
        <v>201</v>
      </c>
      <c r="D12" s="15" t="s">
        <v>202</v>
      </c>
      <c r="E12" s="16" t="s">
        <v>203</v>
      </c>
      <c r="F12" s="17" t="s">
        <v>204</v>
      </c>
      <c r="G12" s="307" t="s">
        <v>47</v>
      </c>
      <c r="H12" s="325"/>
    </row>
    <row r="13" spans="1:8" ht="12.7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23">
        <v>6</v>
      </c>
      <c r="G13" s="298">
        <v>7</v>
      </c>
      <c r="H13" s="24">
        <v>8</v>
      </c>
    </row>
    <row r="14" spans="1:8" ht="12.75">
      <c r="A14" s="26" t="s">
        <v>206</v>
      </c>
      <c r="B14" s="27">
        <v>11</v>
      </c>
      <c r="C14" s="28">
        <v>0</v>
      </c>
      <c r="D14" s="29">
        <v>0</v>
      </c>
      <c r="E14" s="30">
        <v>0</v>
      </c>
      <c r="F14" s="31">
        <v>0</v>
      </c>
      <c r="G14" s="308">
        <v>27390.3</v>
      </c>
      <c r="H14" s="32">
        <v>0</v>
      </c>
    </row>
    <row r="15" spans="1:8" ht="12.75">
      <c r="A15" s="34" t="s">
        <v>207</v>
      </c>
      <c r="B15" s="35">
        <v>11</v>
      </c>
      <c r="C15" s="36">
        <v>1</v>
      </c>
      <c r="D15" s="37">
        <v>0</v>
      </c>
      <c r="E15" s="38">
        <v>0</v>
      </c>
      <c r="F15" s="39">
        <v>0</v>
      </c>
      <c r="G15" s="309">
        <v>27349</v>
      </c>
      <c r="H15" s="40">
        <v>0</v>
      </c>
    </row>
    <row r="16" spans="1:8" ht="38.25">
      <c r="A16" s="41" t="s">
        <v>208</v>
      </c>
      <c r="B16" s="42">
        <v>11</v>
      </c>
      <c r="C16" s="43">
        <v>1</v>
      </c>
      <c r="D16" s="44">
        <v>2</v>
      </c>
      <c r="E16" s="45">
        <v>0</v>
      </c>
      <c r="F16" s="46">
        <v>0</v>
      </c>
      <c r="G16" s="310">
        <v>6156</v>
      </c>
      <c r="H16" s="47">
        <v>0</v>
      </c>
    </row>
    <row r="17" spans="1:8" ht="63.75">
      <c r="A17" s="34" t="s">
        <v>209</v>
      </c>
      <c r="B17" s="35">
        <v>11</v>
      </c>
      <c r="C17" s="36">
        <v>1</v>
      </c>
      <c r="D17" s="37">
        <v>2</v>
      </c>
      <c r="E17" s="38">
        <v>20000</v>
      </c>
      <c r="F17" s="39">
        <v>0</v>
      </c>
      <c r="G17" s="309">
        <v>6156</v>
      </c>
      <c r="H17" s="40">
        <v>0</v>
      </c>
    </row>
    <row r="18" spans="1:8" ht="12.75">
      <c r="A18" s="41" t="s">
        <v>210</v>
      </c>
      <c r="B18" s="42">
        <v>11</v>
      </c>
      <c r="C18" s="43">
        <v>1</v>
      </c>
      <c r="D18" s="44">
        <v>2</v>
      </c>
      <c r="E18" s="45">
        <v>20300</v>
      </c>
      <c r="F18" s="46">
        <v>0</v>
      </c>
      <c r="G18" s="310">
        <v>3432</v>
      </c>
      <c r="H18" s="47">
        <v>0</v>
      </c>
    </row>
    <row r="19" spans="1:8" ht="12.75">
      <c r="A19" s="34" t="s">
        <v>211</v>
      </c>
      <c r="B19" s="35">
        <v>11</v>
      </c>
      <c r="C19" s="36">
        <v>1</v>
      </c>
      <c r="D19" s="37">
        <v>2</v>
      </c>
      <c r="E19" s="38">
        <v>20300</v>
      </c>
      <c r="F19" s="39">
        <v>121</v>
      </c>
      <c r="G19" s="309">
        <v>3432</v>
      </c>
      <c r="H19" s="40">
        <v>0</v>
      </c>
    </row>
    <row r="20" spans="1:8" ht="12.75">
      <c r="A20" s="41" t="s">
        <v>212</v>
      </c>
      <c r="B20" s="42">
        <v>11</v>
      </c>
      <c r="C20" s="43">
        <v>1</v>
      </c>
      <c r="D20" s="44">
        <v>2</v>
      </c>
      <c r="E20" s="45">
        <v>20400</v>
      </c>
      <c r="F20" s="46">
        <v>0</v>
      </c>
      <c r="G20" s="310">
        <v>2724</v>
      </c>
      <c r="H20" s="47">
        <v>0</v>
      </c>
    </row>
    <row r="21" spans="1:8" ht="12.75">
      <c r="A21" s="34" t="s">
        <v>211</v>
      </c>
      <c r="B21" s="35">
        <v>11</v>
      </c>
      <c r="C21" s="36">
        <v>1</v>
      </c>
      <c r="D21" s="37">
        <v>2</v>
      </c>
      <c r="E21" s="38">
        <v>20400</v>
      </c>
      <c r="F21" s="39">
        <v>121</v>
      </c>
      <c r="G21" s="309">
        <v>2724</v>
      </c>
      <c r="H21" s="40">
        <v>0</v>
      </c>
    </row>
    <row r="22" spans="1:8" ht="51">
      <c r="A22" s="41" t="s">
        <v>213</v>
      </c>
      <c r="B22" s="42">
        <v>11</v>
      </c>
      <c r="C22" s="43">
        <v>1</v>
      </c>
      <c r="D22" s="44">
        <v>3</v>
      </c>
      <c r="E22" s="45">
        <v>0</v>
      </c>
      <c r="F22" s="46">
        <v>0</v>
      </c>
      <c r="G22" s="310">
        <v>10687</v>
      </c>
      <c r="H22" s="47">
        <v>0</v>
      </c>
    </row>
    <row r="23" spans="1:8" ht="63.75">
      <c r="A23" s="34" t="s">
        <v>209</v>
      </c>
      <c r="B23" s="35">
        <v>11</v>
      </c>
      <c r="C23" s="36">
        <v>1</v>
      </c>
      <c r="D23" s="37">
        <v>3</v>
      </c>
      <c r="E23" s="38">
        <v>20000</v>
      </c>
      <c r="F23" s="39">
        <v>0</v>
      </c>
      <c r="G23" s="309">
        <v>10687</v>
      </c>
      <c r="H23" s="40">
        <v>0</v>
      </c>
    </row>
    <row r="24" spans="1:8" ht="12.75">
      <c r="A24" s="41" t="s">
        <v>212</v>
      </c>
      <c r="B24" s="42">
        <v>11</v>
      </c>
      <c r="C24" s="43">
        <v>1</v>
      </c>
      <c r="D24" s="44">
        <v>3</v>
      </c>
      <c r="E24" s="45">
        <v>20400</v>
      </c>
      <c r="F24" s="46">
        <v>0</v>
      </c>
      <c r="G24" s="310">
        <v>10687</v>
      </c>
      <c r="H24" s="47">
        <v>0</v>
      </c>
    </row>
    <row r="25" spans="1:8" ht="12.75">
      <c r="A25" s="34" t="s">
        <v>211</v>
      </c>
      <c r="B25" s="35">
        <v>11</v>
      </c>
      <c r="C25" s="36">
        <v>1</v>
      </c>
      <c r="D25" s="37">
        <v>3</v>
      </c>
      <c r="E25" s="38">
        <v>20400</v>
      </c>
      <c r="F25" s="39">
        <v>121</v>
      </c>
      <c r="G25" s="309">
        <v>8170</v>
      </c>
      <c r="H25" s="40">
        <v>0</v>
      </c>
    </row>
    <row r="26" spans="1:8" ht="25.5">
      <c r="A26" s="34" t="s">
        <v>214</v>
      </c>
      <c r="B26" s="35">
        <v>11</v>
      </c>
      <c r="C26" s="36">
        <v>1</v>
      </c>
      <c r="D26" s="37">
        <v>3</v>
      </c>
      <c r="E26" s="38">
        <v>20400</v>
      </c>
      <c r="F26" s="39">
        <v>122</v>
      </c>
      <c r="G26" s="309">
        <v>298</v>
      </c>
      <c r="H26" s="40">
        <v>0</v>
      </c>
    </row>
    <row r="27" spans="1:8" ht="25.5">
      <c r="A27" s="34" t="s">
        <v>215</v>
      </c>
      <c r="B27" s="35">
        <v>11</v>
      </c>
      <c r="C27" s="36">
        <v>1</v>
      </c>
      <c r="D27" s="37">
        <v>3</v>
      </c>
      <c r="E27" s="38">
        <v>20400</v>
      </c>
      <c r="F27" s="39">
        <v>244</v>
      </c>
      <c r="G27" s="309">
        <v>2208</v>
      </c>
      <c r="H27" s="40">
        <v>0</v>
      </c>
    </row>
    <row r="28" spans="1:8" ht="25.5">
      <c r="A28" s="34" t="s">
        <v>216</v>
      </c>
      <c r="B28" s="35">
        <v>11</v>
      </c>
      <c r="C28" s="36">
        <v>1</v>
      </c>
      <c r="D28" s="37">
        <v>3</v>
      </c>
      <c r="E28" s="38">
        <v>20400</v>
      </c>
      <c r="F28" s="39">
        <v>852</v>
      </c>
      <c r="G28" s="309">
        <v>11</v>
      </c>
      <c r="H28" s="40">
        <v>0</v>
      </c>
    </row>
    <row r="29" spans="1:8" ht="42.75" customHeight="1">
      <c r="A29" s="41" t="s">
        <v>217</v>
      </c>
      <c r="B29" s="42">
        <v>11</v>
      </c>
      <c r="C29" s="43">
        <v>1</v>
      </c>
      <c r="D29" s="44">
        <v>6</v>
      </c>
      <c r="E29" s="45">
        <v>0</v>
      </c>
      <c r="F29" s="46">
        <v>0</v>
      </c>
      <c r="G29" s="310">
        <v>9506</v>
      </c>
      <c r="H29" s="47">
        <v>0</v>
      </c>
    </row>
    <row r="30" spans="1:8" ht="63.75">
      <c r="A30" s="34" t="s">
        <v>209</v>
      </c>
      <c r="B30" s="35">
        <v>11</v>
      </c>
      <c r="C30" s="36">
        <v>1</v>
      </c>
      <c r="D30" s="37">
        <v>6</v>
      </c>
      <c r="E30" s="38">
        <v>20000</v>
      </c>
      <c r="F30" s="39">
        <v>0</v>
      </c>
      <c r="G30" s="309">
        <v>9506</v>
      </c>
      <c r="H30" s="40">
        <v>0</v>
      </c>
    </row>
    <row r="31" spans="1:8" ht="12.75">
      <c r="A31" s="41" t="s">
        <v>212</v>
      </c>
      <c r="B31" s="42">
        <v>11</v>
      </c>
      <c r="C31" s="43">
        <v>1</v>
      </c>
      <c r="D31" s="44">
        <v>6</v>
      </c>
      <c r="E31" s="45">
        <v>20400</v>
      </c>
      <c r="F31" s="46">
        <v>0</v>
      </c>
      <c r="G31" s="310">
        <v>7599</v>
      </c>
      <c r="H31" s="47">
        <v>0</v>
      </c>
    </row>
    <row r="32" spans="1:8" ht="12.75">
      <c r="A32" s="34" t="s">
        <v>211</v>
      </c>
      <c r="B32" s="35">
        <v>11</v>
      </c>
      <c r="C32" s="36">
        <v>1</v>
      </c>
      <c r="D32" s="37">
        <v>6</v>
      </c>
      <c r="E32" s="38">
        <v>20400</v>
      </c>
      <c r="F32" s="39">
        <v>121</v>
      </c>
      <c r="G32" s="309">
        <v>6472</v>
      </c>
      <c r="H32" s="40">
        <v>0</v>
      </c>
    </row>
    <row r="33" spans="1:8" ht="25.5">
      <c r="A33" s="34" t="s">
        <v>214</v>
      </c>
      <c r="B33" s="35">
        <v>11</v>
      </c>
      <c r="C33" s="36">
        <v>1</v>
      </c>
      <c r="D33" s="37">
        <v>6</v>
      </c>
      <c r="E33" s="38">
        <v>20400</v>
      </c>
      <c r="F33" s="39">
        <v>122</v>
      </c>
      <c r="G33" s="309">
        <v>137</v>
      </c>
      <c r="H33" s="40">
        <v>0</v>
      </c>
    </row>
    <row r="34" spans="1:8" ht="25.5">
      <c r="A34" s="34" t="s">
        <v>215</v>
      </c>
      <c r="B34" s="35">
        <v>11</v>
      </c>
      <c r="C34" s="36">
        <v>1</v>
      </c>
      <c r="D34" s="37">
        <v>6</v>
      </c>
      <c r="E34" s="38">
        <v>20400</v>
      </c>
      <c r="F34" s="39">
        <v>244</v>
      </c>
      <c r="G34" s="309">
        <v>990</v>
      </c>
      <c r="H34" s="40">
        <v>0</v>
      </c>
    </row>
    <row r="35" spans="1:8" ht="38.25">
      <c r="A35" s="41" t="s">
        <v>218</v>
      </c>
      <c r="B35" s="42">
        <v>11</v>
      </c>
      <c r="C35" s="43">
        <v>1</v>
      </c>
      <c r="D35" s="44">
        <v>6</v>
      </c>
      <c r="E35" s="45">
        <v>22500</v>
      </c>
      <c r="F35" s="46">
        <v>0</v>
      </c>
      <c r="G35" s="310">
        <v>1907</v>
      </c>
      <c r="H35" s="47">
        <v>0</v>
      </c>
    </row>
    <row r="36" spans="1:8" ht="12.75">
      <c r="A36" s="34" t="s">
        <v>211</v>
      </c>
      <c r="B36" s="35">
        <v>11</v>
      </c>
      <c r="C36" s="36">
        <v>1</v>
      </c>
      <c r="D36" s="37">
        <v>6</v>
      </c>
      <c r="E36" s="38">
        <v>22500</v>
      </c>
      <c r="F36" s="39">
        <v>121</v>
      </c>
      <c r="G36" s="309">
        <v>1907</v>
      </c>
      <c r="H36" s="40">
        <v>0</v>
      </c>
    </row>
    <row r="37" spans="1:8" ht="12.75">
      <c r="A37" s="41" t="s">
        <v>219</v>
      </c>
      <c r="B37" s="42">
        <v>11</v>
      </c>
      <c r="C37" s="43">
        <v>1</v>
      </c>
      <c r="D37" s="44">
        <v>13</v>
      </c>
      <c r="E37" s="45">
        <v>0</v>
      </c>
      <c r="F37" s="46">
        <v>0</v>
      </c>
      <c r="G37" s="310">
        <v>1000</v>
      </c>
      <c r="H37" s="47">
        <v>0</v>
      </c>
    </row>
    <row r="38" spans="1:8" ht="38.25">
      <c r="A38" s="34" t="s">
        <v>220</v>
      </c>
      <c r="B38" s="35">
        <v>11</v>
      </c>
      <c r="C38" s="36">
        <v>1</v>
      </c>
      <c r="D38" s="37">
        <v>13</v>
      </c>
      <c r="E38" s="38">
        <v>920000</v>
      </c>
      <c r="F38" s="39">
        <v>0</v>
      </c>
      <c r="G38" s="309">
        <v>1000</v>
      </c>
      <c r="H38" s="40">
        <v>0</v>
      </c>
    </row>
    <row r="39" spans="1:8" ht="12.75">
      <c r="A39" s="41" t="s">
        <v>221</v>
      </c>
      <c r="B39" s="42">
        <v>11</v>
      </c>
      <c r="C39" s="43">
        <v>1</v>
      </c>
      <c r="D39" s="44">
        <v>13</v>
      </c>
      <c r="E39" s="45">
        <v>920300</v>
      </c>
      <c r="F39" s="46">
        <v>0</v>
      </c>
      <c r="G39" s="310">
        <v>1000</v>
      </c>
      <c r="H39" s="47">
        <v>0</v>
      </c>
    </row>
    <row r="40" spans="1:8" ht="25.5">
      <c r="A40" s="34" t="s">
        <v>215</v>
      </c>
      <c r="B40" s="35">
        <v>11</v>
      </c>
      <c r="C40" s="36">
        <v>1</v>
      </c>
      <c r="D40" s="37">
        <v>13</v>
      </c>
      <c r="E40" s="38">
        <v>920300</v>
      </c>
      <c r="F40" s="39">
        <v>244</v>
      </c>
      <c r="G40" s="309">
        <v>1000</v>
      </c>
      <c r="H40" s="40">
        <v>0</v>
      </c>
    </row>
    <row r="41" spans="1:8" ht="12.75">
      <c r="A41" s="34" t="s">
        <v>222</v>
      </c>
      <c r="B41" s="35">
        <v>11</v>
      </c>
      <c r="C41" s="36">
        <v>4</v>
      </c>
      <c r="D41" s="37">
        <v>0</v>
      </c>
      <c r="E41" s="38">
        <v>0</v>
      </c>
      <c r="F41" s="39">
        <v>0</v>
      </c>
      <c r="G41" s="309">
        <v>41.3</v>
      </c>
      <c r="H41" s="40">
        <v>0</v>
      </c>
    </row>
    <row r="42" spans="1:8" ht="25.5">
      <c r="A42" s="41" t="s">
        <v>223</v>
      </c>
      <c r="B42" s="42">
        <v>11</v>
      </c>
      <c r="C42" s="43">
        <v>4</v>
      </c>
      <c r="D42" s="44">
        <v>12</v>
      </c>
      <c r="E42" s="45">
        <v>0</v>
      </c>
      <c r="F42" s="46">
        <v>0</v>
      </c>
      <c r="G42" s="310">
        <v>41.3</v>
      </c>
      <c r="H42" s="47">
        <v>0</v>
      </c>
    </row>
    <row r="43" spans="1:8" ht="12.75">
      <c r="A43" s="34" t="s">
        <v>224</v>
      </c>
      <c r="B43" s="35">
        <v>11</v>
      </c>
      <c r="C43" s="36">
        <v>4</v>
      </c>
      <c r="D43" s="37">
        <v>12</v>
      </c>
      <c r="E43" s="38">
        <v>5220000</v>
      </c>
      <c r="F43" s="39">
        <v>0</v>
      </c>
      <c r="G43" s="309">
        <v>41.3</v>
      </c>
      <c r="H43" s="40">
        <v>0</v>
      </c>
    </row>
    <row r="44" spans="1:8" ht="63.75">
      <c r="A44" s="41" t="s">
        <v>225</v>
      </c>
      <c r="B44" s="42">
        <v>11</v>
      </c>
      <c r="C44" s="43">
        <v>4</v>
      </c>
      <c r="D44" s="44">
        <v>12</v>
      </c>
      <c r="E44" s="45">
        <v>5226300</v>
      </c>
      <c r="F44" s="46">
        <v>0</v>
      </c>
      <c r="G44" s="310">
        <v>41.3</v>
      </c>
      <c r="H44" s="47">
        <v>0</v>
      </c>
    </row>
    <row r="45" spans="1:8" ht="25.5">
      <c r="A45" s="34" t="s">
        <v>215</v>
      </c>
      <c r="B45" s="35">
        <v>11</v>
      </c>
      <c r="C45" s="36">
        <v>4</v>
      </c>
      <c r="D45" s="37">
        <v>12</v>
      </c>
      <c r="E45" s="38">
        <v>5226300</v>
      </c>
      <c r="F45" s="39">
        <v>244</v>
      </c>
      <c r="G45" s="309">
        <v>41.3</v>
      </c>
      <c r="H45" s="40">
        <v>0</v>
      </c>
    </row>
    <row r="46" spans="1:8" ht="76.5">
      <c r="A46" s="34" t="s">
        <v>226</v>
      </c>
      <c r="B46" s="35">
        <v>11</v>
      </c>
      <c r="C46" s="36">
        <v>4</v>
      </c>
      <c r="D46" s="37">
        <v>12</v>
      </c>
      <c r="E46" s="38">
        <v>5226300</v>
      </c>
      <c r="F46" s="39">
        <v>244</v>
      </c>
      <c r="G46" s="309">
        <v>41.3</v>
      </c>
      <c r="H46" s="40">
        <v>0</v>
      </c>
    </row>
    <row r="47" spans="1:8" ht="12.75">
      <c r="A47" s="41" t="s">
        <v>227</v>
      </c>
      <c r="B47" s="42">
        <v>40</v>
      </c>
      <c r="C47" s="43">
        <v>0</v>
      </c>
      <c r="D47" s="44">
        <v>0</v>
      </c>
      <c r="E47" s="45">
        <v>0</v>
      </c>
      <c r="F47" s="46">
        <v>0</v>
      </c>
      <c r="G47" s="310">
        <v>1178840.04751</v>
      </c>
      <c r="H47" s="47">
        <v>334483</v>
      </c>
    </row>
    <row r="48" spans="1:8" ht="12.75">
      <c r="A48" s="34" t="s">
        <v>207</v>
      </c>
      <c r="B48" s="35">
        <v>40</v>
      </c>
      <c r="C48" s="36">
        <v>1</v>
      </c>
      <c r="D48" s="37">
        <v>0</v>
      </c>
      <c r="E48" s="38">
        <v>0</v>
      </c>
      <c r="F48" s="39">
        <v>0</v>
      </c>
      <c r="G48" s="309">
        <v>194470.4</v>
      </c>
      <c r="H48" s="40">
        <v>9964.4</v>
      </c>
    </row>
    <row r="49" spans="1:8" ht="51">
      <c r="A49" s="41" t="s">
        <v>213</v>
      </c>
      <c r="B49" s="42">
        <v>40</v>
      </c>
      <c r="C49" s="43">
        <v>1</v>
      </c>
      <c r="D49" s="44">
        <v>3</v>
      </c>
      <c r="E49" s="45">
        <v>0</v>
      </c>
      <c r="F49" s="46">
        <v>0</v>
      </c>
      <c r="G49" s="310">
        <v>766</v>
      </c>
      <c r="H49" s="47">
        <v>0</v>
      </c>
    </row>
    <row r="50" spans="1:8" ht="63.75">
      <c r="A50" s="34" t="s">
        <v>209</v>
      </c>
      <c r="B50" s="35">
        <v>40</v>
      </c>
      <c r="C50" s="36">
        <v>1</v>
      </c>
      <c r="D50" s="37">
        <v>3</v>
      </c>
      <c r="E50" s="38">
        <v>20000</v>
      </c>
      <c r="F50" s="39">
        <v>0</v>
      </c>
      <c r="G50" s="309">
        <v>766</v>
      </c>
      <c r="H50" s="40">
        <v>0</v>
      </c>
    </row>
    <row r="51" spans="1:8" ht="12.75">
      <c r="A51" s="41" t="s">
        <v>212</v>
      </c>
      <c r="B51" s="42">
        <v>40</v>
      </c>
      <c r="C51" s="43">
        <v>1</v>
      </c>
      <c r="D51" s="44">
        <v>3</v>
      </c>
      <c r="E51" s="45">
        <v>20400</v>
      </c>
      <c r="F51" s="46">
        <v>0</v>
      </c>
      <c r="G51" s="310">
        <v>766</v>
      </c>
      <c r="H51" s="47">
        <v>0</v>
      </c>
    </row>
    <row r="52" spans="1:8" ht="38.25">
      <c r="A52" s="34" t="s">
        <v>228</v>
      </c>
      <c r="B52" s="35">
        <v>40</v>
      </c>
      <c r="C52" s="36">
        <v>1</v>
      </c>
      <c r="D52" s="37">
        <v>3</v>
      </c>
      <c r="E52" s="38">
        <v>20400</v>
      </c>
      <c r="F52" s="39">
        <v>243</v>
      </c>
      <c r="G52" s="309">
        <v>766</v>
      </c>
      <c r="H52" s="40">
        <v>0</v>
      </c>
    </row>
    <row r="53" spans="1:8" ht="63.75">
      <c r="A53" s="41" t="s">
        <v>229</v>
      </c>
      <c r="B53" s="42">
        <v>40</v>
      </c>
      <c r="C53" s="43">
        <v>1</v>
      </c>
      <c r="D53" s="44">
        <v>4</v>
      </c>
      <c r="E53" s="45">
        <v>0</v>
      </c>
      <c r="F53" s="46">
        <v>0</v>
      </c>
      <c r="G53" s="310">
        <v>127189</v>
      </c>
      <c r="H53" s="47">
        <v>0</v>
      </c>
    </row>
    <row r="54" spans="1:8" ht="63.75">
      <c r="A54" s="34" t="s">
        <v>209</v>
      </c>
      <c r="B54" s="35">
        <v>40</v>
      </c>
      <c r="C54" s="36">
        <v>1</v>
      </c>
      <c r="D54" s="37">
        <v>4</v>
      </c>
      <c r="E54" s="38">
        <v>20000</v>
      </c>
      <c r="F54" s="39">
        <v>0</v>
      </c>
      <c r="G54" s="309">
        <v>127189</v>
      </c>
      <c r="H54" s="40">
        <v>0</v>
      </c>
    </row>
    <row r="55" spans="1:8" ht="12.75">
      <c r="A55" s="41" t="s">
        <v>212</v>
      </c>
      <c r="B55" s="42">
        <v>40</v>
      </c>
      <c r="C55" s="43">
        <v>1</v>
      </c>
      <c r="D55" s="44">
        <v>4</v>
      </c>
      <c r="E55" s="45">
        <v>20400</v>
      </c>
      <c r="F55" s="46">
        <v>0</v>
      </c>
      <c r="G55" s="310">
        <v>123266</v>
      </c>
      <c r="H55" s="47">
        <v>0</v>
      </c>
    </row>
    <row r="56" spans="1:8" ht="12.75">
      <c r="A56" s="34" t="s">
        <v>211</v>
      </c>
      <c r="B56" s="35">
        <v>40</v>
      </c>
      <c r="C56" s="36">
        <v>1</v>
      </c>
      <c r="D56" s="37">
        <v>4</v>
      </c>
      <c r="E56" s="38">
        <v>20400</v>
      </c>
      <c r="F56" s="39">
        <v>121</v>
      </c>
      <c r="G56" s="309">
        <v>107469</v>
      </c>
      <c r="H56" s="40">
        <v>0</v>
      </c>
    </row>
    <row r="57" spans="1:8" ht="25.5">
      <c r="A57" s="34" t="s">
        <v>214</v>
      </c>
      <c r="B57" s="35">
        <v>40</v>
      </c>
      <c r="C57" s="36">
        <v>1</v>
      </c>
      <c r="D57" s="37">
        <v>4</v>
      </c>
      <c r="E57" s="38">
        <v>20400</v>
      </c>
      <c r="F57" s="39">
        <v>122</v>
      </c>
      <c r="G57" s="309">
        <v>2547</v>
      </c>
      <c r="H57" s="40">
        <v>0</v>
      </c>
    </row>
    <row r="58" spans="1:8" ht="38.25">
      <c r="A58" s="34" t="s">
        <v>230</v>
      </c>
      <c r="B58" s="35">
        <v>40</v>
      </c>
      <c r="C58" s="36">
        <v>1</v>
      </c>
      <c r="D58" s="37">
        <v>4</v>
      </c>
      <c r="E58" s="38">
        <v>20400</v>
      </c>
      <c r="F58" s="39">
        <v>242</v>
      </c>
      <c r="G58" s="309">
        <v>469</v>
      </c>
      <c r="H58" s="40">
        <v>0</v>
      </c>
    </row>
    <row r="59" spans="1:8" ht="25.5">
      <c r="A59" s="34" t="s">
        <v>215</v>
      </c>
      <c r="B59" s="35">
        <v>40</v>
      </c>
      <c r="C59" s="36">
        <v>1</v>
      </c>
      <c r="D59" s="37">
        <v>4</v>
      </c>
      <c r="E59" s="38">
        <v>20400</v>
      </c>
      <c r="F59" s="39">
        <v>244</v>
      </c>
      <c r="G59" s="309">
        <v>12673</v>
      </c>
      <c r="H59" s="40">
        <v>0</v>
      </c>
    </row>
    <row r="60" spans="1:8" ht="25.5">
      <c r="A60" s="34" t="s">
        <v>216</v>
      </c>
      <c r="B60" s="35">
        <v>40</v>
      </c>
      <c r="C60" s="36">
        <v>1</v>
      </c>
      <c r="D60" s="37">
        <v>4</v>
      </c>
      <c r="E60" s="38">
        <v>20400</v>
      </c>
      <c r="F60" s="39">
        <v>852</v>
      </c>
      <c r="G60" s="309">
        <v>108</v>
      </c>
      <c r="H60" s="40">
        <v>0</v>
      </c>
    </row>
    <row r="61" spans="1:8" ht="38.25">
      <c r="A61" s="41" t="s">
        <v>231</v>
      </c>
      <c r="B61" s="42">
        <v>40</v>
      </c>
      <c r="C61" s="43">
        <v>1</v>
      </c>
      <c r="D61" s="44">
        <v>4</v>
      </c>
      <c r="E61" s="45">
        <v>20800</v>
      </c>
      <c r="F61" s="46">
        <v>0</v>
      </c>
      <c r="G61" s="310">
        <v>3923</v>
      </c>
      <c r="H61" s="47">
        <v>0</v>
      </c>
    </row>
    <row r="62" spans="1:8" ht="12.75">
      <c r="A62" s="34" t="s">
        <v>211</v>
      </c>
      <c r="B62" s="35">
        <v>40</v>
      </c>
      <c r="C62" s="36">
        <v>1</v>
      </c>
      <c r="D62" s="37">
        <v>4</v>
      </c>
      <c r="E62" s="38">
        <v>20800</v>
      </c>
      <c r="F62" s="39">
        <v>121</v>
      </c>
      <c r="G62" s="309">
        <v>3923</v>
      </c>
      <c r="H62" s="40">
        <v>0</v>
      </c>
    </row>
    <row r="63" spans="1:8" ht="12.75">
      <c r="A63" s="41" t="s">
        <v>232</v>
      </c>
      <c r="B63" s="42">
        <v>40</v>
      </c>
      <c r="C63" s="43">
        <v>1</v>
      </c>
      <c r="D63" s="44">
        <v>5</v>
      </c>
      <c r="E63" s="45">
        <v>0</v>
      </c>
      <c r="F63" s="46">
        <v>0</v>
      </c>
      <c r="G63" s="310">
        <v>9.4</v>
      </c>
      <c r="H63" s="47">
        <v>9.4</v>
      </c>
    </row>
    <row r="64" spans="1:8" ht="25.5">
      <c r="A64" s="34" t="s">
        <v>233</v>
      </c>
      <c r="B64" s="35">
        <v>40</v>
      </c>
      <c r="C64" s="36">
        <v>1</v>
      </c>
      <c r="D64" s="37">
        <v>5</v>
      </c>
      <c r="E64" s="38">
        <v>10000</v>
      </c>
      <c r="F64" s="39">
        <v>0</v>
      </c>
      <c r="G64" s="309">
        <v>9.4</v>
      </c>
      <c r="H64" s="40">
        <v>9.4</v>
      </c>
    </row>
    <row r="65" spans="1:8" ht="51">
      <c r="A65" s="41" t="s">
        <v>234</v>
      </c>
      <c r="B65" s="42">
        <v>40</v>
      </c>
      <c r="C65" s="43">
        <v>1</v>
      </c>
      <c r="D65" s="44">
        <v>5</v>
      </c>
      <c r="E65" s="45">
        <v>14000</v>
      </c>
      <c r="F65" s="46">
        <v>0</v>
      </c>
      <c r="G65" s="310">
        <v>9.4</v>
      </c>
      <c r="H65" s="47">
        <v>9.4</v>
      </c>
    </row>
    <row r="66" spans="1:8" ht="25.5">
      <c r="A66" s="34" t="s">
        <v>215</v>
      </c>
      <c r="B66" s="35">
        <v>40</v>
      </c>
      <c r="C66" s="36">
        <v>1</v>
      </c>
      <c r="D66" s="37">
        <v>5</v>
      </c>
      <c r="E66" s="38">
        <v>14000</v>
      </c>
      <c r="F66" s="39">
        <v>244</v>
      </c>
      <c r="G66" s="309">
        <v>9.4</v>
      </c>
      <c r="H66" s="40">
        <v>9.4</v>
      </c>
    </row>
    <row r="67" spans="1:8" ht="51">
      <c r="A67" s="41" t="s">
        <v>217</v>
      </c>
      <c r="B67" s="42">
        <v>40</v>
      </c>
      <c r="C67" s="43">
        <v>1</v>
      </c>
      <c r="D67" s="44">
        <v>6</v>
      </c>
      <c r="E67" s="45">
        <v>0</v>
      </c>
      <c r="F67" s="46">
        <v>0</v>
      </c>
      <c r="G67" s="310">
        <v>24892</v>
      </c>
      <c r="H67" s="47">
        <v>0</v>
      </c>
    </row>
    <row r="68" spans="1:8" ht="63.75">
      <c r="A68" s="34" t="s">
        <v>209</v>
      </c>
      <c r="B68" s="35">
        <v>40</v>
      </c>
      <c r="C68" s="36">
        <v>1</v>
      </c>
      <c r="D68" s="37">
        <v>6</v>
      </c>
      <c r="E68" s="38">
        <v>20000</v>
      </c>
      <c r="F68" s="39">
        <v>0</v>
      </c>
      <c r="G68" s="309">
        <v>24892</v>
      </c>
      <c r="H68" s="40">
        <v>0</v>
      </c>
    </row>
    <row r="69" spans="1:8" ht="12.75">
      <c r="A69" s="41" t="s">
        <v>212</v>
      </c>
      <c r="B69" s="42">
        <v>40</v>
      </c>
      <c r="C69" s="43">
        <v>1</v>
      </c>
      <c r="D69" s="44">
        <v>6</v>
      </c>
      <c r="E69" s="45">
        <v>20400</v>
      </c>
      <c r="F69" s="46">
        <v>0</v>
      </c>
      <c r="G69" s="310">
        <v>24892</v>
      </c>
      <c r="H69" s="47">
        <v>0</v>
      </c>
    </row>
    <row r="70" spans="1:8" ht="12.75">
      <c r="A70" s="34" t="s">
        <v>211</v>
      </c>
      <c r="B70" s="35">
        <v>40</v>
      </c>
      <c r="C70" s="36">
        <v>1</v>
      </c>
      <c r="D70" s="37">
        <v>6</v>
      </c>
      <c r="E70" s="38">
        <v>20400</v>
      </c>
      <c r="F70" s="39">
        <v>121</v>
      </c>
      <c r="G70" s="309">
        <v>21699</v>
      </c>
      <c r="H70" s="40">
        <v>0</v>
      </c>
    </row>
    <row r="71" spans="1:8" ht="25.5">
      <c r="A71" s="34" t="s">
        <v>214</v>
      </c>
      <c r="B71" s="35">
        <v>40</v>
      </c>
      <c r="C71" s="36">
        <v>1</v>
      </c>
      <c r="D71" s="37">
        <v>6</v>
      </c>
      <c r="E71" s="38">
        <v>20400</v>
      </c>
      <c r="F71" s="39">
        <v>122</v>
      </c>
      <c r="G71" s="309">
        <v>610</v>
      </c>
      <c r="H71" s="40">
        <v>0</v>
      </c>
    </row>
    <row r="72" spans="1:8" ht="38.25">
      <c r="A72" s="34" t="s">
        <v>230</v>
      </c>
      <c r="B72" s="35">
        <v>40</v>
      </c>
      <c r="C72" s="36">
        <v>1</v>
      </c>
      <c r="D72" s="37">
        <v>6</v>
      </c>
      <c r="E72" s="38">
        <v>20400</v>
      </c>
      <c r="F72" s="39">
        <v>242</v>
      </c>
      <c r="G72" s="309">
        <v>1178</v>
      </c>
      <c r="H72" s="40">
        <v>0</v>
      </c>
    </row>
    <row r="73" spans="1:8" ht="25.5">
      <c r="A73" s="34" t="s">
        <v>215</v>
      </c>
      <c r="B73" s="35">
        <v>40</v>
      </c>
      <c r="C73" s="36">
        <v>1</v>
      </c>
      <c r="D73" s="37">
        <v>6</v>
      </c>
      <c r="E73" s="38">
        <v>20400</v>
      </c>
      <c r="F73" s="39">
        <v>244</v>
      </c>
      <c r="G73" s="309">
        <v>1397</v>
      </c>
      <c r="H73" s="40">
        <v>0</v>
      </c>
    </row>
    <row r="74" spans="1:8" ht="25.5">
      <c r="A74" s="34" t="s">
        <v>216</v>
      </c>
      <c r="B74" s="35">
        <v>40</v>
      </c>
      <c r="C74" s="36">
        <v>1</v>
      </c>
      <c r="D74" s="37">
        <v>6</v>
      </c>
      <c r="E74" s="38">
        <v>20400</v>
      </c>
      <c r="F74" s="39">
        <v>852</v>
      </c>
      <c r="G74" s="309">
        <v>8</v>
      </c>
      <c r="H74" s="40">
        <v>0</v>
      </c>
    </row>
    <row r="75" spans="1:8" ht="12.75">
      <c r="A75" s="41" t="s">
        <v>219</v>
      </c>
      <c r="B75" s="42">
        <v>40</v>
      </c>
      <c r="C75" s="43">
        <v>1</v>
      </c>
      <c r="D75" s="44">
        <v>13</v>
      </c>
      <c r="E75" s="45">
        <v>0</v>
      </c>
      <c r="F75" s="46">
        <v>0</v>
      </c>
      <c r="G75" s="310">
        <v>41614</v>
      </c>
      <c r="H75" s="47">
        <v>9955</v>
      </c>
    </row>
    <row r="76" spans="1:8" ht="63.75">
      <c r="A76" s="34" t="s">
        <v>209</v>
      </c>
      <c r="B76" s="35">
        <v>40</v>
      </c>
      <c r="C76" s="36">
        <v>1</v>
      </c>
      <c r="D76" s="37">
        <v>13</v>
      </c>
      <c r="E76" s="38">
        <v>20000</v>
      </c>
      <c r="F76" s="39">
        <v>0</v>
      </c>
      <c r="G76" s="309">
        <v>40898</v>
      </c>
      <c r="H76" s="40">
        <v>9955</v>
      </c>
    </row>
    <row r="77" spans="1:8" ht="12.75">
      <c r="A77" s="41" t="s">
        <v>212</v>
      </c>
      <c r="B77" s="42">
        <v>40</v>
      </c>
      <c r="C77" s="43">
        <v>1</v>
      </c>
      <c r="D77" s="44">
        <v>13</v>
      </c>
      <c r="E77" s="45">
        <v>20400</v>
      </c>
      <c r="F77" s="46">
        <v>0</v>
      </c>
      <c r="G77" s="310">
        <v>40898</v>
      </c>
      <c r="H77" s="47">
        <v>9955</v>
      </c>
    </row>
    <row r="78" spans="1:8" ht="12.75">
      <c r="A78" s="34" t="s">
        <v>211</v>
      </c>
      <c r="B78" s="35">
        <v>40</v>
      </c>
      <c r="C78" s="36">
        <v>1</v>
      </c>
      <c r="D78" s="37">
        <v>13</v>
      </c>
      <c r="E78" s="38">
        <v>20400</v>
      </c>
      <c r="F78" s="39">
        <v>121</v>
      </c>
      <c r="G78" s="309">
        <v>34989</v>
      </c>
      <c r="H78" s="40">
        <v>6437</v>
      </c>
    </row>
    <row r="79" spans="1:8" ht="25.5">
      <c r="A79" s="34" t="s">
        <v>214</v>
      </c>
      <c r="B79" s="35">
        <v>40</v>
      </c>
      <c r="C79" s="36">
        <v>1</v>
      </c>
      <c r="D79" s="37">
        <v>13</v>
      </c>
      <c r="E79" s="38">
        <v>20400</v>
      </c>
      <c r="F79" s="39">
        <v>122</v>
      </c>
      <c r="G79" s="309">
        <v>653</v>
      </c>
      <c r="H79" s="40">
        <v>219</v>
      </c>
    </row>
    <row r="80" spans="1:8" ht="38.25">
      <c r="A80" s="34" t="s">
        <v>230</v>
      </c>
      <c r="B80" s="35">
        <v>40</v>
      </c>
      <c r="C80" s="36">
        <v>1</v>
      </c>
      <c r="D80" s="37">
        <v>13</v>
      </c>
      <c r="E80" s="38">
        <v>20400</v>
      </c>
      <c r="F80" s="39">
        <v>242</v>
      </c>
      <c r="G80" s="309">
        <v>583</v>
      </c>
      <c r="H80" s="40">
        <v>278</v>
      </c>
    </row>
    <row r="81" spans="1:8" ht="25.5">
      <c r="A81" s="34" t="s">
        <v>215</v>
      </c>
      <c r="B81" s="35">
        <v>40</v>
      </c>
      <c r="C81" s="36">
        <v>1</v>
      </c>
      <c r="D81" s="37">
        <v>13</v>
      </c>
      <c r="E81" s="38">
        <v>20400</v>
      </c>
      <c r="F81" s="39">
        <v>244</v>
      </c>
      <c r="G81" s="309">
        <v>4672</v>
      </c>
      <c r="H81" s="40">
        <v>3021</v>
      </c>
    </row>
    <row r="82" spans="1:8" ht="25.5">
      <c r="A82" s="34" t="s">
        <v>216</v>
      </c>
      <c r="B82" s="35">
        <v>40</v>
      </c>
      <c r="C82" s="36">
        <v>1</v>
      </c>
      <c r="D82" s="37">
        <v>13</v>
      </c>
      <c r="E82" s="38">
        <v>20400</v>
      </c>
      <c r="F82" s="39">
        <v>852</v>
      </c>
      <c r="G82" s="309">
        <v>1</v>
      </c>
      <c r="H82" s="40">
        <v>0</v>
      </c>
    </row>
    <row r="83" spans="1:8" ht="38.25">
      <c r="A83" s="34" t="s">
        <v>220</v>
      </c>
      <c r="B83" s="35">
        <v>40</v>
      </c>
      <c r="C83" s="36">
        <v>1</v>
      </c>
      <c r="D83" s="37">
        <v>13</v>
      </c>
      <c r="E83" s="38">
        <v>920000</v>
      </c>
      <c r="F83" s="39">
        <v>0</v>
      </c>
      <c r="G83" s="309">
        <v>716</v>
      </c>
      <c r="H83" s="40">
        <v>0</v>
      </c>
    </row>
    <row r="84" spans="1:8" ht="12.75">
      <c r="A84" s="41" t="s">
        <v>221</v>
      </c>
      <c r="B84" s="42">
        <v>40</v>
      </c>
      <c r="C84" s="43">
        <v>1</v>
      </c>
      <c r="D84" s="44">
        <v>13</v>
      </c>
      <c r="E84" s="45">
        <v>920300</v>
      </c>
      <c r="F84" s="46">
        <v>0</v>
      </c>
      <c r="G84" s="310">
        <v>716</v>
      </c>
      <c r="H84" s="47">
        <v>0</v>
      </c>
    </row>
    <row r="85" spans="1:8" ht="25.5">
      <c r="A85" s="34" t="s">
        <v>215</v>
      </c>
      <c r="B85" s="35">
        <v>40</v>
      </c>
      <c r="C85" s="36">
        <v>1</v>
      </c>
      <c r="D85" s="37">
        <v>13</v>
      </c>
      <c r="E85" s="38">
        <v>920300</v>
      </c>
      <c r="F85" s="39">
        <v>244</v>
      </c>
      <c r="G85" s="309">
        <v>410</v>
      </c>
      <c r="H85" s="40">
        <v>0</v>
      </c>
    </row>
    <row r="86" spans="1:8" ht="127.5">
      <c r="A86" s="34" t="s">
        <v>237</v>
      </c>
      <c r="B86" s="35">
        <v>40</v>
      </c>
      <c r="C86" s="36">
        <v>1</v>
      </c>
      <c r="D86" s="37">
        <v>13</v>
      </c>
      <c r="E86" s="38">
        <v>920300</v>
      </c>
      <c r="F86" s="39">
        <v>831</v>
      </c>
      <c r="G86" s="309">
        <v>105</v>
      </c>
      <c r="H86" s="40">
        <v>0</v>
      </c>
    </row>
    <row r="87" spans="1:8" ht="25.5">
      <c r="A87" s="34" t="s">
        <v>216</v>
      </c>
      <c r="B87" s="35">
        <v>40</v>
      </c>
      <c r="C87" s="36">
        <v>1</v>
      </c>
      <c r="D87" s="37">
        <v>13</v>
      </c>
      <c r="E87" s="38">
        <v>920300</v>
      </c>
      <c r="F87" s="39">
        <v>852</v>
      </c>
      <c r="G87" s="309">
        <v>201</v>
      </c>
      <c r="H87" s="40">
        <v>0</v>
      </c>
    </row>
    <row r="88" spans="1:8" ht="25.5">
      <c r="A88" s="34" t="s">
        <v>238</v>
      </c>
      <c r="B88" s="35">
        <v>40</v>
      </c>
      <c r="C88" s="36">
        <v>3</v>
      </c>
      <c r="D88" s="37">
        <v>0</v>
      </c>
      <c r="E88" s="38">
        <v>0</v>
      </c>
      <c r="F88" s="39">
        <v>0</v>
      </c>
      <c r="G88" s="309">
        <v>8665.3</v>
      </c>
      <c r="H88" s="40">
        <v>5379.3</v>
      </c>
    </row>
    <row r="89" spans="1:8" ht="12.75">
      <c r="A89" s="41" t="s">
        <v>239</v>
      </c>
      <c r="B89" s="42">
        <v>40</v>
      </c>
      <c r="C89" s="43">
        <v>3</v>
      </c>
      <c r="D89" s="44">
        <v>4</v>
      </c>
      <c r="E89" s="45">
        <v>0</v>
      </c>
      <c r="F89" s="46">
        <v>0</v>
      </c>
      <c r="G89" s="310">
        <v>5379.3</v>
      </c>
      <c r="H89" s="47">
        <v>5379.3</v>
      </c>
    </row>
    <row r="90" spans="1:8" ht="25.5">
      <c r="A90" s="34" t="s">
        <v>233</v>
      </c>
      <c r="B90" s="35">
        <v>40</v>
      </c>
      <c r="C90" s="36">
        <v>3</v>
      </c>
      <c r="D90" s="37">
        <v>4</v>
      </c>
      <c r="E90" s="38">
        <v>10000</v>
      </c>
      <c r="F90" s="39">
        <v>0</v>
      </c>
      <c r="G90" s="309">
        <v>5379.3</v>
      </c>
      <c r="H90" s="40">
        <v>5379.3</v>
      </c>
    </row>
    <row r="91" spans="1:8" ht="51">
      <c r="A91" s="41" t="s">
        <v>235</v>
      </c>
      <c r="B91" s="42">
        <v>40</v>
      </c>
      <c r="C91" s="43">
        <v>3</v>
      </c>
      <c r="D91" s="44">
        <v>4</v>
      </c>
      <c r="E91" s="45">
        <v>13801</v>
      </c>
      <c r="F91" s="46">
        <v>0</v>
      </c>
      <c r="G91" s="310">
        <v>3987</v>
      </c>
      <c r="H91" s="47">
        <v>3987</v>
      </c>
    </row>
    <row r="92" spans="1:8" ht="12.75">
      <c r="A92" s="34" t="s">
        <v>211</v>
      </c>
      <c r="B92" s="35">
        <v>40</v>
      </c>
      <c r="C92" s="36">
        <v>3</v>
      </c>
      <c r="D92" s="37">
        <v>4</v>
      </c>
      <c r="E92" s="38">
        <v>13801</v>
      </c>
      <c r="F92" s="39">
        <v>121</v>
      </c>
      <c r="G92" s="309">
        <v>3987</v>
      </c>
      <c r="H92" s="40">
        <v>3987</v>
      </c>
    </row>
    <row r="93" spans="1:8" ht="51">
      <c r="A93" s="41" t="s">
        <v>236</v>
      </c>
      <c r="B93" s="42">
        <v>40</v>
      </c>
      <c r="C93" s="43">
        <v>3</v>
      </c>
      <c r="D93" s="44">
        <v>4</v>
      </c>
      <c r="E93" s="45">
        <v>13802</v>
      </c>
      <c r="F93" s="46">
        <v>0</v>
      </c>
      <c r="G93" s="310">
        <v>1392.3</v>
      </c>
      <c r="H93" s="47">
        <v>1392.3</v>
      </c>
    </row>
    <row r="94" spans="1:8" ht="25.5">
      <c r="A94" s="34" t="s">
        <v>214</v>
      </c>
      <c r="B94" s="35">
        <v>40</v>
      </c>
      <c r="C94" s="36">
        <v>3</v>
      </c>
      <c r="D94" s="37">
        <v>4</v>
      </c>
      <c r="E94" s="38">
        <v>13802</v>
      </c>
      <c r="F94" s="39">
        <v>122</v>
      </c>
      <c r="G94" s="309">
        <v>112</v>
      </c>
      <c r="H94" s="40">
        <v>112</v>
      </c>
    </row>
    <row r="95" spans="1:8" ht="38.25">
      <c r="A95" s="34" t="s">
        <v>230</v>
      </c>
      <c r="B95" s="35">
        <v>40</v>
      </c>
      <c r="C95" s="36">
        <v>3</v>
      </c>
      <c r="D95" s="37">
        <v>4</v>
      </c>
      <c r="E95" s="38">
        <v>13802</v>
      </c>
      <c r="F95" s="39">
        <v>242</v>
      </c>
      <c r="G95" s="309">
        <v>64</v>
      </c>
      <c r="H95" s="40">
        <v>64</v>
      </c>
    </row>
    <row r="96" spans="1:8" ht="25.5">
      <c r="A96" s="34" t="s">
        <v>215</v>
      </c>
      <c r="B96" s="35">
        <v>40</v>
      </c>
      <c r="C96" s="36">
        <v>3</v>
      </c>
      <c r="D96" s="37">
        <v>4</v>
      </c>
      <c r="E96" s="38">
        <v>13802</v>
      </c>
      <c r="F96" s="39">
        <v>244</v>
      </c>
      <c r="G96" s="309">
        <v>1216.3</v>
      </c>
      <c r="H96" s="40">
        <v>1216.3</v>
      </c>
    </row>
    <row r="97" spans="1:8" ht="51">
      <c r="A97" s="41" t="s">
        <v>240</v>
      </c>
      <c r="B97" s="42">
        <v>40</v>
      </c>
      <c r="C97" s="43">
        <v>3</v>
      </c>
      <c r="D97" s="44">
        <v>9</v>
      </c>
      <c r="E97" s="45">
        <v>0</v>
      </c>
      <c r="F97" s="46">
        <v>0</v>
      </c>
      <c r="G97" s="310">
        <v>1436</v>
      </c>
      <c r="H97" s="47">
        <v>0</v>
      </c>
    </row>
    <row r="98" spans="1:8" ht="38.25">
      <c r="A98" s="34" t="s">
        <v>241</v>
      </c>
      <c r="B98" s="35">
        <v>40</v>
      </c>
      <c r="C98" s="36">
        <v>3</v>
      </c>
      <c r="D98" s="37">
        <v>9</v>
      </c>
      <c r="E98" s="38">
        <v>2180000</v>
      </c>
      <c r="F98" s="39">
        <v>0</v>
      </c>
      <c r="G98" s="309">
        <v>1075</v>
      </c>
      <c r="H98" s="40">
        <v>0</v>
      </c>
    </row>
    <row r="99" spans="1:8" ht="51">
      <c r="A99" s="41" t="s">
        <v>242</v>
      </c>
      <c r="B99" s="42">
        <v>40</v>
      </c>
      <c r="C99" s="43">
        <v>3</v>
      </c>
      <c r="D99" s="44">
        <v>9</v>
      </c>
      <c r="E99" s="45">
        <v>2180100</v>
      </c>
      <c r="F99" s="46">
        <v>0</v>
      </c>
      <c r="G99" s="310">
        <v>1075</v>
      </c>
      <c r="H99" s="47">
        <v>0</v>
      </c>
    </row>
    <row r="100" spans="1:8" ht="25.5">
      <c r="A100" s="34" t="s">
        <v>215</v>
      </c>
      <c r="B100" s="35">
        <v>40</v>
      </c>
      <c r="C100" s="36">
        <v>3</v>
      </c>
      <c r="D100" s="37">
        <v>9</v>
      </c>
      <c r="E100" s="38">
        <v>2180100</v>
      </c>
      <c r="F100" s="39">
        <v>244</v>
      </c>
      <c r="G100" s="309">
        <v>1075</v>
      </c>
      <c r="H100" s="40">
        <v>0</v>
      </c>
    </row>
    <row r="101" spans="1:8" ht="12.75">
      <c r="A101" s="34" t="s">
        <v>243</v>
      </c>
      <c r="B101" s="35">
        <v>40</v>
      </c>
      <c r="C101" s="36">
        <v>3</v>
      </c>
      <c r="D101" s="37">
        <v>9</v>
      </c>
      <c r="E101" s="38">
        <v>2190000</v>
      </c>
      <c r="F101" s="39">
        <v>0</v>
      </c>
      <c r="G101" s="309">
        <v>100</v>
      </c>
      <c r="H101" s="40">
        <v>0</v>
      </c>
    </row>
    <row r="102" spans="1:8" ht="38.25">
      <c r="A102" s="41" t="s">
        <v>244</v>
      </c>
      <c r="B102" s="42">
        <v>40</v>
      </c>
      <c r="C102" s="43">
        <v>3</v>
      </c>
      <c r="D102" s="44">
        <v>9</v>
      </c>
      <c r="E102" s="45">
        <v>2190100</v>
      </c>
      <c r="F102" s="46">
        <v>0</v>
      </c>
      <c r="G102" s="310">
        <v>100</v>
      </c>
      <c r="H102" s="47">
        <v>0</v>
      </c>
    </row>
    <row r="103" spans="1:8" ht="25.5">
      <c r="A103" s="34" t="s">
        <v>215</v>
      </c>
      <c r="B103" s="35">
        <v>40</v>
      </c>
      <c r="C103" s="36">
        <v>3</v>
      </c>
      <c r="D103" s="37">
        <v>9</v>
      </c>
      <c r="E103" s="38">
        <v>2190100</v>
      </c>
      <c r="F103" s="39">
        <v>244</v>
      </c>
      <c r="G103" s="309">
        <v>100</v>
      </c>
      <c r="H103" s="40">
        <v>0</v>
      </c>
    </row>
    <row r="104" spans="1:8" ht="25.5">
      <c r="A104" s="34" t="s">
        <v>245</v>
      </c>
      <c r="B104" s="35">
        <v>40</v>
      </c>
      <c r="C104" s="36">
        <v>3</v>
      </c>
      <c r="D104" s="37">
        <v>9</v>
      </c>
      <c r="E104" s="38">
        <v>3020000</v>
      </c>
      <c r="F104" s="39">
        <v>0</v>
      </c>
      <c r="G104" s="309">
        <v>261</v>
      </c>
      <c r="H104" s="40">
        <v>0</v>
      </c>
    </row>
    <row r="105" spans="1:8" ht="25.5">
      <c r="A105" s="41" t="s">
        <v>246</v>
      </c>
      <c r="B105" s="42">
        <v>40</v>
      </c>
      <c r="C105" s="43">
        <v>3</v>
      </c>
      <c r="D105" s="44">
        <v>9</v>
      </c>
      <c r="E105" s="45">
        <v>3029900</v>
      </c>
      <c r="F105" s="46">
        <v>0</v>
      </c>
      <c r="G105" s="310">
        <v>261</v>
      </c>
      <c r="H105" s="47">
        <v>0</v>
      </c>
    </row>
    <row r="106" spans="1:8" ht="25.5">
      <c r="A106" s="34" t="s">
        <v>215</v>
      </c>
      <c r="B106" s="35">
        <v>40</v>
      </c>
      <c r="C106" s="36">
        <v>3</v>
      </c>
      <c r="D106" s="37">
        <v>9</v>
      </c>
      <c r="E106" s="38">
        <v>3029900</v>
      </c>
      <c r="F106" s="39">
        <v>244</v>
      </c>
      <c r="G106" s="309">
        <v>261</v>
      </c>
      <c r="H106" s="40">
        <v>0</v>
      </c>
    </row>
    <row r="107" spans="1:8" ht="38.25">
      <c r="A107" s="41" t="s">
        <v>247</v>
      </c>
      <c r="B107" s="42">
        <v>40</v>
      </c>
      <c r="C107" s="43">
        <v>3</v>
      </c>
      <c r="D107" s="44">
        <v>14</v>
      </c>
      <c r="E107" s="45">
        <v>0</v>
      </c>
      <c r="F107" s="46">
        <v>0</v>
      </c>
      <c r="G107" s="310">
        <v>1850</v>
      </c>
      <c r="H107" s="47">
        <v>0</v>
      </c>
    </row>
    <row r="108" spans="1:8" ht="12.75">
      <c r="A108" s="34" t="s">
        <v>224</v>
      </c>
      <c r="B108" s="35">
        <v>40</v>
      </c>
      <c r="C108" s="36">
        <v>3</v>
      </c>
      <c r="D108" s="37">
        <v>14</v>
      </c>
      <c r="E108" s="38">
        <v>5220000</v>
      </c>
      <c r="F108" s="39">
        <v>0</v>
      </c>
      <c r="G108" s="309">
        <v>1350</v>
      </c>
      <c r="H108" s="40">
        <v>0</v>
      </c>
    </row>
    <row r="109" spans="1:8" ht="51">
      <c r="A109" s="41" t="s">
        <v>248</v>
      </c>
      <c r="B109" s="42">
        <v>40</v>
      </c>
      <c r="C109" s="43">
        <v>3</v>
      </c>
      <c r="D109" s="44">
        <v>14</v>
      </c>
      <c r="E109" s="45">
        <v>5222501</v>
      </c>
      <c r="F109" s="46">
        <v>0</v>
      </c>
      <c r="G109" s="310">
        <v>1350</v>
      </c>
      <c r="H109" s="47">
        <v>0</v>
      </c>
    </row>
    <row r="110" spans="1:8" ht="25.5">
      <c r="A110" s="34" t="s">
        <v>215</v>
      </c>
      <c r="B110" s="35">
        <v>40</v>
      </c>
      <c r="C110" s="36">
        <v>3</v>
      </c>
      <c r="D110" s="37">
        <v>14</v>
      </c>
      <c r="E110" s="38">
        <v>5222501</v>
      </c>
      <c r="F110" s="39">
        <v>244</v>
      </c>
      <c r="G110" s="309">
        <v>1350</v>
      </c>
      <c r="H110" s="40">
        <v>0</v>
      </c>
    </row>
    <row r="111" spans="1:8" ht="76.5">
      <c r="A111" s="34" t="s">
        <v>249</v>
      </c>
      <c r="B111" s="35">
        <v>40</v>
      </c>
      <c r="C111" s="36">
        <v>3</v>
      </c>
      <c r="D111" s="37">
        <v>14</v>
      </c>
      <c r="E111" s="38">
        <v>5222501</v>
      </c>
      <c r="F111" s="39">
        <v>244</v>
      </c>
      <c r="G111" s="309">
        <v>1350</v>
      </c>
      <c r="H111" s="40">
        <v>0</v>
      </c>
    </row>
    <row r="112" spans="1:8" ht="25.5">
      <c r="A112" s="34" t="s">
        <v>250</v>
      </c>
      <c r="B112" s="35">
        <v>40</v>
      </c>
      <c r="C112" s="36">
        <v>3</v>
      </c>
      <c r="D112" s="37">
        <v>14</v>
      </c>
      <c r="E112" s="38">
        <v>7950000</v>
      </c>
      <c r="F112" s="39">
        <v>0</v>
      </c>
      <c r="G112" s="309">
        <v>500</v>
      </c>
      <c r="H112" s="40">
        <v>0</v>
      </c>
    </row>
    <row r="113" spans="1:8" ht="63.75">
      <c r="A113" s="41" t="s">
        <v>251</v>
      </c>
      <c r="B113" s="42">
        <v>40</v>
      </c>
      <c r="C113" s="43">
        <v>3</v>
      </c>
      <c r="D113" s="44">
        <v>14</v>
      </c>
      <c r="E113" s="45">
        <v>7950200</v>
      </c>
      <c r="F113" s="46">
        <v>0</v>
      </c>
      <c r="G113" s="310">
        <v>500</v>
      </c>
      <c r="H113" s="47">
        <v>0</v>
      </c>
    </row>
    <row r="114" spans="1:8" ht="25.5">
      <c r="A114" s="34" t="s">
        <v>215</v>
      </c>
      <c r="B114" s="35">
        <v>40</v>
      </c>
      <c r="C114" s="36">
        <v>3</v>
      </c>
      <c r="D114" s="37">
        <v>14</v>
      </c>
      <c r="E114" s="38">
        <v>7950200</v>
      </c>
      <c r="F114" s="39">
        <v>244</v>
      </c>
      <c r="G114" s="309">
        <v>500</v>
      </c>
      <c r="H114" s="40">
        <v>0</v>
      </c>
    </row>
    <row r="115" spans="1:8" ht="12.75">
      <c r="A115" s="34" t="s">
        <v>222</v>
      </c>
      <c r="B115" s="35">
        <v>40</v>
      </c>
      <c r="C115" s="36">
        <v>4</v>
      </c>
      <c r="D115" s="37">
        <v>0</v>
      </c>
      <c r="E115" s="38">
        <v>0</v>
      </c>
      <c r="F115" s="39">
        <v>0</v>
      </c>
      <c r="G115" s="309">
        <v>143144.1</v>
      </c>
      <c r="H115" s="40">
        <v>6605.1</v>
      </c>
    </row>
    <row r="116" spans="1:8" ht="12.75">
      <c r="A116" s="41" t="s">
        <v>252</v>
      </c>
      <c r="B116" s="42">
        <v>40</v>
      </c>
      <c r="C116" s="43">
        <v>4</v>
      </c>
      <c r="D116" s="44">
        <v>5</v>
      </c>
      <c r="E116" s="45">
        <v>0</v>
      </c>
      <c r="F116" s="46">
        <v>0</v>
      </c>
      <c r="G116" s="310">
        <v>3428</v>
      </c>
      <c r="H116" s="47">
        <v>3428</v>
      </c>
    </row>
    <row r="117" spans="1:8" ht="12.75">
      <c r="A117" s="34" t="s">
        <v>224</v>
      </c>
      <c r="B117" s="35">
        <v>40</v>
      </c>
      <c r="C117" s="36">
        <v>4</v>
      </c>
      <c r="D117" s="37">
        <v>5</v>
      </c>
      <c r="E117" s="38">
        <v>5220000</v>
      </c>
      <c r="F117" s="39">
        <v>0</v>
      </c>
      <c r="G117" s="309">
        <v>3428</v>
      </c>
      <c r="H117" s="40">
        <v>3428</v>
      </c>
    </row>
    <row r="118" spans="1:8" ht="25.5">
      <c r="A118" s="41" t="s">
        <v>253</v>
      </c>
      <c r="B118" s="42">
        <v>40</v>
      </c>
      <c r="C118" s="43">
        <v>4</v>
      </c>
      <c r="D118" s="44">
        <v>5</v>
      </c>
      <c r="E118" s="45">
        <v>5225700</v>
      </c>
      <c r="F118" s="46">
        <v>0</v>
      </c>
      <c r="G118" s="310">
        <v>3428</v>
      </c>
      <c r="H118" s="47">
        <v>3428</v>
      </c>
    </row>
    <row r="119" spans="1:8" ht="51">
      <c r="A119" s="34" t="s">
        <v>255</v>
      </c>
      <c r="B119" s="35">
        <v>40</v>
      </c>
      <c r="C119" s="36">
        <v>4</v>
      </c>
      <c r="D119" s="37">
        <v>5</v>
      </c>
      <c r="E119" s="38">
        <v>5225700</v>
      </c>
      <c r="F119" s="39">
        <v>810</v>
      </c>
      <c r="G119" s="309">
        <v>3428</v>
      </c>
      <c r="H119" s="40">
        <v>3428</v>
      </c>
    </row>
    <row r="120" spans="1:8" ht="51">
      <c r="A120" s="34" t="s">
        <v>254</v>
      </c>
      <c r="B120" s="35">
        <v>40</v>
      </c>
      <c r="C120" s="36">
        <v>4</v>
      </c>
      <c r="D120" s="37">
        <v>5</v>
      </c>
      <c r="E120" s="38">
        <v>5225700</v>
      </c>
      <c r="F120" s="39">
        <v>810</v>
      </c>
      <c r="G120" s="309">
        <v>3428</v>
      </c>
      <c r="H120" s="40">
        <v>3428</v>
      </c>
    </row>
    <row r="121" spans="1:8" ht="12.75">
      <c r="A121" s="41" t="s">
        <v>256</v>
      </c>
      <c r="B121" s="42">
        <v>40</v>
      </c>
      <c r="C121" s="43">
        <v>4</v>
      </c>
      <c r="D121" s="44">
        <v>7</v>
      </c>
      <c r="E121" s="45">
        <v>0</v>
      </c>
      <c r="F121" s="46">
        <v>0</v>
      </c>
      <c r="G121" s="310">
        <v>348</v>
      </c>
      <c r="H121" s="47">
        <v>0</v>
      </c>
    </row>
    <row r="122" spans="1:8" ht="12.75">
      <c r="A122" s="34" t="s">
        <v>257</v>
      </c>
      <c r="B122" s="35">
        <v>40</v>
      </c>
      <c r="C122" s="36">
        <v>4</v>
      </c>
      <c r="D122" s="37">
        <v>7</v>
      </c>
      <c r="E122" s="38">
        <v>2920000</v>
      </c>
      <c r="F122" s="39">
        <v>0</v>
      </c>
      <c r="G122" s="309">
        <v>348</v>
      </c>
      <c r="H122" s="40">
        <v>0</v>
      </c>
    </row>
    <row r="123" spans="1:8" ht="25.5">
      <c r="A123" s="41" t="s">
        <v>258</v>
      </c>
      <c r="B123" s="42">
        <v>40</v>
      </c>
      <c r="C123" s="43">
        <v>4</v>
      </c>
      <c r="D123" s="44">
        <v>7</v>
      </c>
      <c r="E123" s="45">
        <v>2920200</v>
      </c>
      <c r="F123" s="46">
        <v>0</v>
      </c>
      <c r="G123" s="310">
        <v>348</v>
      </c>
      <c r="H123" s="47">
        <v>0</v>
      </c>
    </row>
    <row r="124" spans="1:8" ht="25.5">
      <c r="A124" s="34" t="s">
        <v>215</v>
      </c>
      <c r="B124" s="35">
        <v>40</v>
      </c>
      <c r="C124" s="36">
        <v>4</v>
      </c>
      <c r="D124" s="37">
        <v>7</v>
      </c>
      <c r="E124" s="38">
        <v>2920200</v>
      </c>
      <c r="F124" s="39">
        <v>244</v>
      </c>
      <c r="G124" s="309">
        <v>348</v>
      </c>
      <c r="H124" s="40">
        <v>0</v>
      </c>
    </row>
    <row r="125" spans="1:8" ht="12.75">
      <c r="A125" s="41" t="s">
        <v>259</v>
      </c>
      <c r="B125" s="42">
        <v>40</v>
      </c>
      <c r="C125" s="43">
        <v>4</v>
      </c>
      <c r="D125" s="44">
        <v>8</v>
      </c>
      <c r="E125" s="45">
        <v>0</v>
      </c>
      <c r="F125" s="46">
        <v>0</v>
      </c>
      <c r="G125" s="310">
        <v>16613</v>
      </c>
      <c r="H125" s="47">
        <v>0</v>
      </c>
    </row>
    <row r="126" spans="1:8" ht="25.5">
      <c r="A126" s="34" t="s">
        <v>260</v>
      </c>
      <c r="B126" s="35">
        <v>40</v>
      </c>
      <c r="C126" s="36">
        <v>4</v>
      </c>
      <c r="D126" s="37">
        <v>8</v>
      </c>
      <c r="E126" s="38">
        <v>3030000</v>
      </c>
      <c r="F126" s="39">
        <v>0</v>
      </c>
      <c r="G126" s="309">
        <v>16613</v>
      </c>
      <c r="H126" s="40">
        <v>0</v>
      </c>
    </row>
    <row r="127" spans="1:8" ht="25.5">
      <c r="A127" s="41" t="s">
        <v>260</v>
      </c>
      <c r="B127" s="42">
        <v>40</v>
      </c>
      <c r="C127" s="43">
        <v>4</v>
      </c>
      <c r="D127" s="44">
        <v>8</v>
      </c>
      <c r="E127" s="45">
        <v>3030200</v>
      </c>
      <c r="F127" s="46">
        <v>0</v>
      </c>
      <c r="G127" s="310">
        <v>16613</v>
      </c>
      <c r="H127" s="47">
        <v>0</v>
      </c>
    </row>
    <row r="128" spans="1:8" ht="25.5">
      <c r="A128" s="34" t="s">
        <v>261</v>
      </c>
      <c r="B128" s="35">
        <v>40</v>
      </c>
      <c r="C128" s="36">
        <v>4</v>
      </c>
      <c r="D128" s="37">
        <v>8</v>
      </c>
      <c r="E128" s="38">
        <v>3030200</v>
      </c>
      <c r="F128" s="39">
        <v>612</v>
      </c>
      <c r="G128" s="309">
        <v>16613</v>
      </c>
      <c r="H128" s="40">
        <v>0</v>
      </c>
    </row>
    <row r="129" spans="1:8" ht="12.75">
      <c r="A129" s="41" t="s">
        <v>262</v>
      </c>
      <c r="B129" s="42">
        <v>40</v>
      </c>
      <c r="C129" s="43">
        <v>4</v>
      </c>
      <c r="D129" s="44">
        <v>9</v>
      </c>
      <c r="E129" s="45">
        <v>0</v>
      </c>
      <c r="F129" s="46">
        <v>0</v>
      </c>
      <c r="G129" s="310">
        <v>96486.8</v>
      </c>
      <c r="H129" s="47">
        <v>0</v>
      </c>
    </row>
    <row r="130" spans="1:8" ht="12.75">
      <c r="A130" s="34" t="s">
        <v>224</v>
      </c>
      <c r="B130" s="35">
        <v>40</v>
      </c>
      <c r="C130" s="36">
        <v>4</v>
      </c>
      <c r="D130" s="37">
        <v>9</v>
      </c>
      <c r="E130" s="38">
        <v>5220000</v>
      </c>
      <c r="F130" s="39">
        <v>0</v>
      </c>
      <c r="G130" s="309">
        <v>46509.6</v>
      </c>
      <c r="H130" s="40">
        <v>0</v>
      </c>
    </row>
    <row r="131" spans="1:8" ht="12.75">
      <c r="A131" s="41" t="s">
        <v>263</v>
      </c>
      <c r="B131" s="42">
        <v>40</v>
      </c>
      <c r="C131" s="43">
        <v>4</v>
      </c>
      <c r="D131" s="44">
        <v>9</v>
      </c>
      <c r="E131" s="45">
        <v>5226105</v>
      </c>
      <c r="F131" s="46">
        <v>0</v>
      </c>
      <c r="G131" s="310">
        <v>46509.6</v>
      </c>
      <c r="H131" s="47">
        <v>0</v>
      </c>
    </row>
    <row r="132" spans="1:8" ht="25.5">
      <c r="A132" s="34" t="s">
        <v>215</v>
      </c>
      <c r="B132" s="35">
        <v>40</v>
      </c>
      <c r="C132" s="36">
        <v>4</v>
      </c>
      <c r="D132" s="37">
        <v>9</v>
      </c>
      <c r="E132" s="38">
        <v>5226105</v>
      </c>
      <c r="F132" s="39">
        <v>244</v>
      </c>
      <c r="G132" s="309">
        <v>950</v>
      </c>
      <c r="H132" s="40">
        <v>0</v>
      </c>
    </row>
    <row r="133" spans="1:8" ht="51">
      <c r="A133" s="34" t="s">
        <v>264</v>
      </c>
      <c r="B133" s="35">
        <v>40</v>
      </c>
      <c r="C133" s="36">
        <v>4</v>
      </c>
      <c r="D133" s="37">
        <v>9</v>
      </c>
      <c r="E133" s="38">
        <v>5226105</v>
      </c>
      <c r="F133" s="39">
        <v>244</v>
      </c>
      <c r="G133" s="309">
        <v>950</v>
      </c>
      <c r="H133" s="40">
        <v>0</v>
      </c>
    </row>
    <row r="134" spans="1:8" ht="51">
      <c r="A134" s="34" t="s">
        <v>265</v>
      </c>
      <c r="B134" s="35">
        <v>40</v>
      </c>
      <c r="C134" s="36">
        <v>4</v>
      </c>
      <c r="D134" s="37">
        <v>9</v>
      </c>
      <c r="E134" s="38">
        <v>5226105</v>
      </c>
      <c r="F134" s="39">
        <v>411</v>
      </c>
      <c r="G134" s="309">
        <v>45559.6</v>
      </c>
      <c r="H134" s="40">
        <v>0</v>
      </c>
    </row>
    <row r="135" spans="1:8" ht="51">
      <c r="A135" s="34" t="s">
        <v>264</v>
      </c>
      <c r="B135" s="35">
        <v>40</v>
      </c>
      <c r="C135" s="36">
        <v>4</v>
      </c>
      <c r="D135" s="37">
        <v>9</v>
      </c>
      <c r="E135" s="38">
        <v>5226105</v>
      </c>
      <c r="F135" s="39">
        <v>411</v>
      </c>
      <c r="G135" s="309">
        <v>34982</v>
      </c>
      <c r="H135" s="40">
        <v>0</v>
      </c>
    </row>
    <row r="136" spans="1:8" ht="51">
      <c r="A136" s="34" t="s">
        <v>266</v>
      </c>
      <c r="B136" s="35">
        <v>40</v>
      </c>
      <c r="C136" s="36">
        <v>4</v>
      </c>
      <c r="D136" s="37">
        <v>9</v>
      </c>
      <c r="E136" s="38">
        <v>5226105</v>
      </c>
      <c r="F136" s="39">
        <v>411</v>
      </c>
      <c r="G136" s="309">
        <v>3649.1</v>
      </c>
      <c r="H136" s="40">
        <v>0</v>
      </c>
    </row>
    <row r="137" spans="1:8" ht="38.25">
      <c r="A137" s="34" t="s">
        <v>267</v>
      </c>
      <c r="B137" s="35">
        <v>40</v>
      </c>
      <c r="C137" s="36">
        <v>4</v>
      </c>
      <c r="D137" s="37">
        <v>9</v>
      </c>
      <c r="E137" s="38">
        <v>5226105</v>
      </c>
      <c r="F137" s="39">
        <v>411</v>
      </c>
      <c r="G137" s="309">
        <v>6928.5</v>
      </c>
      <c r="H137" s="40">
        <v>0</v>
      </c>
    </row>
    <row r="138" spans="1:8" ht="25.5">
      <c r="A138" s="34" t="s">
        <v>250</v>
      </c>
      <c r="B138" s="35">
        <v>40</v>
      </c>
      <c r="C138" s="36">
        <v>4</v>
      </c>
      <c r="D138" s="37">
        <v>9</v>
      </c>
      <c r="E138" s="38">
        <v>7950000</v>
      </c>
      <c r="F138" s="39">
        <v>0</v>
      </c>
      <c r="G138" s="309">
        <v>49977.2</v>
      </c>
      <c r="H138" s="40">
        <v>0</v>
      </c>
    </row>
    <row r="139" spans="1:8" ht="76.5">
      <c r="A139" s="41" t="s">
        <v>268</v>
      </c>
      <c r="B139" s="42">
        <v>40</v>
      </c>
      <c r="C139" s="43">
        <v>4</v>
      </c>
      <c r="D139" s="44">
        <v>9</v>
      </c>
      <c r="E139" s="45">
        <v>7950400</v>
      </c>
      <c r="F139" s="46">
        <v>0</v>
      </c>
      <c r="G139" s="310">
        <v>49977.2</v>
      </c>
      <c r="H139" s="47">
        <v>0</v>
      </c>
    </row>
    <row r="140" spans="1:8" ht="38.25">
      <c r="A140" s="34" t="s">
        <v>228</v>
      </c>
      <c r="B140" s="35">
        <v>40</v>
      </c>
      <c r="C140" s="36">
        <v>4</v>
      </c>
      <c r="D140" s="37">
        <v>9</v>
      </c>
      <c r="E140" s="38">
        <v>7950400</v>
      </c>
      <c r="F140" s="39">
        <v>243</v>
      </c>
      <c r="G140" s="309">
        <v>50</v>
      </c>
      <c r="H140" s="40">
        <v>0</v>
      </c>
    </row>
    <row r="141" spans="1:8" ht="51">
      <c r="A141" s="34" t="s">
        <v>265</v>
      </c>
      <c r="B141" s="35">
        <v>40</v>
      </c>
      <c r="C141" s="36">
        <v>4</v>
      </c>
      <c r="D141" s="37">
        <v>9</v>
      </c>
      <c r="E141" s="38">
        <v>7950400</v>
      </c>
      <c r="F141" s="39">
        <v>411</v>
      </c>
      <c r="G141" s="309">
        <v>1841.2</v>
      </c>
      <c r="H141" s="40">
        <v>0</v>
      </c>
    </row>
    <row r="142" spans="1:8" ht="25.5">
      <c r="A142" s="34" t="s">
        <v>261</v>
      </c>
      <c r="B142" s="35">
        <v>40</v>
      </c>
      <c r="C142" s="36">
        <v>4</v>
      </c>
      <c r="D142" s="37">
        <v>9</v>
      </c>
      <c r="E142" s="38">
        <v>7950400</v>
      </c>
      <c r="F142" s="39">
        <v>612</v>
      </c>
      <c r="G142" s="309">
        <v>48086</v>
      </c>
      <c r="H142" s="40">
        <v>0</v>
      </c>
    </row>
    <row r="143" spans="1:8" ht="25.5">
      <c r="A143" s="41" t="s">
        <v>223</v>
      </c>
      <c r="B143" s="42">
        <v>40</v>
      </c>
      <c r="C143" s="43">
        <v>4</v>
      </c>
      <c r="D143" s="44">
        <v>12</v>
      </c>
      <c r="E143" s="45">
        <v>0</v>
      </c>
      <c r="F143" s="46">
        <v>0</v>
      </c>
      <c r="G143" s="310">
        <v>26268.3</v>
      </c>
      <c r="H143" s="47">
        <v>3177.1</v>
      </c>
    </row>
    <row r="144" spans="1:8" ht="63.75">
      <c r="A144" s="34" t="s">
        <v>209</v>
      </c>
      <c r="B144" s="35">
        <v>40</v>
      </c>
      <c r="C144" s="36">
        <v>4</v>
      </c>
      <c r="D144" s="37">
        <v>12</v>
      </c>
      <c r="E144" s="38">
        <v>20000</v>
      </c>
      <c r="F144" s="39">
        <v>0</v>
      </c>
      <c r="G144" s="309">
        <v>3177.1</v>
      </c>
      <c r="H144" s="40">
        <v>3177.1</v>
      </c>
    </row>
    <row r="145" spans="1:8" ht="12.75">
      <c r="A145" s="41" t="s">
        <v>212</v>
      </c>
      <c r="B145" s="42">
        <v>40</v>
      </c>
      <c r="C145" s="43">
        <v>4</v>
      </c>
      <c r="D145" s="44">
        <v>12</v>
      </c>
      <c r="E145" s="45">
        <v>20400</v>
      </c>
      <c r="F145" s="46">
        <v>0</v>
      </c>
      <c r="G145" s="310">
        <v>3177.1</v>
      </c>
      <c r="H145" s="47">
        <v>3177.1</v>
      </c>
    </row>
    <row r="146" spans="1:8" ht="12.75">
      <c r="A146" s="34" t="s">
        <v>211</v>
      </c>
      <c r="B146" s="35">
        <v>40</v>
      </c>
      <c r="C146" s="36">
        <v>4</v>
      </c>
      <c r="D146" s="37">
        <v>12</v>
      </c>
      <c r="E146" s="38">
        <v>20400</v>
      </c>
      <c r="F146" s="39">
        <v>121</v>
      </c>
      <c r="G146" s="309">
        <v>2267</v>
      </c>
      <c r="H146" s="40">
        <v>2267</v>
      </c>
    </row>
    <row r="147" spans="1:8" ht="25.5">
      <c r="A147" s="34" t="s">
        <v>214</v>
      </c>
      <c r="B147" s="35">
        <v>40</v>
      </c>
      <c r="C147" s="36">
        <v>4</v>
      </c>
      <c r="D147" s="37">
        <v>12</v>
      </c>
      <c r="E147" s="38">
        <v>20400</v>
      </c>
      <c r="F147" s="39">
        <v>122</v>
      </c>
      <c r="G147" s="309">
        <v>111</v>
      </c>
      <c r="H147" s="40">
        <v>111</v>
      </c>
    </row>
    <row r="148" spans="1:8" ht="38.25">
      <c r="A148" s="34" t="s">
        <v>230</v>
      </c>
      <c r="B148" s="35">
        <v>40</v>
      </c>
      <c r="C148" s="36">
        <v>4</v>
      </c>
      <c r="D148" s="37">
        <v>12</v>
      </c>
      <c r="E148" s="38">
        <v>20400</v>
      </c>
      <c r="F148" s="39">
        <v>242</v>
      </c>
      <c r="G148" s="309">
        <v>262</v>
      </c>
      <c r="H148" s="40">
        <v>262</v>
      </c>
    </row>
    <row r="149" spans="1:8" ht="25.5">
      <c r="A149" s="34" t="s">
        <v>215</v>
      </c>
      <c r="B149" s="35">
        <v>40</v>
      </c>
      <c r="C149" s="36">
        <v>4</v>
      </c>
      <c r="D149" s="37">
        <v>12</v>
      </c>
      <c r="E149" s="38">
        <v>20400</v>
      </c>
      <c r="F149" s="39">
        <v>244</v>
      </c>
      <c r="G149" s="309">
        <v>537.1</v>
      </c>
      <c r="H149" s="40">
        <v>537.1</v>
      </c>
    </row>
    <row r="150" spans="1:8" ht="38.25">
      <c r="A150" s="34" t="s">
        <v>220</v>
      </c>
      <c r="B150" s="35">
        <v>40</v>
      </c>
      <c r="C150" s="36">
        <v>4</v>
      </c>
      <c r="D150" s="37">
        <v>12</v>
      </c>
      <c r="E150" s="38">
        <v>920000</v>
      </c>
      <c r="F150" s="39">
        <v>0</v>
      </c>
      <c r="G150" s="309">
        <v>20876</v>
      </c>
      <c r="H150" s="40">
        <v>0</v>
      </c>
    </row>
    <row r="151" spans="1:8" ht="25.5">
      <c r="A151" s="41" t="s">
        <v>246</v>
      </c>
      <c r="B151" s="42">
        <v>40</v>
      </c>
      <c r="C151" s="43">
        <v>4</v>
      </c>
      <c r="D151" s="44">
        <v>12</v>
      </c>
      <c r="E151" s="45">
        <v>929900</v>
      </c>
      <c r="F151" s="46">
        <v>0</v>
      </c>
      <c r="G151" s="310">
        <v>20876</v>
      </c>
      <c r="H151" s="47">
        <v>0</v>
      </c>
    </row>
    <row r="152" spans="1:8" ht="12.75">
      <c r="A152" s="34" t="s">
        <v>211</v>
      </c>
      <c r="B152" s="35">
        <v>40</v>
      </c>
      <c r="C152" s="36">
        <v>4</v>
      </c>
      <c r="D152" s="37">
        <v>12</v>
      </c>
      <c r="E152" s="38">
        <v>929900</v>
      </c>
      <c r="F152" s="39">
        <v>121</v>
      </c>
      <c r="G152" s="309">
        <v>18995</v>
      </c>
      <c r="H152" s="40">
        <v>0</v>
      </c>
    </row>
    <row r="153" spans="1:8" ht="25.5">
      <c r="A153" s="34" t="s">
        <v>214</v>
      </c>
      <c r="B153" s="35">
        <v>40</v>
      </c>
      <c r="C153" s="36">
        <v>4</v>
      </c>
      <c r="D153" s="37">
        <v>12</v>
      </c>
      <c r="E153" s="38">
        <v>929900</v>
      </c>
      <c r="F153" s="39">
        <v>122</v>
      </c>
      <c r="G153" s="309">
        <v>416</v>
      </c>
      <c r="H153" s="40">
        <v>0</v>
      </c>
    </row>
    <row r="154" spans="1:8" ht="38.25">
      <c r="A154" s="34" t="s">
        <v>230</v>
      </c>
      <c r="B154" s="35">
        <v>40</v>
      </c>
      <c r="C154" s="36">
        <v>4</v>
      </c>
      <c r="D154" s="37">
        <v>12</v>
      </c>
      <c r="E154" s="38">
        <v>929900</v>
      </c>
      <c r="F154" s="39">
        <v>242</v>
      </c>
      <c r="G154" s="309">
        <v>165</v>
      </c>
      <c r="H154" s="40">
        <v>0</v>
      </c>
    </row>
    <row r="155" spans="1:8" ht="25.5">
      <c r="A155" s="34" t="s">
        <v>215</v>
      </c>
      <c r="B155" s="35">
        <v>40</v>
      </c>
      <c r="C155" s="36">
        <v>4</v>
      </c>
      <c r="D155" s="37">
        <v>12</v>
      </c>
      <c r="E155" s="38">
        <v>929900</v>
      </c>
      <c r="F155" s="39">
        <v>244</v>
      </c>
      <c r="G155" s="309">
        <v>1265</v>
      </c>
      <c r="H155" s="40">
        <v>0</v>
      </c>
    </row>
    <row r="156" spans="1:8" ht="25.5">
      <c r="A156" s="34" t="s">
        <v>216</v>
      </c>
      <c r="B156" s="35">
        <v>40</v>
      </c>
      <c r="C156" s="36">
        <v>4</v>
      </c>
      <c r="D156" s="37">
        <v>12</v>
      </c>
      <c r="E156" s="38">
        <v>929900</v>
      </c>
      <c r="F156" s="39">
        <v>852</v>
      </c>
      <c r="G156" s="309">
        <v>35</v>
      </c>
      <c r="H156" s="40">
        <v>0</v>
      </c>
    </row>
    <row r="157" spans="1:8" ht="25.5">
      <c r="A157" s="34" t="s">
        <v>269</v>
      </c>
      <c r="B157" s="35">
        <v>40</v>
      </c>
      <c r="C157" s="36">
        <v>4</v>
      </c>
      <c r="D157" s="37">
        <v>12</v>
      </c>
      <c r="E157" s="38">
        <v>3380000</v>
      </c>
      <c r="F157" s="39">
        <v>0</v>
      </c>
      <c r="G157" s="309">
        <v>1544.2</v>
      </c>
      <c r="H157" s="40">
        <v>0</v>
      </c>
    </row>
    <row r="158" spans="1:8" ht="25.5">
      <c r="A158" s="41" t="s">
        <v>269</v>
      </c>
      <c r="B158" s="42">
        <v>40</v>
      </c>
      <c r="C158" s="43">
        <v>4</v>
      </c>
      <c r="D158" s="44">
        <v>12</v>
      </c>
      <c r="E158" s="45">
        <v>3380000</v>
      </c>
      <c r="F158" s="46">
        <v>0</v>
      </c>
      <c r="G158" s="310">
        <v>1544.2</v>
      </c>
      <c r="H158" s="47">
        <v>0</v>
      </c>
    </row>
    <row r="159" spans="1:8" ht="25.5">
      <c r="A159" s="34" t="s">
        <v>215</v>
      </c>
      <c r="B159" s="35">
        <v>40</v>
      </c>
      <c r="C159" s="36">
        <v>4</v>
      </c>
      <c r="D159" s="37">
        <v>12</v>
      </c>
      <c r="E159" s="38">
        <v>3380000</v>
      </c>
      <c r="F159" s="39">
        <v>244</v>
      </c>
      <c r="G159" s="309">
        <v>1544.2</v>
      </c>
      <c r="H159" s="40">
        <v>0</v>
      </c>
    </row>
    <row r="160" spans="1:8" ht="25.5">
      <c r="A160" s="34" t="s">
        <v>250</v>
      </c>
      <c r="B160" s="35">
        <v>40</v>
      </c>
      <c r="C160" s="36">
        <v>4</v>
      </c>
      <c r="D160" s="37">
        <v>12</v>
      </c>
      <c r="E160" s="38">
        <v>7950000</v>
      </c>
      <c r="F160" s="39">
        <v>0</v>
      </c>
      <c r="G160" s="309">
        <v>671</v>
      </c>
      <c r="H160" s="40">
        <v>0</v>
      </c>
    </row>
    <row r="161" spans="1:8" ht="51">
      <c r="A161" s="41" t="s">
        <v>270</v>
      </c>
      <c r="B161" s="42">
        <v>40</v>
      </c>
      <c r="C161" s="43">
        <v>4</v>
      </c>
      <c r="D161" s="44">
        <v>12</v>
      </c>
      <c r="E161" s="45">
        <v>7950300</v>
      </c>
      <c r="F161" s="46">
        <v>0</v>
      </c>
      <c r="G161" s="310">
        <v>671</v>
      </c>
      <c r="H161" s="47">
        <v>0</v>
      </c>
    </row>
    <row r="162" spans="1:8" ht="25.5">
      <c r="A162" s="34" t="s">
        <v>215</v>
      </c>
      <c r="B162" s="35">
        <v>40</v>
      </c>
      <c r="C162" s="36">
        <v>4</v>
      </c>
      <c r="D162" s="37">
        <v>12</v>
      </c>
      <c r="E162" s="38">
        <v>7950300</v>
      </c>
      <c r="F162" s="39">
        <v>244</v>
      </c>
      <c r="G162" s="309">
        <v>671</v>
      </c>
      <c r="H162" s="40">
        <v>0</v>
      </c>
    </row>
    <row r="163" spans="1:8" ht="12.75">
      <c r="A163" s="34" t="s">
        <v>271</v>
      </c>
      <c r="B163" s="35">
        <v>40</v>
      </c>
      <c r="C163" s="36">
        <v>5</v>
      </c>
      <c r="D163" s="37">
        <v>0</v>
      </c>
      <c r="E163" s="38">
        <v>0</v>
      </c>
      <c r="F163" s="39">
        <v>0</v>
      </c>
      <c r="G163" s="309">
        <v>198895.72292000003</v>
      </c>
      <c r="H163" s="40">
        <v>0</v>
      </c>
    </row>
    <row r="164" spans="1:8" ht="12.75">
      <c r="A164" s="41" t="s">
        <v>272</v>
      </c>
      <c r="B164" s="42">
        <v>40</v>
      </c>
      <c r="C164" s="43">
        <v>5</v>
      </c>
      <c r="D164" s="44">
        <v>1</v>
      </c>
      <c r="E164" s="45">
        <v>0</v>
      </c>
      <c r="F164" s="46">
        <v>0</v>
      </c>
      <c r="G164" s="310">
        <v>29488.48261</v>
      </c>
      <c r="H164" s="47">
        <v>0</v>
      </c>
    </row>
    <row r="165" spans="1:8" ht="12.75">
      <c r="A165" s="34" t="s">
        <v>273</v>
      </c>
      <c r="B165" s="35">
        <v>40</v>
      </c>
      <c r="C165" s="36">
        <v>5</v>
      </c>
      <c r="D165" s="37">
        <v>1</v>
      </c>
      <c r="E165" s="38">
        <v>3500000</v>
      </c>
      <c r="F165" s="39">
        <v>0</v>
      </c>
      <c r="G165" s="309">
        <v>4847</v>
      </c>
      <c r="H165" s="40">
        <v>0</v>
      </c>
    </row>
    <row r="166" spans="1:8" ht="51">
      <c r="A166" s="41" t="s">
        <v>274</v>
      </c>
      <c r="B166" s="42">
        <v>40</v>
      </c>
      <c r="C166" s="43">
        <v>5</v>
      </c>
      <c r="D166" s="44">
        <v>1</v>
      </c>
      <c r="E166" s="45">
        <v>3500100</v>
      </c>
      <c r="F166" s="46">
        <v>0</v>
      </c>
      <c r="G166" s="310">
        <v>2915</v>
      </c>
      <c r="H166" s="47">
        <v>0</v>
      </c>
    </row>
    <row r="167" spans="1:8" ht="25.5">
      <c r="A167" s="34" t="s">
        <v>261</v>
      </c>
      <c r="B167" s="35">
        <v>40</v>
      </c>
      <c r="C167" s="36">
        <v>5</v>
      </c>
      <c r="D167" s="37">
        <v>1</v>
      </c>
      <c r="E167" s="38">
        <v>3500100</v>
      </c>
      <c r="F167" s="39">
        <v>612</v>
      </c>
      <c r="G167" s="309">
        <v>2915</v>
      </c>
      <c r="H167" s="40">
        <v>0</v>
      </c>
    </row>
    <row r="168" spans="1:8" ht="51">
      <c r="A168" s="41" t="s">
        <v>275</v>
      </c>
      <c r="B168" s="42">
        <v>40</v>
      </c>
      <c r="C168" s="43">
        <v>5</v>
      </c>
      <c r="D168" s="44">
        <v>1</v>
      </c>
      <c r="E168" s="45">
        <v>3500200</v>
      </c>
      <c r="F168" s="46">
        <v>0</v>
      </c>
      <c r="G168" s="310">
        <v>1932</v>
      </c>
      <c r="H168" s="47">
        <v>0</v>
      </c>
    </row>
    <row r="169" spans="1:8" ht="25.5">
      <c r="A169" s="34" t="s">
        <v>261</v>
      </c>
      <c r="B169" s="35">
        <v>40</v>
      </c>
      <c r="C169" s="36">
        <v>5</v>
      </c>
      <c r="D169" s="37">
        <v>1</v>
      </c>
      <c r="E169" s="38">
        <v>3500200</v>
      </c>
      <c r="F169" s="39">
        <v>612</v>
      </c>
      <c r="G169" s="309">
        <v>1932</v>
      </c>
      <c r="H169" s="40">
        <v>0</v>
      </c>
    </row>
    <row r="170" spans="1:8" ht="12.75">
      <c r="A170" s="34" t="s">
        <v>224</v>
      </c>
      <c r="B170" s="35">
        <v>40</v>
      </c>
      <c r="C170" s="36">
        <v>5</v>
      </c>
      <c r="D170" s="37">
        <v>1</v>
      </c>
      <c r="E170" s="38">
        <v>5220000</v>
      </c>
      <c r="F170" s="39">
        <v>0</v>
      </c>
      <c r="G170" s="309">
        <v>24386.082609999998</v>
      </c>
      <c r="H170" s="40">
        <v>0</v>
      </c>
    </row>
    <row r="171" spans="1:8" ht="89.25">
      <c r="A171" s="41" t="s">
        <v>276</v>
      </c>
      <c r="B171" s="42">
        <v>40</v>
      </c>
      <c r="C171" s="43">
        <v>5</v>
      </c>
      <c r="D171" s="44">
        <v>1</v>
      </c>
      <c r="E171" s="45">
        <v>5225908</v>
      </c>
      <c r="F171" s="46">
        <v>0</v>
      </c>
      <c r="G171" s="310">
        <v>24386.082609999998</v>
      </c>
      <c r="H171" s="47">
        <v>0</v>
      </c>
    </row>
    <row r="172" spans="1:8" ht="38.25">
      <c r="A172" s="34" t="s">
        <v>277</v>
      </c>
      <c r="B172" s="35">
        <v>40</v>
      </c>
      <c r="C172" s="36">
        <v>5</v>
      </c>
      <c r="D172" s="37">
        <v>1</v>
      </c>
      <c r="E172" s="38">
        <v>5225908</v>
      </c>
      <c r="F172" s="39">
        <v>441</v>
      </c>
      <c r="G172" s="309">
        <v>24386.082609999998</v>
      </c>
      <c r="H172" s="40">
        <v>0</v>
      </c>
    </row>
    <row r="173" spans="1:8" ht="114.75">
      <c r="A173" s="34" t="s">
        <v>278</v>
      </c>
      <c r="B173" s="35">
        <v>40</v>
      </c>
      <c r="C173" s="36">
        <v>5</v>
      </c>
      <c r="D173" s="37">
        <v>1</v>
      </c>
      <c r="E173" s="38">
        <v>5225908</v>
      </c>
      <c r="F173" s="39">
        <v>441</v>
      </c>
      <c r="G173" s="309">
        <v>24386.082609999998</v>
      </c>
      <c r="H173" s="40">
        <v>0</v>
      </c>
    </row>
    <row r="174" spans="1:8" ht="25.5">
      <c r="A174" s="34" t="s">
        <v>250</v>
      </c>
      <c r="B174" s="35">
        <v>40</v>
      </c>
      <c r="C174" s="36">
        <v>5</v>
      </c>
      <c r="D174" s="37">
        <v>1</v>
      </c>
      <c r="E174" s="38">
        <v>7950000</v>
      </c>
      <c r="F174" s="39">
        <v>0</v>
      </c>
      <c r="G174" s="309">
        <v>255.4</v>
      </c>
      <c r="H174" s="40">
        <v>0</v>
      </c>
    </row>
    <row r="175" spans="1:8" ht="51">
      <c r="A175" s="41" t="s">
        <v>279</v>
      </c>
      <c r="B175" s="42">
        <v>40</v>
      </c>
      <c r="C175" s="43">
        <v>5</v>
      </c>
      <c r="D175" s="44">
        <v>1</v>
      </c>
      <c r="E175" s="45">
        <v>7950900</v>
      </c>
      <c r="F175" s="46">
        <v>0</v>
      </c>
      <c r="G175" s="310">
        <v>255.4</v>
      </c>
      <c r="H175" s="47">
        <v>0</v>
      </c>
    </row>
    <row r="176" spans="1:8" ht="51">
      <c r="A176" s="34" t="s">
        <v>265</v>
      </c>
      <c r="B176" s="35">
        <v>40</v>
      </c>
      <c r="C176" s="36">
        <v>5</v>
      </c>
      <c r="D176" s="37">
        <v>1</v>
      </c>
      <c r="E176" s="38">
        <v>7950900</v>
      </c>
      <c r="F176" s="39">
        <v>411</v>
      </c>
      <c r="G176" s="309">
        <v>255.4</v>
      </c>
      <c r="H176" s="40">
        <v>0</v>
      </c>
    </row>
    <row r="177" spans="1:8" ht="12.75">
      <c r="A177" s="41" t="s">
        <v>280</v>
      </c>
      <c r="B177" s="42">
        <v>40</v>
      </c>
      <c r="C177" s="43">
        <v>5</v>
      </c>
      <c r="D177" s="44">
        <v>2</v>
      </c>
      <c r="E177" s="45">
        <v>0</v>
      </c>
      <c r="F177" s="46">
        <v>0</v>
      </c>
      <c r="G177" s="310">
        <v>61452.24031</v>
      </c>
      <c r="H177" s="47">
        <v>0</v>
      </c>
    </row>
    <row r="178" spans="1:8" ht="12.75">
      <c r="A178" s="34" t="s">
        <v>281</v>
      </c>
      <c r="B178" s="35">
        <v>40</v>
      </c>
      <c r="C178" s="36">
        <v>5</v>
      </c>
      <c r="D178" s="37">
        <v>2</v>
      </c>
      <c r="E178" s="38">
        <v>3510000</v>
      </c>
      <c r="F178" s="39">
        <v>0</v>
      </c>
      <c r="G178" s="309">
        <v>41965.84081</v>
      </c>
      <c r="H178" s="40">
        <v>0</v>
      </c>
    </row>
    <row r="179" spans="1:8" ht="63.75">
      <c r="A179" s="41" t="s">
        <v>282</v>
      </c>
      <c r="B179" s="42">
        <v>40</v>
      </c>
      <c r="C179" s="43">
        <v>5</v>
      </c>
      <c r="D179" s="44">
        <v>2</v>
      </c>
      <c r="E179" s="45">
        <v>3510300</v>
      </c>
      <c r="F179" s="46">
        <v>0</v>
      </c>
      <c r="G179" s="310">
        <v>1896</v>
      </c>
      <c r="H179" s="47">
        <v>0</v>
      </c>
    </row>
    <row r="180" spans="1:8" ht="25.5">
      <c r="A180" s="34" t="s">
        <v>261</v>
      </c>
      <c r="B180" s="35">
        <v>40</v>
      </c>
      <c r="C180" s="36">
        <v>5</v>
      </c>
      <c r="D180" s="37">
        <v>2</v>
      </c>
      <c r="E180" s="38">
        <v>3510300</v>
      </c>
      <c r="F180" s="39">
        <v>612</v>
      </c>
      <c r="G180" s="309">
        <v>1896</v>
      </c>
      <c r="H180" s="40">
        <v>0</v>
      </c>
    </row>
    <row r="181" spans="1:8" ht="25.5">
      <c r="A181" s="41" t="s">
        <v>283</v>
      </c>
      <c r="B181" s="42">
        <v>40</v>
      </c>
      <c r="C181" s="43">
        <v>5</v>
      </c>
      <c r="D181" s="44">
        <v>2</v>
      </c>
      <c r="E181" s="45">
        <v>3510500</v>
      </c>
      <c r="F181" s="46">
        <v>0</v>
      </c>
      <c r="G181" s="310">
        <v>40069.84081</v>
      </c>
      <c r="H181" s="47">
        <v>0</v>
      </c>
    </row>
    <row r="182" spans="1:8" ht="25.5">
      <c r="A182" s="34" t="s">
        <v>215</v>
      </c>
      <c r="B182" s="35">
        <v>40</v>
      </c>
      <c r="C182" s="36">
        <v>5</v>
      </c>
      <c r="D182" s="37">
        <v>2</v>
      </c>
      <c r="E182" s="38">
        <v>3510500</v>
      </c>
      <c r="F182" s="39">
        <v>244</v>
      </c>
      <c r="G182" s="309">
        <v>32888.84081</v>
      </c>
      <c r="H182" s="40">
        <v>0</v>
      </c>
    </row>
    <row r="183" spans="1:8" ht="25.5">
      <c r="A183" s="34" t="s">
        <v>261</v>
      </c>
      <c r="B183" s="35">
        <v>40</v>
      </c>
      <c r="C183" s="36">
        <v>5</v>
      </c>
      <c r="D183" s="37">
        <v>2</v>
      </c>
      <c r="E183" s="38">
        <v>3510500</v>
      </c>
      <c r="F183" s="39">
        <v>612</v>
      </c>
      <c r="G183" s="309">
        <v>7181</v>
      </c>
      <c r="H183" s="40">
        <v>0</v>
      </c>
    </row>
    <row r="184" spans="1:8" ht="12.75">
      <c r="A184" s="34" t="s">
        <v>224</v>
      </c>
      <c r="B184" s="35">
        <v>40</v>
      </c>
      <c r="C184" s="36">
        <v>5</v>
      </c>
      <c r="D184" s="37">
        <v>2</v>
      </c>
      <c r="E184" s="38">
        <v>5220000</v>
      </c>
      <c r="F184" s="39">
        <v>0</v>
      </c>
      <c r="G184" s="309">
        <v>17803.5995</v>
      </c>
      <c r="H184" s="40">
        <v>0</v>
      </c>
    </row>
    <row r="185" spans="1:8" ht="38.25">
      <c r="A185" s="41" t="s">
        <v>284</v>
      </c>
      <c r="B185" s="42">
        <v>40</v>
      </c>
      <c r="C185" s="43">
        <v>5</v>
      </c>
      <c r="D185" s="44">
        <v>2</v>
      </c>
      <c r="E185" s="45">
        <v>5222100</v>
      </c>
      <c r="F185" s="46">
        <v>0</v>
      </c>
      <c r="G185" s="310">
        <v>17803.5995</v>
      </c>
      <c r="H185" s="47">
        <v>0</v>
      </c>
    </row>
    <row r="186" spans="1:8" ht="51">
      <c r="A186" s="34" t="s">
        <v>265</v>
      </c>
      <c r="B186" s="35">
        <v>40</v>
      </c>
      <c r="C186" s="36">
        <v>5</v>
      </c>
      <c r="D186" s="37">
        <v>2</v>
      </c>
      <c r="E186" s="38">
        <v>5222100</v>
      </c>
      <c r="F186" s="39">
        <v>411</v>
      </c>
      <c r="G186" s="309">
        <v>10057.2995</v>
      </c>
      <c r="H186" s="40">
        <v>0</v>
      </c>
    </row>
    <row r="187" spans="1:8" ht="51">
      <c r="A187" s="34" t="s">
        <v>285</v>
      </c>
      <c r="B187" s="35">
        <v>40</v>
      </c>
      <c r="C187" s="36">
        <v>5</v>
      </c>
      <c r="D187" s="37">
        <v>2</v>
      </c>
      <c r="E187" s="38">
        <v>5222100</v>
      </c>
      <c r="F187" s="39">
        <v>411</v>
      </c>
      <c r="G187" s="309">
        <v>1200</v>
      </c>
      <c r="H187" s="40">
        <v>0</v>
      </c>
    </row>
    <row r="188" spans="1:8" ht="51">
      <c r="A188" s="34" t="s">
        <v>286</v>
      </c>
      <c r="B188" s="35">
        <v>40</v>
      </c>
      <c r="C188" s="36">
        <v>5</v>
      </c>
      <c r="D188" s="37">
        <v>2</v>
      </c>
      <c r="E188" s="38">
        <v>5222100</v>
      </c>
      <c r="F188" s="39">
        <v>411</v>
      </c>
      <c r="G188" s="309">
        <v>5036.52992</v>
      </c>
      <c r="H188" s="40">
        <v>0</v>
      </c>
    </row>
    <row r="189" spans="1:8" ht="38.25">
      <c r="A189" s="34" t="s">
        <v>287</v>
      </c>
      <c r="B189" s="35">
        <v>40</v>
      </c>
      <c r="C189" s="36">
        <v>5</v>
      </c>
      <c r="D189" s="37">
        <v>2</v>
      </c>
      <c r="E189" s="38">
        <v>5222100</v>
      </c>
      <c r="F189" s="39">
        <v>411</v>
      </c>
      <c r="G189" s="309">
        <v>2354.9</v>
      </c>
      <c r="H189" s="40">
        <v>0</v>
      </c>
    </row>
    <row r="190" spans="1:8" ht="25.5">
      <c r="A190" s="34" t="s">
        <v>288</v>
      </c>
      <c r="B190" s="35">
        <v>40</v>
      </c>
      <c r="C190" s="36">
        <v>5</v>
      </c>
      <c r="D190" s="37">
        <v>2</v>
      </c>
      <c r="E190" s="38">
        <v>5222100</v>
      </c>
      <c r="F190" s="39">
        <v>411</v>
      </c>
      <c r="G190" s="309">
        <v>1465.86958</v>
      </c>
      <c r="H190" s="40">
        <v>0</v>
      </c>
    </row>
    <row r="191" spans="1:8" ht="25.5">
      <c r="A191" s="34" t="s">
        <v>261</v>
      </c>
      <c r="B191" s="35">
        <v>40</v>
      </c>
      <c r="C191" s="36">
        <v>5</v>
      </c>
      <c r="D191" s="37">
        <v>2</v>
      </c>
      <c r="E191" s="38">
        <v>5222100</v>
      </c>
      <c r="F191" s="39">
        <v>612</v>
      </c>
      <c r="G191" s="309">
        <v>7746.3</v>
      </c>
      <c r="H191" s="40">
        <v>0</v>
      </c>
    </row>
    <row r="192" spans="1:8" ht="102">
      <c r="A192" s="34" t="s">
        <v>289</v>
      </c>
      <c r="B192" s="35">
        <v>40</v>
      </c>
      <c r="C192" s="36">
        <v>5</v>
      </c>
      <c r="D192" s="37">
        <v>2</v>
      </c>
      <c r="E192" s="38">
        <v>5222100</v>
      </c>
      <c r="F192" s="39">
        <v>612</v>
      </c>
      <c r="G192" s="309">
        <v>7746.3</v>
      </c>
      <c r="H192" s="40">
        <v>0</v>
      </c>
    </row>
    <row r="193" spans="1:8" ht="25.5">
      <c r="A193" s="34" t="s">
        <v>250</v>
      </c>
      <c r="B193" s="35">
        <v>40</v>
      </c>
      <c r="C193" s="36">
        <v>5</v>
      </c>
      <c r="D193" s="37">
        <v>2</v>
      </c>
      <c r="E193" s="38">
        <v>7950000</v>
      </c>
      <c r="F193" s="39">
        <v>0</v>
      </c>
      <c r="G193" s="309">
        <v>1682.8</v>
      </c>
      <c r="H193" s="40">
        <v>0</v>
      </c>
    </row>
    <row r="194" spans="1:8" ht="38.25">
      <c r="A194" s="41" t="s">
        <v>290</v>
      </c>
      <c r="B194" s="42">
        <v>40</v>
      </c>
      <c r="C194" s="43">
        <v>5</v>
      </c>
      <c r="D194" s="44">
        <v>2</v>
      </c>
      <c r="E194" s="45">
        <v>7950600</v>
      </c>
      <c r="F194" s="46">
        <v>0</v>
      </c>
      <c r="G194" s="310">
        <v>682.8</v>
      </c>
      <c r="H194" s="47">
        <v>0</v>
      </c>
    </row>
    <row r="195" spans="1:8" ht="51">
      <c r="A195" s="34" t="s">
        <v>265</v>
      </c>
      <c r="B195" s="35">
        <v>40</v>
      </c>
      <c r="C195" s="36">
        <v>5</v>
      </c>
      <c r="D195" s="37">
        <v>2</v>
      </c>
      <c r="E195" s="38">
        <v>7950600</v>
      </c>
      <c r="F195" s="39">
        <v>411</v>
      </c>
      <c r="G195" s="309">
        <v>682.8</v>
      </c>
      <c r="H195" s="40">
        <v>0</v>
      </c>
    </row>
    <row r="196" spans="1:8" ht="38.25">
      <c r="A196" s="41" t="s">
        <v>291</v>
      </c>
      <c r="B196" s="42">
        <v>40</v>
      </c>
      <c r="C196" s="43">
        <v>5</v>
      </c>
      <c r="D196" s="44">
        <v>2</v>
      </c>
      <c r="E196" s="45">
        <v>7950800</v>
      </c>
      <c r="F196" s="46">
        <v>0</v>
      </c>
      <c r="G196" s="310">
        <v>1000</v>
      </c>
      <c r="H196" s="47">
        <v>0</v>
      </c>
    </row>
    <row r="197" spans="1:8" ht="25.5">
      <c r="A197" s="34" t="s">
        <v>261</v>
      </c>
      <c r="B197" s="35">
        <v>40</v>
      </c>
      <c r="C197" s="36">
        <v>5</v>
      </c>
      <c r="D197" s="37">
        <v>2</v>
      </c>
      <c r="E197" s="38">
        <v>7950800</v>
      </c>
      <c r="F197" s="39">
        <v>612</v>
      </c>
      <c r="G197" s="309">
        <v>1000</v>
      </c>
      <c r="H197" s="40">
        <v>0</v>
      </c>
    </row>
    <row r="198" spans="1:8" ht="12.75">
      <c r="A198" s="41" t="s">
        <v>292</v>
      </c>
      <c r="B198" s="42">
        <v>40</v>
      </c>
      <c r="C198" s="43">
        <v>5</v>
      </c>
      <c r="D198" s="44">
        <v>3</v>
      </c>
      <c r="E198" s="45">
        <v>0</v>
      </c>
      <c r="F198" s="46">
        <v>0</v>
      </c>
      <c r="G198" s="310">
        <v>83281</v>
      </c>
      <c r="H198" s="47">
        <v>0</v>
      </c>
    </row>
    <row r="199" spans="1:8" ht="12.75">
      <c r="A199" s="34" t="s">
        <v>293</v>
      </c>
      <c r="B199" s="35">
        <v>40</v>
      </c>
      <c r="C199" s="36">
        <v>5</v>
      </c>
      <c r="D199" s="37">
        <v>3</v>
      </c>
      <c r="E199" s="38">
        <v>6000000</v>
      </c>
      <c r="F199" s="39">
        <v>0</v>
      </c>
      <c r="G199" s="309">
        <v>83281</v>
      </c>
      <c r="H199" s="40">
        <v>0</v>
      </c>
    </row>
    <row r="200" spans="1:8" ht="12.75">
      <c r="A200" s="41" t="s">
        <v>294</v>
      </c>
      <c r="B200" s="42">
        <v>40</v>
      </c>
      <c r="C200" s="43">
        <v>5</v>
      </c>
      <c r="D200" s="44">
        <v>3</v>
      </c>
      <c r="E200" s="45">
        <v>6000100</v>
      </c>
      <c r="F200" s="46">
        <v>0</v>
      </c>
      <c r="G200" s="310">
        <v>9227</v>
      </c>
      <c r="H200" s="47">
        <v>0</v>
      </c>
    </row>
    <row r="201" spans="1:8" ht="25.5">
      <c r="A201" s="34" t="s">
        <v>215</v>
      </c>
      <c r="B201" s="35">
        <v>40</v>
      </c>
      <c r="C201" s="36">
        <v>5</v>
      </c>
      <c r="D201" s="37">
        <v>3</v>
      </c>
      <c r="E201" s="38">
        <v>6000100</v>
      </c>
      <c r="F201" s="39">
        <v>244</v>
      </c>
      <c r="G201" s="309">
        <v>9227</v>
      </c>
      <c r="H201" s="40">
        <v>0</v>
      </c>
    </row>
    <row r="202" spans="1:8" ht="12.75">
      <c r="A202" s="41" t="s">
        <v>295</v>
      </c>
      <c r="B202" s="42">
        <v>40</v>
      </c>
      <c r="C202" s="43">
        <v>5</v>
      </c>
      <c r="D202" s="44">
        <v>3</v>
      </c>
      <c r="E202" s="45">
        <v>6000400</v>
      </c>
      <c r="F202" s="46">
        <v>0</v>
      </c>
      <c r="G202" s="310">
        <v>2375</v>
      </c>
      <c r="H202" s="47">
        <v>0</v>
      </c>
    </row>
    <row r="203" spans="1:8" ht="25.5">
      <c r="A203" s="34" t="s">
        <v>261</v>
      </c>
      <c r="B203" s="35">
        <v>40</v>
      </c>
      <c r="C203" s="36">
        <v>5</v>
      </c>
      <c r="D203" s="37">
        <v>3</v>
      </c>
      <c r="E203" s="38">
        <v>6000400</v>
      </c>
      <c r="F203" s="39">
        <v>612</v>
      </c>
      <c r="G203" s="309">
        <v>2375</v>
      </c>
      <c r="H203" s="40">
        <v>0</v>
      </c>
    </row>
    <row r="204" spans="1:8" ht="25.5">
      <c r="A204" s="41" t="s">
        <v>296</v>
      </c>
      <c r="B204" s="42">
        <v>40</v>
      </c>
      <c r="C204" s="43">
        <v>5</v>
      </c>
      <c r="D204" s="44">
        <v>3</v>
      </c>
      <c r="E204" s="45">
        <v>6000500</v>
      </c>
      <c r="F204" s="46">
        <v>0</v>
      </c>
      <c r="G204" s="310">
        <v>71679</v>
      </c>
      <c r="H204" s="47">
        <v>0</v>
      </c>
    </row>
    <row r="205" spans="1:8" ht="25.5">
      <c r="A205" s="34" t="s">
        <v>215</v>
      </c>
      <c r="B205" s="35">
        <v>40</v>
      </c>
      <c r="C205" s="36">
        <v>5</v>
      </c>
      <c r="D205" s="37">
        <v>3</v>
      </c>
      <c r="E205" s="38">
        <v>6000500</v>
      </c>
      <c r="F205" s="39">
        <v>244</v>
      </c>
      <c r="G205" s="309">
        <v>71679</v>
      </c>
      <c r="H205" s="40">
        <v>0</v>
      </c>
    </row>
    <row r="206" spans="1:8" ht="25.5">
      <c r="A206" s="41" t="s">
        <v>297</v>
      </c>
      <c r="B206" s="42">
        <v>40</v>
      </c>
      <c r="C206" s="43">
        <v>5</v>
      </c>
      <c r="D206" s="44">
        <v>5</v>
      </c>
      <c r="E206" s="45">
        <v>0</v>
      </c>
      <c r="F206" s="46">
        <v>0</v>
      </c>
      <c r="G206" s="310">
        <v>24674</v>
      </c>
      <c r="H206" s="47">
        <v>0</v>
      </c>
    </row>
    <row r="207" spans="1:8" ht="63.75">
      <c r="A207" s="34" t="s">
        <v>209</v>
      </c>
      <c r="B207" s="35">
        <v>40</v>
      </c>
      <c r="C207" s="36">
        <v>5</v>
      </c>
      <c r="D207" s="37">
        <v>5</v>
      </c>
      <c r="E207" s="38">
        <v>20000</v>
      </c>
      <c r="F207" s="39">
        <v>0</v>
      </c>
      <c r="G207" s="309">
        <v>24674</v>
      </c>
      <c r="H207" s="40">
        <v>0</v>
      </c>
    </row>
    <row r="208" spans="1:8" ht="25.5">
      <c r="A208" s="41" t="s">
        <v>246</v>
      </c>
      <c r="B208" s="42">
        <v>40</v>
      </c>
      <c r="C208" s="43">
        <v>5</v>
      </c>
      <c r="D208" s="44">
        <v>5</v>
      </c>
      <c r="E208" s="45">
        <v>29900</v>
      </c>
      <c r="F208" s="46">
        <v>0</v>
      </c>
      <c r="G208" s="310">
        <v>24674</v>
      </c>
      <c r="H208" s="47">
        <v>0</v>
      </c>
    </row>
    <row r="209" spans="1:8" ht="12.75">
      <c r="A209" s="34" t="s">
        <v>211</v>
      </c>
      <c r="B209" s="35">
        <v>40</v>
      </c>
      <c r="C209" s="36">
        <v>5</v>
      </c>
      <c r="D209" s="37">
        <v>5</v>
      </c>
      <c r="E209" s="38">
        <v>29900</v>
      </c>
      <c r="F209" s="39">
        <v>111</v>
      </c>
      <c r="G209" s="309">
        <v>22369</v>
      </c>
      <c r="H209" s="40">
        <v>0</v>
      </c>
    </row>
    <row r="210" spans="1:8" ht="25.5">
      <c r="A210" s="34" t="s">
        <v>214</v>
      </c>
      <c r="B210" s="35">
        <v>40</v>
      </c>
      <c r="C210" s="36">
        <v>5</v>
      </c>
      <c r="D210" s="37">
        <v>5</v>
      </c>
      <c r="E210" s="38">
        <v>29900</v>
      </c>
      <c r="F210" s="39">
        <v>112</v>
      </c>
      <c r="G210" s="309">
        <v>559</v>
      </c>
      <c r="H210" s="40">
        <v>0</v>
      </c>
    </row>
    <row r="211" spans="1:8" ht="38.25">
      <c r="A211" s="34" t="s">
        <v>230</v>
      </c>
      <c r="B211" s="35">
        <v>40</v>
      </c>
      <c r="C211" s="36">
        <v>5</v>
      </c>
      <c r="D211" s="37">
        <v>5</v>
      </c>
      <c r="E211" s="38">
        <v>29900</v>
      </c>
      <c r="F211" s="39">
        <v>242</v>
      </c>
      <c r="G211" s="309">
        <v>278</v>
      </c>
      <c r="H211" s="40">
        <v>0</v>
      </c>
    </row>
    <row r="212" spans="1:8" ht="25.5">
      <c r="A212" s="34" t="s">
        <v>215</v>
      </c>
      <c r="B212" s="35">
        <v>40</v>
      </c>
      <c r="C212" s="36">
        <v>5</v>
      </c>
      <c r="D212" s="37">
        <v>5</v>
      </c>
      <c r="E212" s="38">
        <v>29900</v>
      </c>
      <c r="F212" s="39">
        <v>244</v>
      </c>
      <c r="G212" s="309">
        <v>1446</v>
      </c>
      <c r="H212" s="40">
        <v>0</v>
      </c>
    </row>
    <row r="213" spans="1:8" ht="25.5">
      <c r="A213" s="34" t="s">
        <v>216</v>
      </c>
      <c r="B213" s="35">
        <v>40</v>
      </c>
      <c r="C213" s="36">
        <v>5</v>
      </c>
      <c r="D213" s="37">
        <v>5</v>
      </c>
      <c r="E213" s="38">
        <v>29900</v>
      </c>
      <c r="F213" s="39">
        <v>852</v>
      </c>
      <c r="G213" s="309">
        <v>22</v>
      </c>
      <c r="H213" s="40">
        <v>0</v>
      </c>
    </row>
    <row r="214" spans="1:8" ht="12.75">
      <c r="A214" s="34" t="s">
        <v>298</v>
      </c>
      <c r="B214" s="35">
        <v>40</v>
      </c>
      <c r="C214" s="36">
        <v>7</v>
      </c>
      <c r="D214" s="37">
        <v>0</v>
      </c>
      <c r="E214" s="38">
        <v>0</v>
      </c>
      <c r="F214" s="39">
        <v>0</v>
      </c>
      <c r="G214" s="309">
        <v>35877.02459</v>
      </c>
      <c r="H214" s="40">
        <v>0</v>
      </c>
    </row>
    <row r="215" spans="1:8" ht="12.75">
      <c r="A215" s="41" t="s">
        <v>299</v>
      </c>
      <c r="B215" s="42">
        <v>40</v>
      </c>
      <c r="C215" s="43">
        <v>7</v>
      </c>
      <c r="D215" s="44">
        <v>1</v>
      </c>
      <c r="E215" s="45">
        <v>0</v>
      </c>
      <c r="F215" s="46">
        <v>0</v>
      </c>
      <c r="G215" s="310">
        <v>35877.02459</v>
      </c>
      <c r="H215" s="47">
        <v>0</v>
      </c>
    </row>
    <row r="216" spans="1:8" ht="12.75">
      <c r="A216" s="34" t="s">
        <v>224</v>
      </c>
      <c r="B216" s="35">
        <v>40</v>
      </c>
      <c r="C216" s="36">
        <v>7</v>
      </c>
      <c r="D216" s="37">
        <v>1</v>
      </c>
      <c r="E216" s="38">
        <v>5220000</v>
      </c>
      <c r="F216" s="39">
        <v>0</v>
      </c>
      <c r="G216" s="309">
        <v>14599.524589999999</v>
      </c>
      <c r="H216" s="40">
        <v>0</v>
      </c>
    </row>
    <row r="217" spans="1:8" ht="25.5">
      <c r="A217" s="41" t="s">
        <v>300</v>
      </c>
      <c r="B217" s="42">
        <v>40</v>
      </c>
      <c r="C217" s="43">
        <v>7</v>
      </c>
      <c r="D217" s="44">
        <v>1</v>
      </c>
      <c r="E217" s="45">
        <v>5225603</v>
      </c>
      <c r="F217" s="46">
        <v>0</v>
      </c>
      <c r="G217" s="310">
        <v>14599.524589999999</v>
      </c>
      <c r="H217" s="47">
        <v>0</v>
      </c>
    </row>
    <row r="218" spans="1:8" ht="51">
      <c r="A218" s="34" t="s">
        <v>265</v>
      </c>
      <c r="B218" s="35">
        <v>40</v>
      </c>
      <c r="C218" s="36">
        <v>7</v>
      </c>
      <c r="D218" s="37">
        <v>1</v>
      </c>
      <c r="E218" s="38">
        <v>5225603</v>
      </c>
      <c r="F218" s="39">
        <v>411</v>
      </c>
      <c r="G218" s="309">
        <v>14599.524589999999</v>
      </c>
      <c r="H218" s="40">
        <v>0</v>
      </c>
    </row>
    <row r="219" spans="1:8" ht="63.75">
      <c r="A219" s="34" t="s">
        <v>301</v>
      </c>
      <c r="B219" s="35">
        <v>40</v>
      </c>
      <c r="C219" s="36">
        <v>7</v>
      </c>
      <c r="D219" s="37">
        <v>1</v>
      </c>
      <c r="E219" s="38">
        <v>5225603</v>
      </c>
      <c r="F219" s="39">
        <v>411</v>
      </c>
      <c r="G219" s="309">
        <v>8977.524589999999</v>
      </c>
      <c r="H219" s="40">
        <v>0</v>
      </c>
    </row>
    <row r="220" spans="1:8" ht="63.75">
      <c r="A220" s="34" t="s">
        <v>302</v>
      </c>
      <c r="B220" s="35">
        <v>40</v>
      </c>
      <c r="C220" s="36">
        <v>7</v>
      </c>
      <c r="D220" s="37">
        <v>1</v>
      </c>
      <c r="E220" s="38">
        <v>5225603</v>
      </c>
      <c r="F220" s="39">
        <v>411</v>
      </c>
      <c r="G220" s="309">
        <v>5622</v>
      </c>
      <c r="H220" s="40">
        <v>0</v>
      </c>
    </row>
    <row r="221" spans="1:8" ht="25.5">
      <c r="A221" s="34" t="s">
        <v>250</v>
      </c>
      <c r="B221" s="35">
        <v>40</v>
      </c>
      <c r="C221" s="36">
        <v>7</v>
      </c>
      <c r="D221" s="37">
        <v>1</v>
      </c>
      <c r="E221" s="38">
        <v>7950000</v>
      </c>
      <c r="F221" s="39">
        <v>0</v>
      </c>
      <c r="G221" s="309">
        <v>21277.5</v>
      </c>
      <c r="H221" s="40">
        <v>0</v>
      </c>
    </row>
    <row r="222" spans="1:8" ht="25.5">
      <c r="A222" s="41" t="s">
        <v>303</v>
      </c>
      <c r="B222" s="42">
        <v>40</v>
      </c>
      <c r="C222" s="43">
        <v>7</v>
      </c>
      <c r="D222" s="44">
        <v>1</v>
      </c>
      <c r="E222" s="45">
        <v>7951103</v>
      </c>
      <c r="F222" s="46">
        <v>0</v>
      </c>
      <c r="G222" s="310">
        <v>21277.5</v>
      </c>
      <c r="H222" s="47">
        <v>0</v>
      </c>
    </row>
    <row r="223" spans="1:8" ht="51">
      <c r="A223" s="34" t="s">
        <v>265</v>
      </c>
      <c r="B223" s="35">
        <v>40</v>
      </c>
      <c r="C223" s="36">
        <v>7</v>
      </c>
      <c r="D223" s="37">
        <v>1</v>
      </c>
      <c r="E223" s="38">
        <v>7951103</v>
      </c>
      <c r="F223" s="39">
        <v>411</v>
      </c>
      <c r="G223" s="309">
        <v>21277.5</v>
      </c>
      <c r="H223" s="40">
        <v>0</v>
      </c>
    </row>
    <row r="224" spans="1:8" ht="12.75">
      <c r="A224" s="34" t="s">
        <v>304</v>
      </c>
      <c r="B224" s="35">
        <v>40</v>
      </c>
      <c r="C224" s="36">
        <v>8</v>
      </c>
      <c r="D224" s="37">
        <v>0</v>
      </c>
      <c r="E224" s="38">
        <v>0</v>
      </c>
      <c r="F224" s="39">
        <v>0</v>
      </c>
      <c r="G224" s="309">
        <v>7575</v>
      </c>
      <c r="H224" s="40">
        <v>0</v>
      </c>
    </row>
    <row r="225" spans="1:8" ht="25.5">
      <c r="A225" s="41" t="s">
        <v>305</v>
      </c>
      <c r="B225" s="42">
        <v>40</v>
      </c>
      <c r="C225" s="43">
        <v>8</v>
      </c>
      <c r="D225" s="44">
        <v>4</v>
      </c>
      <c r="E225" s="45">
        <v>0</v>
      </c>
      <c r="F225" s="46">
        <v>0</v>
      </c>
      <c r="G225" s="310">
        <v>7575</v>
      </c>
      <c r="H225" s="47">
        <v>0</v>
      </c>
    </row>
    <row r="226" spans="1:8" ht="63.75">
      <c r="A226" s="34" t="s">
        <v>209</v>
      </c>
      <c r="B226" s="35">
        <v>40</v>
      </c>
      <c r="C226" s="36">
        <v>8</v>
      </c>
      <c r="D226" s="37">
        <v>4</v>
      </c>
      <c r="E226" s="38">
        <v>20000</v>
      </c>
      <c r="F226" s="39">
        <v>0</v>
      </c>
      <c r="G226" s="309">
        <v>7575</v>
      </c>
      <c r="H226" s="40">
        <v>0</v>
      </c>
    </row>
    <row r="227" spans="1:8" ht="12.75">
      <c r="A227" s="41" t="s">
        <v>212</v>
      </c>
      <c r="B227" s="42">
        <v>40</v>
      </c>
      <c r="C227" s="43">
        <v>8</v>
      </c>
      <c r="D227" s="44">
        <v>4</v>
      </c>
      <c r="E227" s="45">
        <v>20400</v>
      </c>
      <c r="F227" s="46">
        <v>0</v>
      </c>
      <c r="G227" s="310">
        <v>7575</v>
      </c>
      <c r="H227" s="47">
        <v>0</v>
      </c>
    </row>
    <row r="228" spans="1:8" ht="12.75">
      <c r="A228" s="34" t="s">
        <v>211</v>
      </c>
      <c r="B228" s="35">
        <v>40</v>
      </c>
      <c r="C228" s="36">
        <v>8</v>
      </c>
      <c r="D228" s="37">
        <v>4</v>
      </c>
      <c r="E228" s="38">
        <v>20400</v>
      </c>
      <c r="F228" s="39">
        <v>121</v>
      </c>
      <c r="G228" s="309">
        <v>6852</v>
      </c>
      <c r="H228" s="40">
        <v>0</v>
      </c>
    </row>
    <row r="229" spans="1:8" ht="25.5">
      <c r="A229" s="34" t="s">
        <v>214</v>
      </c>
      <c r="B229" s="35">
        <v>40</v>
      </c>
      <c r="C229" s="36">
        <v>8</v>
      </c>
      <c r="D229" s="37">
        <v>4</v>
      </c>
      <c r="E229" s="38">
        <v>20400</v>
      </c>
      <c r="F229" s="39">
        <v>122</v>
      </c>
      <c r="G229" s="309">
        <v>108</v>
      </c>
      <c r="H229" s="40">
        <v>0</v>
      </c>
    </row>
    <row r="230" spans="1:8" ht="38.25">
      <c r="A230" s="34" t="s">
        <v>230</v>
      </c>
      <c r="B230" s="35">
        <v>40</v>
      </c>
      <c r="C230" s="36">
        <v>8</v>
      </c>
      <c r="D230" s="37">
        <v>4</v>
      </c>
      <c r="E230" s="38">
        <v>20400</v>
      </c>
      <c r="F230" s="39">
        <v>242</v>
      </c>
      <c r="G230" s="309">
        <v>81</v>
      </c>
      <c r="H230" s="40">
        <v>0</v>
      </c>
    </row>
    <row r="231" spans="1:8" ht="25.5">
      <c r="A231" s="34" t="s">
        <v>215</v>
      </c>
      <c r="B231" s="35">
        <v>40</v>
      </c>
      <c r="C231" s="36">
        <v>8</v>
      </c>
      <c r="D231" s="37">
        <v>4</v>
      </c>
      <c r="E231" s="38">
        <v>20400</v>
      </c>
      <c r="F231" s="39">
        <v>244</v>
      </c>
      <c r="G231" s="309">
        <v>519</v>
      </c>
      <c r="H231" s="40">
        <v>0</v>
      </c>
    </row>
    <row r="232" spans="1:8" ht="25.5">
      <c r="A232" s="34" t="s">
        <v>216</v>
      </c>
      <c r="B232" s="35">
        <v>40</v>
      </c>
      <c r="C232" s="36">
        <v>8</v>
      </c>
      <c r="D232" s="37">
        <v>4</v>
      </c>
      <c r="E232" s="38">
        <v>20400</v>
      </c>
      <c r="F232" s="39">
        <v>852</v>
      </c>
      <c r="G232" s="309">
        <v>15</v>
      </c>
      <c r="H232" s="40">
        <v>0</v>
      </c>
    </row>
    <row r="233" spans="1:8" ht="12.75">
      <c r="A233" s="34" t="s">
        <v>306</v>
      </c>
      <c r="B233" s="35">
        <v>40</v>
      </c>
      <c r="C233" s="36">
        <v>9</v>
      </c>
      <c r="D233" s="37">
        <v>0</v>
      </c>
      <c r="E233" s="38">
        <v>0</v>
      </c>
      <c r="F233" s="39">
        <v>0</v>
      </c>
      <c r="G233" s="309">
        <v>449591.7</v>
      </c>
      <c r="H233" s="40">
        <v>207146.2</v>
      </c>
    </row>
    <row r="234" spans="1:8" ht="12.75">
      <c r="A234" s="41" t="s">
        <v>307</v>
      </c>
      <c r="B234" s="42">
        <v>40</v>
      </c>
      <c r="C234" s="43">
        <v>9</v>
      </c>
      <c r="D234" s="44">
        <v>1</v>
      </c>
      <c r="E234" s="45">
        <v>0</v>
      </c>
      <c r="F234" s="46">
        <v>0</v>
      </c>
      <c r="G234" s="310">
        <v>65491.7</v>
      </c>
      <c r="H234" s="47">
        <v>33462.7</v>
      </c>
    </row>
    <row r="235" spans="1:8" ht="25.5">
      <c r="A235" s="34" t="s">
        <v>308</v>
      </c>
      <c r="B235" s="35">
        <v>40</v>
      </c>
      <c r="C235" s="36">
        <v>9</v>
      </c>
      <c r="D235" s="37">
        <v>1</v>
      </c>
      <c r="E235" s="38">
        <v>4700000</v>
      </c>
      <c r="F235" s="39">
        <v>0</v>
      </c>
      <c r="G235" s="309">
        <v>65491.7</v>
      </c>
      <c r="H235" s="40">
        <v>33462.7</v>
      </c>
    </row>
    <row r="236" spans="1:8" ht="25.5">
      <c r="A236" s="41" t="s">
        <v>246</v>
      </c>
      <c r="B236" s="42">
        <v>40</v>
      </c>
      <c r="C236" s="43">
        <v>9</v>
      </c>
      <c r="D236" s="44">
        <v>1</v>
      </c>
      <c r="E236" s="45">
        <v>4709900</v>
      </c>
      <c r="F236" s="46">
        <v>0</v>
      </c>
      <c r="G236" s="310">
        <v>65491.7</v>
      </c>
      <c r="H236" s="47">
        <v>33462.7</v>
      </c>
    </row>
    <row r="237" spans="1:8" ht="76.5">
      <c r="A237" s="34" t="s">
        <v>309</v>
      </c>
      <c r="B237" s="35">
        <v>40</v>
      </c>
      <c r="C237" s="36">
        <v>9</v>
      </c>
      <c r="D237" s="37">
        <v>1</v>
      </c>
      <c r="E237" s="38">
        <v>4709900</v>
      </c>
      <c r="F237" s="39">
        <v>611</v>
      </c>
      <c r="G237" s="309">
        <v>56665.7</v>
      </c>
      <c r="H237" s="40">
        <v>33462.7</v>
      </c>
    </row>
    <row r="238" spans="1:8" ht="25.5">
      <c r="A238" s="34" t="s">
        <v>261</v>
      </c>
      <c r="B238" s="35">
        <v>40</v>
      </c>
      <c r="C238" s="36">
        <v>9</v>
      </c>
      <c r="D238" s="37">
        <v>1</v>
      </c>
      <c r="E238" s="38">
        <v>4709900</v>
      </c>
      <c r="F238" s="39">
        <v>612</v>
      </c>
      <c r="G238" s="309">
        <v>8826</v>
      </c>
      <c r="H238" s="40">
        <v>0</v>
      </c>
    </row>
    <row r="239" spans="1:8" ht="12.75">
      <c r="A239" s="41" t="s">
        <v>310</v>
      </c>
      <c r="B239" s="42">
        <v>40</v>
      </c>
      <c r="C239" s="43">
        <v>9</v>
      </c>
      <c r="D239" s="44">
        <v>2</v>
      </c>
      <c r="E239" s="45">
        <v>0</v>
      </c>
      <c r="F239" s="46">
        <v>0</v>
      </c>
      <c r="G239" s="310">
        <v>135975.5</v>
      </c>
      <c r="H239" s="47">
        <v>101979.5</v>
      </c>
    </row>
    <row r="240" spans="1:8" ht="25.5">
      <c r="A240" s="34" t="s">
        <v>308</v>
      </c>
      <c r="B240" s="35">
        <v>40</v>
      </c>
      <c r="C240" s="36">
        <v>9</v>
      </c>
      <c r="D240" s="37">
        <v>2</v>
      </c>
      <c r="E240" s="38">
        <v>4700000</v>
      </c>
      <c r="F240" s="39">
        <v>0</v>
      </c>
      <c r="G240" s="309">
        <v>130620.1</v>
      </c>
      <c r="H240" s="40">
        <v>100845.1</v>
      </c>
    </row>
    <row r="241" spans="1:8" ht="25.5">
      <c r="A241" s="41" t="s">
        <v>246</v>
      </c>
      <c r="B241" s="42">
        <v>40</v>
      </c>
      <c r="C241" s="43">
        <v>9</v>
      </c>
      <c r="D241" s="44">
        <v>2</v>
      </c>
      <c r="E241" s="45">
        <v>4709900</v>
      </c>
      <c r="F241" s="46">
        <v>0</v>
      </c>
      <c r="G241" s="310">
        <v>130620.1</v>
      </c>
      <c r="H241" s="47">
        <v>100845.1</v>
      </c>
    </row>
    <row r="242" spans="1:8" ht="76.5">
      <c r="A242" s="34" t="s">
        <v>309</v>
      </c>
      <c r="B242" s="35">
        <v>40</v>
      </c>
      <c r="C242" s="36">
        <v>9</v>
      </c>
      <c r="D242" s="37">
        <v>2</v>
      </c>
      <c r="E242" s="38">
        <v>4709900</v>
      </c>
      <c r="F242" s="39">
        <v>611</v>
      </c>
      <c r="G242" s="309">
        <v>123085.1</v>
      </c>
      <c r="H242" s="40">
        <v>100845.1</v>
      </c>
    </row>
    <row r="243" spans="1:8" ht="25.5">
      <c r="A243" s="34" t="s">
        <v>261</v>
      </c>
      <c r="B243" s="35">
        <v>40</v>
      </c>
      <c r="C243" s="36">
        <v>9</v>
      </c>
      <c r="D243" s="37">
        <v>2</v>
      </c>
      <c r="E243" s="38">
        <v>4709900</v>
      </c>
      <c r="F243" s="39">
        <v>612</v>
      </c>
      <c r="G243" s="309">
        <v>7535</v>
      </c>
      <c r="H243" s="40">
        <v>0</v>
      </c>
    </row>
    <row r="244" spans="1:8" ht="25.5">
      <c r="A244" s="34" t="s">
        <v>311</v>
      </c>
      <c r="B244" s="35">
        <v>40</v>
      </c>
      <c r="C244" s="36">
        <v>9</v>
      </c>
      <c r="D244" s="37">
        <v>2</v>
      </c>
      <c r="E244" s="38">
        <v>4710000</v>
      </c>
      <c r="F244" s="39">
        <v>0</v>
      </c>
      <c r="G244" s="309">
        <v>5355.4</v>
      </c>
      <c r="H244" s="40">
        <v>1134.4</v>
      </c>
    </row>
    <row r="245" spans="1:8" ht="25.5">
      <c r="A245" s="41" t="s">
        <v>246</v>
      </c>
      <c r="B245" s="42">
        <v>40</v>
      </c>
      <c r="C245" s="43">
        <v>9</v>
      </c>
      <c r="D245" s="44">
        <v>2</v>
      </c>
      <c r="E245" s="45">
        <v>4719900</v>
      </c>
      <c r="F245" s="46">
        <v>0</v>
      </c>
      <c r="G245" s="310">
        <v>5355.4</v>
      </c>
      <c r="H245" s="47">
        <v>1134.4</v>
      </c>
    </row>
    <row r="246" spans="1:8" ht="76.5">
      <c r="A246" s="34" t="s">
        <v>309</v>
      </c>
      <c r="B246" s="35">
        <v>40</v>
      </c>
      <c r="C246" s="36">
        <v>9</v>
      </c>
      <c r="D246" s="37">
        <v>2</v>
      </c>
      <c r="E246" s="38">
        <v>4719900</v>
      </c>
      <c r="F246" s="39">
        <v>611</v>
      </c>
      <c r="G246" s="309">
        <v>4107.4</v>
      </c>
      <c r="H246" s="40">
        <v>1134.4</v>
      </c>
    </row>
    <row r="247" spans="1:8" ht="25.5">
      <c r="A247" s="34" t="s">
        <v>261</v>
      </c>
      <c r="B247" s="35">
        <v>40</v>
      </c>
      <c r="C247" s="36">
        <v>9</v>
      </c>
      <c r="D247" s="37">
        <v>2</v>
      </c>
      <c r="E247" s="38">
        <v>4719900</v>
      </c>
      <c r="F247" s="39">
        <v>612</v>
      </c>
      <c r="G247" s="309">
        <v>1248</v>
      </c>
      <c r="H247" s="40">
        <v>0</v>
      </c>
    </row>
    <row r="248" spans="1:8" ht="25.5">
      <c r="A248" s="41" t="s">
        <v>312</v>
      </c>
      <c r="B248" s="42">
        <v>40</v>
      </c>
      <c r="C248" s="43">
        <v>9</v>
      </c>
      <c r="D248" s="44">
        <v>3</v>
      </c>
      <c r="E248" s="45">
        <v>0</v>
      </c>
      <c r="F248" s="46">
        <v>0</v>
      </c>
      <c r="G248" s="310">
        <v>50</v>
      </c>
      <c r="H248" s="47">
        <v>0</v>
      </c>
    </row>
    <row r="249" spans="1:8" ht="25.5">
      <c r="A249" s="34" t="s">
        <v>308</v>
      </c>
      <c r="B249" s="35">
        <v>40</v>
      </c>
      <c r="C249" s="36">
        <v>9</v>
      </c>
      <c r="D249" s="37">
        <v>3</v>
      </c>
      <c r="E249" s="38">
        <v>4700000</v>
      </c>
      <c r="F249" s="39">
        <v>0</v>
      </c>
      <c r="G249" s="309">
        <v>50</v>
      </c>
      <c r="H249" s="40">
        <v>0</v>
      </c>
    </row>
    <row r="250" spans="1:8" ht="25.5">
      <c r="A250" s="41" t="s">
        <v>246</v>
      </c>
      <c r="B250" s="42">
        <v>40</v>
      </c>
      <c r="C250" s="43">
        <v>9</v>
      </c>
      <c r="D250" s="44">
        <v>3</v>
      </c>
      <c r="E250" s="45">
        <v>4709900</v>
      </c>
      <c r="F250" s="46">
        <v>0</v>
      </c>
      <c r="G250" s="310">
        <v>50</v>
      </c>
      <c r="H250" s="47">
        <v>0</v>
      </c>
    </row>
    <row r="251" spans="1:8" ht="76.5">
      <c r="A251" s="34" t="s">
        <v>309</v>
      </c>
      <c r="B251" s="35">
        <v>40</v>
      </c>
      <c r="C251" s="36">
        <v>9</v>
      </c>
      <c r="D251" s="37">
        <v>3</v>
      </c>
      <c r="E251" s="38">
        <v>4709900</v>
      </c>
      <c r="F251" s="39">
        <v>611</v>
      </c>
      <c r="G251" s="309">
        <v>34</v>
      </c>
      <c r="H251" s="40">
        <v>0</v>
      </c>
    </row>
    <row r="252" spans="1:8" ht="25.5">
      <c r="A252" s="34" t="s">
        <v>261</v>
      </c>
      <c r="B252" s="35">
        <v>40</v>
      </c>
      <c r="C252" s="36">
        <v>9</v>
      </c>
      <c r="D252" s="37">
        <v>3</v>
      </c>
      <c r="E252" s="38">
        <v>4709900</v>
      </c>
      <c r="F252" s="39">
        <v>612</v>
      </c>
      <c r="G252" s="309">
        <v>16</v>
      </c>
      <c r="H252" s="40">
        <v>0</v>
      </c>
    </row>
    <row r="253" spans="1:8" ht="12.75">
      <c r="A253" s="41" t="s">
        <v>313</v>
      </c>
      <c r="B253" s="42">
        <v>40</v>
      </c>
      <c r="C253" s="43">
        <v>9</v>
      </c>
      <c r="D253" s="44">
        <v>4</v>
      </c>
      <c r="E253" s="45">
        <v>0</v>
      </c>
      <c r="F253" s="46">
        <v>0</v>
      </c>
      <c r="G253" s="310">
        <v>64375.2</v>
      </c>
      <c r="H253" s="47">
        <v>59648.6</v>
      </c>
    </row>
    <row r="254" spans="1:8" ht="25.5">
      <c r="A254" s="34" t="s">
        <v>308</v>
      </c>
      <c r="B254" s="35">
        <v>40</v>
      </c>
      <c r="C254" s="36">
        <v>9</v>
      </c>
      <c r="D254" s="37">
        <v>4</v>
      </c>
      <c r="E254" s="38">
        <v>4700000</v>
      </c>
      <c r="F254" s="39">
        <v>0</v>
      </c>
      <c r="G254" s="309">
        <v>58774.8</v>
      </c>
      <c r="H254" s="40">
        <v>54048.2</v>
      </c>
    </row>
    <row r="255" spans="1:8" ht="25.5">
      <c r="A255" s="41" t="s">
        <v>246</v>
      </c>
      <c r="B255" s="42">
        <v>40</v>
      </c>
      <c r="C255" s="43">
        <v>9</v>
      </c>
      <c r="D255" s="44">
        <v>4</v>
      </c>
      <c r="E255" s="45">
        <v>4709900</v>
      </c>
      <c r="F255" s="46">
        <v>0</v>
      </c>
      <c r="G255" s="310">
        <v>58774.8</v>
      </c>
      <c r="H255" s="47">
        <v>54048.2</v>
      </c>
    </row>
    <row r="256" spans="1:8" ht="76.5">
      <c r="A256" s="34" t="s">
        <v>309</v>
      </c>
      <c r="B256" s="35">
        <v>40</v>
      </c>
      <c r="C256" s="36">
        <v>9</v>
      </c>
      <c r="D256" s="37">
        <v>4</v>
      </c>
      <c r="E256" s="38">
        <v>4709900</v>
      </c>
      <c r="F256" s="39">
        <v>611</v>
      </c>
      <c r="G256" s="309">
        <v>57438.2</v>
      </c>
      <c r="H256" s="40">
        <v>54048.2</v>
      </c>
    </row>
    <row r="257" spans="1:8" ht="25.5">
      <c r="A257" s="34" t="s">
        <v>261</v>
      </c>
      <c r="B257" s="35">
        <v>40</v>
      </c>
      <c r="C257" s="36">
        <v>9</v>
      </c>
      <c r="D257" s="37">
        <v>4</v>
      </c>
      <c r="E257" s="38">
        <v>4709900</v>
      </c>
      <c r="F257" s="39">
        <v>612</v>
      </c>
      <c r="G257" s="309">
        <v>1336.6</v>
      </c>
      <c r="H257" s="40">
        <v>0</v>
      </c>
    </row>
    <row r="258" spans="1:8" ht="25.5">
      <c r="A258" s="34" t="s">
        <v>314</v>
      </c>
      <c r="B258" s="35">
        <v>40</v>
      </c>
      <c r="C258" s="36">
        <v>9</v>
      </c>
      <c r="D258" s="37">
        <v>4</v>
      </c>
      <c r="E258" s="38">
        <v>5200000</v>
      </c>
      <c r="F258" s="39">
        <v>0</v>
      </c>
      <c r="G258" s="309">
        <v>5600.4</v>
      </c>
      <c r="H258" s="40">
        <v>5600.4</v>
      </c>
    </row>
    <row r="259" spans="1:8" ht="63.75">
      <c r="A259" s="41" t="s">
        <v>315</v>
      </c>
      <c r="B259" s="42">
        <v>40</v>
      </c>
      <c r="C259" s="43">
        <v>9</v>
      </c>
      <c r="D259" s="44">
        <v>4</v>
      </c>
      <c r="E259" s="45">
        <v>5201801</v>
      </c>
      <c r="F259" s="46">
        <v>0</v>
      </c>
      <c r="G259" s="310">
        <v>4590</v>
      </c>
      <c r="H259" s="47">
        <v>4590</v>
      </c>
    </row>
    <row r="260" spans="1:8" ht="25.5">
      <c r="A260" s="34" t="s">
        <v>261</v>
      </c>
      <c r="B260" s="35">
        <v>40</v>
      </c>
      <c r="C260" s="36">
        <v>9</v>
      </c>
      <c r="D260" s="37">
        <v>4</v>
      </c>
      <c r="E260" s="38">
        <v>5201801</v>
      </c>
      <c r="F260" s="39">
        <v>612</v>
      </c>
      <c r="G260" s="309">
        <v>4590</v>
      </c>
      <c r="H260" s="40">
        <v>4590</v>
      </c>
    </row>
    <row r="261" spans="1:8" ht="63.75">
      <c r="A261" s="41" t="s">
        <v>316</v>
      </c>
      <c r="B261" s="42">
        <v>40</v>
      </c>
      <c r="C261" s="43">
        <v>9</v>
      </c>
      <c r="D261" s="44">
        <v>4</v>
      </c>
      <c r="E261" s="45">
        <v>5201802</v>
      </c>
      <c r="F261" s="46">
        <v>0</v>
      </c>
      <c r="G261" s="310">
        <v>1010.4</v>
      </c>
      <c r="H261" s="47">
        <v>1010.4</v>
      </c>
    </row>
    <row r="262" spans="1:8" ht="25.5">
      <c r="A262" s="34" t="s">
        <v>261</v>
      </c>
      <c r="B262" s="35">
        <v>40</v>
      </c>
      <c r="C262" s="36">
        <v>9</v>
      </c>
      <c r="D262" s="37">
        <v>4</v>
      </c>
      <c r="E262" s="38">
        <v>5201802</v>
      </c>
      <c r="F262" s="39">
        <v>612</v>
      </c>
      <c r="G262" s="309">
        <v>1010.4</v>
      </c>
      <c r="H262" s="40">
        <v>1010.4</v>
      </c>
    </row>
    <row r="263" spans="1:8" ht="38.25">
      <c r="A263" s="41" t="s">
        <v>317</v>
      </c>
      <c r="B263" s="42">
        <v>40</v>
      </c>
      <c r="C263" s="43">
        <v>9</v>
      </c>
      <c r="D263" s="44">
        <v>6</v>
      </c>
      <c r="E263" s="45">
        <v>0</v>
      </c>
      <c r="F263" s="46">
        <v>0</v>
      </c>
      <c r="G263" s="310">
        <v>9071.5</v>
      </c>
      <c r="H263" s="47">
        <v>8454.5</v>
      </c>
    </row>
    <row r="264" spans="1:8" ht="25.5">
      <c r="A264" s="34" t="s">
        <v>318</v>
      </c>
      <c r="B264" s="35">
        <v>40</v>
      </c>
      <c r="C264" s="36">
        <v>9</v>
      </c>
      <c r="D264" s="37">
        <v>6</v>
      </c>
      <c r="E264" s="38">
        <v>4720000</v>
      </c>
      <c r="F264" s="39">
        <v>0</v>
      </c>
      <c r="G264" s="309">
        <v>9071.5</v>
      </c>
      <c r="H264" s="40">
        <v>8454.5</v>
      </c>
    </row>
    <row r="265" spans="1:8" ht="25.5">
      <c r="A265" s="41" t="s">
        <v>246</v>
      </c>
      <c r="B265" s="42">
        <v>40</v>
      </c>
      <c r="C265" s="43">
        <v>9</v>
      </c>
      <c r="D265" s="44">
        <v>6</v>
      </c>
      <c r="E265" s="45">
        <v>4729900</v>
      </c>
      <c r="F265" s="46">
        <v>0</v>
      </c>
      <c r="G265" s="310">
        <v>9071.5</v>
      </c>
      <c r="H265" s="47">
        <v>8454.5</v>
      </c>
    </row>
    <row r="266" spans="1:8" ht="76.5">
      <c r="A266" s="34" t="s">
        <v>309</v>
      </c>
      <c r="B266" s="35">
        <v>40</v>
      </c>
      <c r="C266" s="36">
        <v>9</v>
      </c>
      <c r="D266" s="37">
        <v>6</v>
      </c>
      <c r="E266" s="38">
        <v>4729900</v>
      </c>
      <c r="F266" s="39">
        <v>611</v>
      </c>
      <c r="G266" s="309">
        <v>8915.5</v>
      </c>
      <c r="H266" s="40">
        <v>8454.5</v>
      </c>
    </row>
    <row r="267" spans="1:8" ht="25.5">
      <c r="A267" s="34" t="s">
        <v>261</v>
      </c>
      <c r="B267" s="35">
        <v>40</v>
      </c>
      <c r="C267" s="36">
        <v>9</v>
      </c>
      <c r="D267" s="37">
        <v>6</v>
      </c>
      <c r="E267" s="38">
        <v>4729900</v>
      </c>
      <c r="F267" s="39">
        <v>612</v>
      </c>
      <c r="G267" s="309">
        <v>156</v>
      </c>
      <c r="H267" s="40">
        <v>0</v>
      </c>
    </row>
    <row r="268" spans="1:8" ht="12.75">
      <c r="A268" s="41" t="s">
        <v>319</v>
      </c>
      <c r="B268" s="42">
        <v>40</v>
      </c>
      <c r="C268" s="43">
        <v>9</v>
      </c>
      <c r="D268" s="44">
        <v>9</v>
      </c>
      <c r="E268" s="45">
        <v>0</v>
      </c>
      <c r="F268" s="46">
        <v>0</v>
      </c>
      <c r="G268" s="310">
        <v>174627.8</v>
      </c>
      <c r="H268" s="47">
        <v>3600.9</v>
      </c>
    </row>
    <row r="269" spans="1:8" ht="63.75">
      <c r="A269" s="34" t="s">
        <v>209</v>
      </c>
      <c r="B269" s="35">
        <v>40</v>
      </c>
      <c r="C269" s="36">
        <v>9</v>
      </c>
      <c r="D269" s="37">
        <v>9</v>
      </c>
      <c r="E269" s="38">
        <v>20000</v>
      </c>
      <c r="F269" s="39">
        <v>0</v>
      </c>
      <c r="G269" s="309">
        <v>3600.9</v>
      </c>
      <c r="H269" s="40">
        <v>3600.9</v>
      </c>
    </row>
    <row r="270" spans="1:8" ht="12.75">
      <c r="A270" s="41" t="s">
        <v>212</v>
      </c>
      <c r="B270" s="42">
        <v>40</v>
      </c>
      <c r="C270" s="43">
        <v>9</v>
      </c>
      <c r="D270" s="44">
        <v>9</v>
      </c>
      <c r="E270" s="45">
        <v>20400</v>
      </c>
      <c r="F270" s="46">
        <v>0</v>
      </c>
      <c r="G270" s="310">
        <v>3600.9</v>
      </c>
      <c r="H270" s="47">
        <v>3600.9</v>
      </c>
    </row>
    <row r="271" spans="1:8" ht="12.75">
      <c r="A271" s="34" t="s">
        <v>211</v>
      </c>
      <c r="B271" s="35">
        <v>40</v>
      </c>
      <c r="C271" s="36">
        <v>9</v>
      </c>
      <c r="D271" s="37">
        <v>9</v>
      </c>
      <c r="E271" s="38">
        <v>20400</v>
      </c>
      <c r="F271" s="39">
        <v>121</v>
      </c>
      <c r="G271" s="309">
        <v>2880.7</v>
      </c>
      <c r="H271" s="40">
        <v>2880.7</v>
      </c>
    </row>
    <row r="272" spans="1:8" ht="25.5">
      <c r="A272" s="34" t="s">
        <v>214</v>
      </c>
      <c r="B272" s="35">
        <v>40</v>
      </c>
      <c r="C272" s="36">
        <v>9</v>
      </c>
      <c r="D272" s="37">
        <v>9</v>
      </c>
      <c r="E272" s="38">
        <v>20400</v>
      </c>
      <c r="F272" s="39">
        <v>122</v>
      </c>
      <c r="G272" s="309">
        <v>135</v>
      </c>
      <c r="H272" s="40">
        <v>135</v>
      </c>
    </row>
    <row r="273" spans="1:8" ht="25.5">
      <c r="A273" s="34" t="s">
        <v>215</v>
      </c>
      <c r="B273" s="35">
        <v>40</v>
      </c>
      <c r="C273" s="36">
        <v>9</v>
      </c>
      <c r="D273" s="37">
        <v>9</v>
      </c>
      <c r="E273" s="38">
        <v>20400</v>
      </c>
      <c r="F273" s="39">
        <v>244</v>
      </c>
      <c r="G273" s="309">
        <v>575.2</v>
      </c>
      <c r="H273" s="40">
        <v>575.2</v>
      </c>
    </row>
    <row r="274" spans="1:8" ht="25.5">
      <c r="A274" s="34" t="s">
        <v>216</v>
      </c>
      <c r="B274" s="35">
        <v>40</v>
      </c>
      <c r="C274" s="36">
        <v>9</v>
      </c>
      <c r="D274" s="37">
        <v>9</v>
      </c>
      <c r="E274" s="38">
        <v>20400</v>
      </c>
      <c r="F274" s="39">
        <v>852</v>
      </c>
      <c r="G274" s="309">
        <v>10</v>
      </c>
      <c r="H274" s="40">
        <v>10</v>
      </c>
    </row>
    <row r="275" spans="1:8" ht="12.75">
      <c r="A275" s="34" t="s">
        <v>224</v>
      </c>
      <c r="B275" s="35">
        <v>40</v>
      </c>
      <c r="C275" s="36">
        <v>9</v>
      </c>
      <c r="D275" s="37">
        <v>9</v>
      </c>
      <c r="E275" s="38">
        <v>5220000</v>
      </c>
      <c r="F275" s="39">
        <v>0</v>
      </c>
      <c r="G275" s="309">
        <v>115000</v>
      </c>
      <c r="H275" s="40">
        <v>0</v>
      </c>
    </row>
    <row r="276" spans="1:8" ht="51">
      <c r="A276" s="41" t="s">
        <v>320</v>
      </c>
      <c r="B276" s="42">
        <v>40</v>
      </c>
      <c r="C276" s="43">
        <v>9</v>
      </c>
      <c r="D276" s="44">
        <v>9</v>
      </c>
      <c r="E276" s="45">
        <v>5225804</v>
      </c>
      <c r="F276" s="46">
        <v>0</v>
      </c>
      <c r="G276" s="310">
        <v>115000</v>
      </c>
      <c r="H276" s="47">
        <v>0</v>
      </c>
    </row>
    <row r="277" spans="1:8" ht="51">
      <c r="A277" s="34" t="s">
        <v>265</v>
      </c>
      <c r="B277" s="35">
        <v>40</v>
      </c>
      <c r="C277" s="36">
        <v>9</v>
      </c>
      <c r="D277" s="37">
        <v>9</v>
      </c>
      <c r="E277" s="38">
        <v>5225804</v>
      </c>
      <c r="F277" s="39">
        <v>411</v>
      </c>
      <c r="G277" s="309">
        <v>115000</v>
      </c>
      <c r="H277" s="40">
        <v>0</v>
      </c>
    </row>
    <row r="278" spans="1:8" ht="76.5">
      <c r="A278" s="34" t="s">
        <v>321</v>
      </c>
      <c r="B278" s="35">
        <v>40</v>
      </c>
      <c r="C278" s="36">
        <v>9</v>
      </c>
      <c r="D278" s="37">
        <v>9</v>
      </c>
      <c r="E278" s="38">
        <v>5225804</v>
      </c>
      <c r="F278" s="39">
        <v>411</v>
      </c>
      <c r="G278" s="309">
        <v>115000</v>
      </c>
      <c r="H278" s="40">
        <v>0</v>
      </c>
    </row>
    <row r="279" spans="1:8" ht="25.5">
      <c r="A279" s="34" t="s">
        <v>250</v>
      </c>
      <c r="B279" s="35">
        <v>40</v>
      </c>
      <c r="C279" s="36">
        <v>9</v>
      </c>
      <c r="D279" s="37">
        <v>9</v>
      </c>
      <c r="E279" s="38">
        <v>7950000</v>
      </c>
      <c r="F279" s="39">
        <v>0</v>
      </c>
      <c r="G279" s="309">
        <v>56026.9</v>
      </c>
      <c r="H279" s="40">
        <v>0</v>
      </c>
    </row>
    <row r="280" spans="1:8" ht="38.25">
      <c r="A280" s="41" t="s">
        <v>322</v>
      </c>
      <c r="B280" s="42">
        <v>40</v>
      </c>
      <c r="C280" s="43">
        <v>9</v>
      </c>
      <c r="D280" s="44">
        <v>9</v>
      </c>
      <c r="E280" s="45">
        <v>7951400</v>
      </c>
      <c r="F280" s="46">
        <v>0</v>
      </c>
      <c r="G280" s="310">
        <v>56026.9</v>
      </c>
      <c r="H280" s="47">
        <v>0</v>
      </c>
    </row>
    <row r="281" spans="1:8" ht="38.25">
      <c r="A281" s="34" t="s">
        <v>228</v>
      </c>
      <c r="B281" s="35">
        <v>40</v>
      </c>
      <c r="C281" s="36">
        <v>9</v>
      </c>
      <c r="D281" s="37">
        <v>9</v>
      </c>
      <c r="E281" s="38">
        <v>7951400</v>
      </c>
      <c r="F281" s="39">
        <v>243</v>
      </c>
      <c r="G281" s="309">
        <v>740.3</v>
      </c>
      <c r="H281" s="40">
        <v>0</v>
      </c>
    </row>
    <row r="282" spans="1:8" ht="51">
      <c r="A282" s="34" t="s">
        <v>265</v>
      </c>
      <c r="B282" s="35">
        <v>40</v>
      </c>
      <c r="C282" s="36">
        <v>9</v>
      </c>
      <c r="D282" s="37">
        <v>9</v>
      </c>
      <c r="E282" s="38">
        <v>7951400</v>
      </c>
      <c r="F282" s="39">
        <v>411</v>
      </c>
      <c r="G282" s="309">
        <v>8822.6</v>
      </c>
      <c r="H282" s="40">
        <v>0</v>
      </c>
    </row>
    <row r="283" spans="1:8" ht="25.5">
      <c r="A283" s="34" t="s">
        <v>261</v>
      </c>
      <c r="B283" s="35">
        <v>40</v>
      </c>
      <c r="C283" s="36">
        <v>9</v>
      </c>
      <c r="D283" s="37">
        <v>9</v>
      </c>
      <c r="E283" s="38">
        <v>7951400</v>
      </c>
      <c r="F283" s="39">
        <v>612</v>
      </c>
      <c r="G283" s="309">
        <v>46464</v>
      </c>
      <c r="H283" s="40">
        <v>0</v>
      </c>
    </row>
    <row r="284" spans="1:8" ht="12.75">
      <c r="A284" s="34" t="s">
        <v>323</v>
      </c>
      <c r="B284" s="35">
        <v>40</v>
      </c>
      <c r="C284" s="36">
        <v>10</v>
      </c>
      <c r="D284" s="37">
        <v>0</v>
      </c>
      <c r="E284" s="38">
        <v>0</v>
      </c>
      <c r="F284" s="39">
        <v>0</v>
      </c>
      <c r="G284" s="309">
        <v>117169.8</v>
      </c>
      <c r="H284" s="40">
        <v>105388</v>
      </c>
    </row>
    <row r="285" spans="1:8" ht="12.75">
      <c r="A285" s="41" t="s">
        <v>324</v>
      </c>
      <c r="B285" s="42">
        <v>40</v>
      </c>
      <c r="C285" s="43">
        <v>10</v>
      </c>
      <c r="D285" s="44">
        <v>1</v>
      </c>
      <c r="E285" s="45">
        <v>0</v>
      </c>
      <c r="F285" s="46">
        <v>0</v>
      </c>
      <c r="G285" s="310">
        <v>1200</v>
      </c>
      <c r="H285" s="47">
        <v>0</v>
      </c>
    </row>
    <row r="286" spans="1:8" ht="25.5">
      <c r="A286" s="34" t="s">
        <v>325</v>
      </c>
      <c r="B286" s="35">
        <v>40</v>
      </c>
      <c r="C286" s="36">
        <v>10</v>
      </c>
      <c r="D286" s="37">
        <v>1</v>
      </c>
      <c r="E286" s="38">
        <v>4910000</v>
      </c>
      <c r="F286" s="39">
        <v>0</v>
      </c>
      <c r="G286" s="309">
        <v>1200</v>
      </c>
      <c r="H286" s="40">
        <v>0</v>
      </c>
    </row>
    <row r="287" spans="1:8" ht="25.5">
      <c r="A287" s="41" t="s">
        <v>325</v>
      </c>
      <c r="B287" s="42">
        <v>40</v>
      </c>
      <c r="C287" s="43">
        <v>10</v>
      </c>
      <c r="D287" s="44">
        <v>1</v>
      </c>
      <c r="E287" s="45">
        <v>4910100</v>
      </c>
      <c r="F287" s="46">
        <v>0</v>
      </c>
      <c r="G287" s="310">
        <v>1200</v>
      </c>
      <c r="H287" s="47">
        <v>0</v>
      </c>
    </row>
    <row r="288" spans="1:8" ht="38.25">
      <c r="A288" s="34" t="s">
        <v>326</v>
      </c>
      <c r="B288" s="35">
        <v>40</v>
      </c>
      <c r="C288" s="36">
        <v>10</v>
      </c>
      <c r="D288" s="37">
        <v>1</v>
      </c>
      <c r="E288" s="38">
        <v>4910100</v>
      </c>
      <c r="F288" s="39">
        <v>321</v>
      </c>
      <c r="G288" s="309">
        <v>1200</v>
      </c>
      <c r="H288" s="40">
        <v>0</v>
      </c>
    </row>
    <row r="289" spans="1:8" ht="12.75">
      <c r="A289" s="41" t="s">
        <v>327</v>
      </c>
      <c r="B289" s="42">
        <v>40</v>
      </c>
      <c r="C289" s="43">
        <v>10</v>
      </c>
      <c r="D289" s="44">
        <v>3</v>
      </c>
      <c r="E289" s="45">
        <v>0</v>
      </c>
      <c r="F289" s="46">
        <v>0</v>
      </c>
      <c r="G289" s="310">
        <v>19819.2</v>
      </c>
      <c r="H289" s="47">
        <v>19819.2</v>
      </c>
    </row>
    <row r="290" spans="1:8" ht="12.75">
      <c r="A290" s="34" t="s">
        <v>328</v>
      </c>
      <c r="B290" s="35">
        <v>40</v>
      </c>
      <c r="C290" s="36">
        <v>10</v>
      </c>
      <c r="D290" s="37">
        <v>3</v>
      </c>
      <c r="E290" s="38">
        <v>5050000</v>
      </c>
      <c r="F290" s="39">
        <v>0</v>
      </c>
      <c r="G290" s="309">
        <v>19819.2</v>
      </c>
      <c r="H290" s="40">
        <v>19819.2</v>
      </c>
    </row>
    <row r="291" spans="1:8" ht="25.5">
      <c r="A291" s="41" t="s">
        <v>329</v>
      </c>
      <c r="B291" s="42">
        <v>40</v>
      </c>
      <c r="C291" s="43">
        <v>10</v>
      </c>
      <c r="D291" s="44">
        <v>3</v>
      </c>
      <c r="E291" s="45">
        <v>5055409</v>
      </c>
      <c r="F291" s="46">
        <v>0</v>
      </c>
      <c r="G291" s="310">
        <v>13695.3</v>
      </c>
      <c r="H291" s="47">
        <v>13695.3</v>
      </c>
    </row>
    <row r="292" spans="1:8" ht="25.5">
      <c r="A292" s="34" t="s">
        <v>261</v>
      </c>
      <c r="B292" s="35">
        <v>40</v>
      </c>
      <c r="C292" s="36">
        <v>10</v>
      </c>
      <c r="D292" s="37">
        <v>3</v>
      </c>
      <c r="E292" s="38">
        <v>5055409</v>
      </c>
      <c r="F292" s="39">
        <v>612</v>
      </c>
      <c r="G292" s="309">
        <v>13695.3</v>
      </c>
      <c r="H292" s="40">
        <v>13695.3</v>
      </c>
    </row>
    <row r="293" spans="1:8" ht="25.5">
      <c r="A293" s="41" t="s">
        <v>330</v>
      </c>
      <c r="B293" s="42">
        <v>40</v>
      </c>
      <c r="C293" s="43">
        <v>10</v>
      </c>
      <c r="D293" s="44">
        <v>3</v>
      </c>
      <c r="E293" s="45">
        <v>5058005</v>
      </c>
      <c r="F293" s="46">
        <v>0</v>
      </c>
      <c r="G293" s="310">
        <v>6123.9</v>
      </c>
      <c r="H293" s="47">
        <v>6123.9</v>
      </c>
    </row>
    <row r="294" spans="1:8" ht="25.5">
      <c r="A294" s="34" t="s">
        <v>261</v>
      </c>
      <c r="B294" s="35">
        <v>40</v>
      </c>
      <c r="C294" s="36">
        <v>10</v>
      </c>
      <c r="D294" s="37">
        <v>3</v>
      </c>
      <c r="E294" s="38">
        <v>5058005</v>
      </c>
      <c r="F294" s="39">
        <v>612</v>
      </c>
      <c r="G294" s="309">
        <v>6123.9</v>
      </c>
      <c r="H294" s="40">
        <v>6123.9</v>
      </c>
    </row>
    <row r="295" spans="1:8" ht="12.75">
      <c r="A295" s="41" t="s">
        <v>331</v>
      </c>
      <c r="B295" s="42">
        <v>40</v>
      </c>
      <c r="C295" s="43">
        <v>10</v>
      </c>
      <c r="D295" s="44">
        <v>4</v>
      </c>
      <c r="E295" s="45">
        <v>0</v>
      </c>
      <c r="F295" s="46">
        <v>0</v>
      </c>
      <c r="G295" s="310">
        <v>71799</v>
      </c>
      <c r="H295" s="47">
        <v>71799</v>
      </c>
    </row>
    <row r="296" spans="1:8" ht="12.75">
      <c r="A296" s="34" t="s">
        <v>328</v>
      </c>
      <c r="B296" s="35">
        <v>40</v>
      </c>
      <c r="C296" s="36">
        <v>10</v>
      </c>
      <c r="D296" s="37">
        <v>4</v>
      </c>
      <c r="E296" s="38">
        <v>5050000</v>
      </c>
      <c r="F296" s="39">
        <v>0</v>
      </c>
      <c r="G296" s="309">
        <v>883</v>
      </c>
      <c r="H296" s="40">
        <v>883</v>
      </c>
    </row>
    <row r="297" spans="1:8" ht="38.25">
      <c r="A297" s="41" t="s">
        <v>332</v>
      </c>
      <c r="B297" s="42">
        <v>40</v>
      </c>
      <c r="C297" s="43">
        <v>10</v>
      </c>
      <c r="D297" s="44">
        <v>4</v>
      </c>
      <c r="E297" s="45">
        <v>5050502</v>
      </c>
      <c r="F297" s="46">
        <v>0</v>
      </c>
      <c r="G297" s="310">
        <v>883</v>
      </c>
      <c r="H297" s="47">
        <v>883</v>
      </c>
    </row>
    <row r="298" spans="1:8" ht="25.5">
      <c r="A298" s="34" t="s">
        <v>333</v>
      </c>
      <c r="B298" s="35">
        <v>40</v>
      </c>
      <c r="C298" s="36">
        <v>10</v>
      </c>
      <c r="D298" s="37">
        <v>4</v>
      </c>
      <c r="E298" s="38">
        <v>5050502</v>
      </c>
      <c r="F298" s="39">
        <v>313</v>
      </c>
      <c r="G298" s="309">
        <v>883</v>
      </c>
      <c r="H298" s="40">
        <v>883</v>
      </c>
    </row>
    <row r="299" spans="1:8" ht="25.5">
      <c r="A299" s="34" t="s">
        <v>334</v>
      </c>
      <c r="B299" s="35">
        <v>40</v>
      </c>
      <c r="C299" s="36">
        <v>10</v>
      </c>
      <c r="D299" s="37">
        <v>4</v>
      </c>
      <c r="E299" s="38">
        <v>5140000</v>
      </c>
      <c r="F299" s="39">
        <v>0</v>
      </c>
      <c r="G299" s="309">
        <v>4589.1</v>
      </c>
      <c r="H299" s="40">
        <v>4589.1</v>
      </c>
    </row>
    <row r="300" spans="1:8" ht="12.75">
      <c r="A300" s="41" t="s">
        <v>335</v>
      </c>
      <c r="B300" s="42">
        <v>40</v>
      </c>
      <c r="C300" s="43">
        <v>10</v>
      </c>
      <c r="D300" s="44">
        <v>4</v>
      </c>
      <c r="E300" s="45">
        <v>5140100</v>
      </c>
      <c r="F300" s="46">
        <v>0</v>
      </c>
      <c r="G300" s="310">
        <v>4589.1</v>
      </c>
      <c r="H300" s="47">
        <v>4589.1</v>
      </c>
    </row>
    <row r="301" spans="1:8" ht="25.5">
      <c r="A301" s="34" t="s">
        <v>333</v>
      </c>
      <c r="B301" s="35">
        <v>40</v>
      </c>
      <c r="C301" s="36">
        <v>10</v>
      </c>
      <c r="D301" s="37">
        <v>4</v>
      </c>
      <c r="E301" s="38">
        <v>5140100</v>
      </c>
      <c r="F301" s="39">
        <v>313</v>
      </c>
      <c r="G301" s="309">
        <v>4589.1</v>
      </c>
      <c r="H301" s="40">
        <v>4589.1</v>
      </c>
    </row>
    <row r="302" spans="1:8" ht="25.5">
      <c r="A302" s="34" t="s">
        <v>336</v>
      </c>
      <c r="B302" s="35">
        <v>40</v>
      </c>
      <c r="C302" s="36">
        <v>10</v>
      </c>
      <c r="D302" s="37">
        <v>4</v>
      </c>
      <c r="E302" s="38">
        <v>5140100</v>
      </c>
      <c r="F302" s="39">
        <v>314</v>
      </c>
      <c r="G302" s="309">
        <v>0</v>
      </c>
      <c r="H302" s="40">
        <v>0</v>
      </c>
    </row>
    <row r="303" spans="1:8" ht="25.5">
      <c r="A303" s="34" t="s">
        <v>314</v>
      </c>
      <c r="B303" s="35">
        <v>40</v>
      </c>
      <c r="C303" s="36">
        <v>10</v>
      </c>
      <c r="D303" s="37">
        <v>4</v>
      </c>
      <c r="E303" s="38">
        <v>5200000</v>
      </c>
      <c r="F303" s="39">
        <v>0</v>
      </c>
      <c r="G303" s="309">
        <v>66326.9</v>
      </c>
      <c r="H303" s="40">
        <v>66326.9</v>
      </c>
    </row>
    <row r="304" spans="1:8" ht="38.25">
      <c r="A304" s="41" t="s">
        <v>337</v>
      </c>
      <c r="B304" s="42">
        <v>40</v>
      </c>
      <c r="C304" s="43">
        <v>10</v>
      </c>
      <c r="D304" s="44">
        <v>4</v>
      </c>
      <c r="E304" s="45">
        <v>5201300</v>
      </c>
      <c r="F304" s="46">
        <v>0</v>
      </c>
      <c r="G304" s="310">
        <v>66326.9</v>
      </c>
      <c r="H304" s="47">
        <v>66326.9</v>
      </c>
    </row>
    <row r="305" spans="1:8" ht="25.5">
      <c r="A305" s="34" t="s">
        <v>215</v>
      </c>
      <c r="B305" s="35">
        <v>40</v>
      </c>
      <c r="C305" s="36">
        <v>10</v>
      </c>
      <c r="D305" s="37">
        <v>4</v>
      </c>
      <c r="E305" s="38">
        <v>5201300</v>
      </c>
      <c r="F305" s="39">
        <v>244</v>
      </c>
      <c r="G305" s="309">
        <v>8480</v>
      </c>
      <c r="H305" s="40">
        <v>8480</v>
      </c>
    </row>
    <row r="306" spans="1:8" ht="25.5">
      <c r="A306" s="34" t="s">
        <v>333</v>
      </c>
      <c r="B306" s="35">
        <v>40</v>
      </c>
      <c r="C306" s="36">
        <v>10</v>
      </c>
      <c r="D306" s="37">
        <v>4</v>
      </c>
      <c r="E306" s="38">
        <v>5201300</v>
      </c>
      <c r="F306" s="39">
        <v>313</v>
      </c>
      <c r="G306" s="309">
        <v>57846.9</v>
      </c>
      <c r="H306" s="40">
        <v>57846.9</v>
      </c>
    </row>
    <row r="307" spans="1:8" ht="25.5">
      <c r="A307" s="41" t="s">
        <v>338</v>
      </c>
      <c r="B307" s="42">
        <v>40</v>
      </c>
      <c r="C307" s="43">
        <v>10</v>
      </c>
      <c r="D307" s="44">
        <v>6</v>
      </c>
      <c r="E307" s="45">
        <v>0</v>
      </c>
      <c r="F307" s="46">
        <v>0</v>
      </c>
      <c r="G307" s="310">
        <v>24351.6</v>
      </c>
      <c r="H307" s="47">
        <v>13769.8</v>
      </c>
    </row>
    <row r="308" spans="1:8" ht="63.75">
      <c r="A308" s="34" t="s">
        <v>209</v>
      </c>
      <c r="B308" s="35">
        <v>40</v>
      </c>
      <c r="C308" s="36">
        <v>10</v>
      </c>
      <c r="D308" s="37">
        <v>6</v>
      </c>
      <c r="E308" s="38">
        <v>20000</v>
      </c>
      <c r="F308" s="39">
        <v>0</v>
      </c>
      <c r="G308" s="309">
        <v>13769.8</v>
      </c>
      <c r="H308" s="40">
        <v>13769.8</v>
      </c>
    </row>
    <row r="309" spans="1:8" ht="12.75">
      <c r="A309" s="41" t="s">
        <v>212</v>
      </c>
      <c r="B309" s="42">
        <v>40</v>
      </c>
      <c r="C309" s="43">
        <v>10</v>
      </c>
      <c r="D309" s="44">
        <v>6</v>
      </c>
      <c r="E309" s="45">
        <v>20400</v>
      </c>
      <c r="F309" s="46">
        <v>0</v>
      </c>
      <c r="G309" s="310">
        <v>13769.8</v>
      </c>
      <c r="H309" s="47">
        <v>13769.8</v>
      </c>
    </row>
    <row r="310" spans="1:8" ht="12.75">
      <c r="A310" s="34" t="s">
        <v>211</v>
      </c>
      <c r="B310" s="35">
        <v>40</v>
      </c>
      <c r="C310" s="36">
        <v>10</v>
      </c>
      <c r="D310" s="37">
        <v>6</v>
      </c>
      <c r="E310" s="38">
        <v>20400</v>
      </c>
      <c r="F310" s="39">
        <v>121</v>
      </c>
      <c r="G310" s="309">
        <v>11948</v>
      </c>
      <c r="H310" s="40">
        <v>11948</v>
      </c>
    </row>
    <row r="311" spans="1:8" ht="25.5">
      <c r="A311" s="34" t="s">
        <v>214</v>
      </c>
      <c r="B311" s="35">
        <v>40</v>
      </c>
      <c r="C311" s="36">
        <v>10</v>
      </c>
      <c r="D311" s="37">
        <v>6</v>
      </c>
      <c r="E311" s="38">
        <v>20400</v>
      </c>
      <c r="F311" s="39">
        <v>122</v>
      </c>
      <c r="G311" s="309">
        <v>209</v>
      </c>
      <c r="H311" s="40">
        <v>209</v>
      </c>
    </row>
    <row r="312" spans="1:8" ht="38.25">
      <c r="A312" s="34" t="s">
        <v>230</v>
      </c>
      <c r="B312" s="35">
        <v>40</v>
      </c>
      <c r="C312" s="36">
        <v>10</v>
      </c>
      <c r="D312" s="37">
        <v>6</v>
      </c>
      <c r="E312" s="38">
        <v>20400</v>
      </c>
      <c r="F312" s="39">
        <v>242</v>
      </c>
      <c r="G312" s="309">
        <v>92</v>
      </c>
      <c r="H312" s="40">
        <v>92</v>
      </c>
    </row>
    <row r="313" spans="1:8" ht="25.5">
      <c r="A313" s="34" t="s">
        <v>215</v>
      </c>
      <c r="B313" s="35">
        <v>40</v>
      </c>
      <c r="C313" s="36">
        <v>10</v>
      </c>
      <c r="D313" s="37">
        <v>6</v>
      </c>
      <c r="E313" s="38">
        <v>20400</v>
      </c>
      <c r="F313" s="39">
        <v>244</v>
      </c>
      <c r="G313" s="309">
        <v>1516.8</v>
      </c>
      <c r="H313" s="40">
        <v>1516.8</v>
      </c>
    </row>
    <row r="314" spans="1:8" ht="25.5">
      <c r="A314" s="34" t="s">
        <v>216</v>
      </c>
      <c r="B314" s="35">
        <v>40</v>
      </c>
      <c r="C314" s="36">
        <v>10</v>
      </c>
      <c r="D314" s="37">
        <v>6</v>
      </c>
      <c r="E314" s="38">
        <v>20400</v>
      </c>
      <c r="F314" s="39">
        <v>852</v>
      </c>
      <c r="G314" s="309">
        <v>4</v>
      </c>
      <c r="H314" s="40">
        <v>4</v>
      </c>
    </row>
    <row r="315" spans="1:8" ht="25.5">
      <c r="A315" s="34" t="s">
        <v>250</v>
      </c>
      <c r="B315" s="35">
        <v>40</v>
      </c>
      <c r="C315" s="36">
        <v>10</v>
      </c>
      <c r="D315" s="37">
        <v>6</v>
      </c>
      <c r="E315" s="38">
        <v>7950000</v>
      </c>
      <c r="F315" s="39">
        <v>0</v>
      </c>
      <c r="G315" s="309">
        <v>10581.8</v>
      </c>
      <c r="H315" s="40">
        <v>0</v>
      </c>
    </row>
    <row r="316" spans="1:8" ht="51">
      <c r="A316" s="41" t="s">
        <v>339</v>
      </c>
      <c r="B316" s="42">
        <v>40</v>
      </c>
      <c r="C316" s="43">
        <v>10</v>
      </c>
      <c r="D316" s="44">
        <v>6</v>
      </c>
      <c r="E316" s="45">
        <v>7951600</v>
      </c>
      <c r="F316" s="46">
        <v>0</v>
      </c>
      <c r="G316" s="310">
        <v>9796.8</v>
      </c>
      <c r="H316" s="47">
        <v>0</v>
      </c>
    </row>
    <row r="317" spans="1:8" ht="38.25">
      <c r="A317" s="34" t="s">
        <v>326</v>
      </c>
      <c r="B317" s="35">
        <v>40</v>
      </c>
      <c r="C317" s="36">
        <v>10</v>
      </c>
      <c r="D317" s="37">
        <v>6</v>
      </c>
      <c r="E317" s="38">
        <v>7951600</v>
      </c>
      <c r="F317" s="39">
        <v>321</v>
      </c>
      <c r="G317" s="309">
        <v>8092.4</v>
      </c>
      <c r="H317" s="40">
        <v>0</v>
      </c>
    </row>
    <row r="318" spans="1:8" ht="25.5">
      <c r="A318" s="34" t="s">
        <v>340</v>
      </c>
      <c r="B318" s="35">
        <v>40</v>
      </c>
      <c r="C318" s="36">
        <v>10</v>
      </c>
      <c r="D318" s="37">
        <v>6</v>
      </c>
      <c r="E318" s="38">
        <v>7951600</v>
      </c>
      <c r="F318" s="39">
        <v>323</v>
      </c>
      <c r="G318" s="309">
        <v>1704.4</v>
      </c>
      <c r="H318" s="40">
        <v>0</v>
      </c>
    </row>
    <row r="319" spans="1:8" ht="51">
      <c r="A319" s="41" t="s">
        <v>341</v>
      </c>
      <c r="B319" s="42">
        <v>40</v>
      </c>
      <c r="C319" s="43">
        <v>10</v>
      </c>
      <c r="D319" s="44">
        <v>6</v>
      </c>
      <c r="E319" s="45">
        <v>7951900</v>
      </c>
      <c r="F319" s="46">
        <v>0</v>
      </c>
      <c r="G319" s="310">
        <v>785</v>
      </c>
      <c r="H319" s="47">
        <v>0</v>
      </c>
    </row>
    <row r="320" spans="1:8" ht="38.25">
      <c r="A320" s="34" t="s">
        <v>228</v>
      </c>
      <c r="B320" s="35">
        <v>40</v>
      </c>
      <c r="C320" s="36">
        <v>10</v>
      </c>
      <c r="D320" s="37">
        <v>6</v>
      </c>
      <c r="E320" s="38">
        <v>7951900</v>
      </c>
      <c r="F320" s="39">
        <v>243</v>
      </c>
      <c r="G320" s="309">
        <v>500</v>
      </c>
      <c r="H320" s="40">
        <v>0</v>
      </c>
    </row>
    <row r="321" spans="1:8" ht="25.5">
      <c r="A321" s="34" t="s">
        <v>215</v>
      </c>
      <c r="B321" s="35">
        <v>40</v>
      </c>
      <c r="C321" s="36">
        <v>10</v>
      </c>
      <c r="D321" s="37">
        <v>6</v>
      </c>
      <c r="E321" s="38">
        <v>7951900</v>
      </c>
      <c r="F321" s="39">
        <v>244</v>
      </c>
      <c r="G321" s="309">
        <v>50</v>
      </c>
      <c r="H321" s="40">
        <v>0</v>
      </c>
    </row>
    <row r="322" spans="1:8" ht="25.5">
      <c r="A322" s="34" t="s">
        <v>261</v>
      </c>
      <c r="B322" s="35">
        <v>40</v>
      </c>
      <c r="C322" s="36">
        <v>10</v>
      </c>
      <c r="D322" s="37">
        <v>6</v>
      </c>
      <c r="E322" s="38">
        <v>7951900</v>
      </c>
      <c r="F322" s="39">
        <v>612</v>
      </c>
      <c r="G322" s="309">
        <v>235</v>
      </c>
      <c r="H322" s="40">
        <v>0</v>
      </c>
    </row>
    <row r="323" spans="1:8" ht="12.75">
      <c r="A323" s="34" t="s">
        <v>342</v>
      </c>
      <c r="B323" s="35">
        <v>40</v>
      </c>
      <c r="C323" s="36">
        <v>11</v>
      </c>
      <c r="D323" s="37">
        <v>0</v>
      </c>
      <c r="E323" s="38">
        <v>0</v>
      </c>
      <c r="F323" s="39">
        <v>0</v>
      </c>
      <c r="G323" s="309">
        <v>9838</v>
      </c>
      <c r="H323" s="40">
        <v>0</v>
      </c>
    </row>
    <row r="324" spans="1:8" ht="25.5">
      <c r="A324" s="41" t="s">
        <v>343</v>
      </c>
      <c r="B324" s="42">
        <v>40</v>
      </c>
      <c r="C324" s="43">
        <v>11</v>
      </c>
      <c r="D324" s="44">
        <v>5</v>
      </c>
      <c r="E324" s="45">
        <v>0</v>
      </c>
      <c r="F324" s="46">
        <v>0</v>
      </c>
      <c r="G324" s="310">
        <v>9838</v>
      </c>
      <c r="H324" s="47">
        <v>0</v>
      </c>
    </row>
    <row r="325" spans="1:8" ht="63.75">
      <c r="A325" s="34" t="s">
        <v>209</v>
      </c>
      <c r="B325" s="35">
        <v>40</v>
      </c>
      <c r="C325" s="36">
        <v>11</v>
      </c>
      <c r="D325" s="37">
        <v>5</v>
      </c>
      <c r="E325" s="38">
        <v>20000</v>
      </c>
      <c r="F325" s="39">
        <v>0</v>
      </c>
      <c r="G325" s="309">
        <v>9838</v>
      </c>
      <c r="H325" s="40">
        <v>0</v>
      </c>
    </row>
    <row r="326" spans="1:8" ht="12.75">
      <c r="A326" s="41" t="s">
        <v>212</v>
      </c>
      <c r="B326" s="42">
        <v>40</v>
      </c>
      <c r="C326" s="43">
        <v>11</v>
      </c>
      <c r="D326" s="44">
        <v>5</v>
      </c>
      <c r="E326" s="45">
        <v>20400</v>
      </c>
      <c r="F326" s="46">
        <v>0</v>
      </c>
      <c r="G326" s="310">
        <v>9838</v>
      </c>
      <c r="H326" s="47">
        <v>0</v>
      </c>
    </row>
    <row r="327" spans="1:8" ht="12.75">
      <c r="A327" s="34" t="s">
        <v>211</v>
      </c>
      <c r="B327" s="35">
        <v>40</v>
      </c>
      <c r="C327" s="36">
        <v>11</v>
      </c>
      <c r="D327" s="37">
        <v>5</v>
      </c>
      <c r="E327" s="38">
        <v>20400</v>
      </c>
      <c r="F327" s="39">
        <v>121</v>
      </c>
      <c r="G327" s="309">
        <v>8755</v>
      </c>
      <c r="H327" s="40">
        <v>0</v>
      </c>
    </row>
    <row r="328" spans="1:8" ht="25.5">
      <c r="A328" s="34" t="s">
        <v>214</v>
      </c>
      <c r="B328" s="35">
        <v>40</v>
      </c>
      <c r="C328" s="36">
        <v>11</v>
      </c>
      <c r="D328" s="37">
        <v>5</v>
      </c>
      <c r="E328" s="38">
        <v>20400</v>
      </c>
      <c r="F328" s="39">
        <v>122</v>
      </c>
      <c r="G328" s="309">
        <v>147</v>
      </c>
      <c r="H328" s="40">
        <v>0</v>
      </c>
    </row>
    <row r="329" spans="1:8" ht="38.25">
      <c r="A329" s="34" t="s">
        <v>230</v>
      </c>
      <c r="B329" s="35">
        <v>40</v>
      </c>
      <c r="C329" s="36">
        <v>11</v>
      </c>
      <c r="D329" s="37">
        <v>5</v>
      </c>
      <c r="E329" s="38">
        <v>20400</v>
      </c>
      <c r="F329" s="39">
        <v>242</v>
      </c>
      <c r="G329" s="309">
        <v>192</v>
      </c>
      <c r="H329" s="40">
        <v>0</v>
      </c>
    </row>
    <row r="330" spans="1:8" ht="25.5">
      <c r="A330" s="34" t="s">
        <v>215</v>
      </c>
      <c r="B330" s="35">
        <v>40</v>
      </c>
      <c r="C330" s="36">
        <v>11</v>
      </c>
      <c r="D330" s="37">
        <v>5</v>
      </c>
      <c r="E330" s="38">
        <v>20400</v>
      </c>
      <c r="F330" s="39">
        <v>244</v>
      </c>
      <c r="G330" s="309">
        <v>733</v>
      </c>
      <c r="H330" s="40">
        <v>0</v>
      </c>
    </row>
    <row r="331" spans="1:8" ht="25.5">
      <c r="A331" s="34" t="s">
        <v>216</v>
      </c>
      <c r="B331" s="35">
        <v>40</v>
      </c>
      <c r="C331" s="36">
        <v>11</v>
      </c>
      <c r="D331" s="37">
        <v>5</v>
      </c>
      <c r="E331" s="38">
        <v>20400</v>
      </c>
      <c r="F331" s="39">
        <v>852</v>
      </c>
      <c r="G331" s="309">
        <v>11</v>
      </c>
      <c r="H331" s="40">
        <v>0</v>
      </c>
    </row>
    <row r="332" spans="1:8" ht="12.75">
      <c r="A332" s="34" t="s">
        <v>344</v>
      </c>
      <c r="B332" s="35">
        <v>40</v>
      </c>
      <c r="C332" s="36">
        <v>12</v>
      </c>
      <c r="D332" s="37">
        <v>0</v>
      </c>
      <c r="E332" s="38">
        <v>0</v>
      </c>
      <c r="F332" s="39">
        <v>0</v>
      </c>
      <c r="G332" s="309">
        <v>13613</v>
      </c>
      <c r="H332" s="40">
        <v>0</v>
      </c>
    </row>
    <row r="333" spans="1:8" ht="12.75">
      <c r="A333" s="41" t="s">
        <v>345</v>
      </c>
      <c r="B333" s="42">
        <v>40</v>
      </c>
      <c r="C333" s="43">
        <v>12</v>
      </c>
      <c r="D333" s="44">
        <v>2</v>
      </c>
      <c r="E333" s="45">
        <v>0</v>
      </c>
      <c r="F333" s="46">
        <v>0</v>
      </c>
      <c r="G333" s="310">
        <v>13480</v>
      </c>
      <c r="H333" s="47">
        <v>0</v>
      </c>
    </row>
    <row r="334" spans="1:8" ht="12.75">
      <c r="A334" s="34" t="s">
        <v>346</v>
      </c>
      <c r="B334" s="35">
        <v>40</v>
      </c>
      <c r="C334" s="36">
        <v>12</v>
      </c>
      <c r="D334" s="37">
        <v>2</v>
      </c>
      <c r="E334" s="38">
        <v>4440000</v>
      </c>
      <c r="F334" s="39">
        <v>0</v>
      </c>
      <c r="G334" s="309">
        <v>13480</v>
      </c>
      <c r="H334" s="40">
        <v>0</v>
      </c>
    </row>
    <row r="335" spans="1:8" ht="25.5">
      <c r="A335" s="41" t="s">
        <v>347</v>
      </c>
      <c r="B335" s="42">
        <v>40</v>
      </c>
      <c r="C335" s="43">
        <v>12</v>
      </c>
      <c r="D335" s="44">
        <v>2</v>
      </c>
      <c r="E335" s="45">
        <v>4440100</v>
      </c>
      <c r="F335" s="46">
        <v>0</v>
      </c>
      <c r="G335" s="310">
        <v>13480</v>
      </c>
      <c r="H335" s="47">
        <v>0</v>
      </c>
    </row>
    <row r="336" spans="1:8" ht="25.5">
      <c r="A336" s="34" t="s">
        <v>215</v>
      </c>
      <c r="B336" s="35">
        <v>40</v>
      </c>
      <c r="C336" s="36">
        <v>12</v>
      </c>
      <c r="D336" s="37">
        <v>2</v>
      </c>
      <c r="E336" s="38">
        <v>4440100</v>
      </c>
      <c r="F336" s="39">
        <v>244</v>
      </c>
      <c r="G336" s="309">
        <v>13480</v>
      </c>
      <c r="H336" s="40">
        <v>0</v>
      </c>
    </row>
    <row r="337" spans="1:8" ht="25.5">
      <c r="A337" s="41" t="s">
        <v>348</v>
      </c>
      <c r="B337" s="42">
        <v>40</v>
      </c>
      <c r="C337" s="43">
        <v>12</v>
      </c>
      <c r="D337" s="44">
        <v>4</v>
      </c>
      <c r="E337" s="45">
        <v>0</v>
      </c>
      <c r="F337" s="46">
        <v>0</v>
      </c>
      <c r="G337" s="310">
        <v>133</v>
      </c>
      <c r="H337" s="47">
        <v>0</v>
      </c>
    </row>
    <row r="338" spans="1:8" ht="12.75">
      <c r="A338" s="34" t="s">
        <v>346</v>
      </c>
      <c r="B338" s="35">
        <v>40</v>
      </c>
      <c r="C338" s="36">
        <v>12</v>
      </c>
      <c r="D338" s="37">
        <v>4</v>
      </c>
      <c r="E338" s="38">
        <v>4440000</v>
      </c>
      <c r="F338" s="39">
        <v>0</v>
      </c>
      <c r="G338" s="309">
        <v>133</v>
      </c>
      <c r="H338" s="40">
        <v>0</v>
      </c>
    </row>
    <row r="339" spans="1:8" ht="25.5">
      <c r="A339" s="41" t="s">
        <v>347</v>
      </c>
      <c r="B339" s="42">
        <v>40</v>
      </c>
      <c r="C339" s="43">
        <v>12</v>
      </c>
      <c r="D339" s="44">
        <v>4</v>
      </c>
      <c r="E339" s="45">
        <v>4440100</v>
      </c>
      <c r="F339" s="46">
        <v>0</v>
      </c>
      <c r="G339" s="310">
        <v>133</v>
      </c>
      <c r="H339" s="47">
        <v>0</v>
      </c>
    </row>
    <row r="340" spans="1:8" ht="25.5">
      <c r="A340" s="34" t="s">
        <v>215</v>
      </c>
      <c r="B340" s="35">
        <v>40</v>
      </c>
      <c r="C340" s="36">
        <v>12</v>
      </c>
      <c r="D340" s="37">
        <v>4</v>
      </c>
      <c r="E340" s="38">
        <v>4440100</v>
      </c>
      <c r="F340" s="39">
        <v>244</v>
      </c>
      <c r="G340" s="309">
        <v>133</v>
      </c>
      <c r="H340" s="40">
        <v>0</v>
      </c>
    </row>
    <row r="341" spans="1:8" ht="25.5">
      <c r="A341" s="41" t="s">
        <v>349</v>
      </c>
      <c r="B341" s="42">
        <v>50</v>
      </c>
      <c r="C341" s="43">
        <v>0</v>
      </c>
      <c r="D341" s="44">
        <v>0</v>
      </c>
      <c r="E341" s="45">
        <v>0</v>
      </c>
      <c r="F341" s="46">
        <v>0</v>
      </c>
      <c r="G341" s="310">
        <v>5000</v>
      </c>
      <c r="H341" s="47">
        <v>0</v>
      </c>
    </row>
    <row r="342" spans="1:8" ht="12.75">
      <c r="A342" s="34" t="s">
        <v>207</v>
      </c>
      <c r="B342" s="35">
        <v>50</v>
      </c>
      <c r="C342" s="36">
        <v>1</v>
      </c>
      <c r="D342" s="37">
        <v>0</v>
      </c>
      <c r="E342" s="38">
        <v>0</v>
      </c>
      <c r="F342" s="39">
        <v>0</v>
      </c>
      <c r="G342" s="309">
        <v>2000</v>
      </c>
      <c r="H342" s="40">
        <v>0</v>
      </c>
    </row>
    <row r="343" spans="1:8" ht="12.75">
      <c r="A343" s="41" t="s">
        <v>350</v>
      </c>
      <c r="B343" s="42">
        <v>50</v>
      </c>
      <c r="C343" s="43">
        <v>1</v>
      </c>
      <c r="D343" s="44">
        <v>11</v>
      </c>
      <c r="E343" s="45">
        <v>0</v>
      </c>
      <c r="F343" s="46">
        <v>0</v>
      </c>
      <c r="G343" s="310">
        <v>2000</v>
      </c>
      <c r="H343" s="47">
        <v>0</v>
      </c>
    </row>
    <row r="344" spans="1:8" ht="12.75">
      <c r="A344" s="34" t="s">
        <v>350</v>
      </c>
      <c r="B344" s="35">
        <v>50</v>
      </c>
      <c r="C344" s="36">
        <v>1</v>
      </c>
      <c r="D344" s="37">
        <v>11</v>
      </c>
      <c r="E344" s="38">
        <v>700000</v>
      </c>
      <c r="F344" s="39">
        <v>0</v>
      </c>
      <c r="G344" s="309">
        <v>2000</v>
      </c>
      <c r="H344" s="40">
        <v>0</v>
      </c>
    </row>
    <row r="345" spans="1:8" ht="12.75">
      <c r="A345" s="41" t="s">
        <v>351</v>
      </c>
      <c r="B345" s="42">
        <v>50</v>
      </c>
      <c r="C345" s="43">
        <v>1</v>
      </c>
      <c r="D345" s="44">
        <v>11</v>
      </c>
      <c r="E345" s="45">
        <v>700500</v>
      </c>
      <c r="F345" s="46">
        <v>0</v>
      </c>
      <c r="G345" s="310">
        <v>2000</v>
      </c>
      <c r="H345" s="47">
        <v>0</v>
      </c>
    </row>
    <row r="346" spans="1:8" ht="12.75">
      <c r="A346" s="34" t="s">
        <v>352</v>
      </c>
      <c r="B346" s="35">
        <v>50</v>
      </c>
      <c r="C346" s="36">
        <v>1</v>
      </c>
      <c r="D346" s="37">
        <v>11</v>
      </c>
      <c r="E346" s="38">
        <v>700500</v>
      </c>
      <c r="F346" s="39">
        <v>870</v>
      </c>
      <c r="G346" s="309">
        <v>2000</v>
      </c>
      <c r="H346" s="40">
        <v>0</v>
      </c>
    </row>
    <row r="347" spans="1:8" ht="25.5">
      <c r="A347" s="34" t="s">
        <v>353</v>
      </c>
      <c r="B347" s="35">
        <v>50</v>
      </c>
      <c r="C347" s="36">
        <v>13</v>
      </c>
      <c r="D347" s="37">
        <v>0</v>
      </c>
      <c r="E347" s="38">
        <v>0</v>
      </c>
      <c r="F347" s="39">
        <v>0</v>
      </c>
      <c r="G347" s="309">
        <v>3000</v>
      </c>
      <c r="H347" s="40">
        <v>0</v>
      </c>
    </row>
    <row r="348" spans="1:8" ht="25.5">
      <c r="A348" s="41" t="s">
        <v>354</v>
      </c>
      <c r="B348" s="42">
        <v>50</v>
      </c>
      <c r="C348" s="43">
        <v>13</v>
      </c>
      <c r="D348" s="44">
        <v>1</v>
      </c>
      <c r="E348" s="45">
        <v>0</v>
      </c>
      <c r="F348" s="46">
        <v>0</v>
      </c>
      <c r="G348" s="310">
        <v>3000</v>
      </c>
      <c r="H348" s="47">
        <v>0</v>
      </c>
    </row>
    <row r="349" spans="1:8" ht="25.5">
      <c r="A349" s="34" t="s">
        <v>355</v>
      </c>
      <c r="B349" s="35">
        <v>50</v>
      </c>
      <c r="C349" s="36">
        <v>13</v>
      </c>
      <c r="D349" s="37">
        <v>1</v>
      </c>
      <c r="E349" s="38">
        <v>650000</v>
      </c>
      <c r="F349" s="39">
        <v>0</v>
      </c>
      <c r="G349" s="309">
        <v>3000</v>
      </c>
      <c r="H349" s="40">
        <v>0</v>
      </c>
    </row>
    <row r="350" spans="1:8" ht="25.5">
      <c r="A350" s="41" t="s">
        <v>356</v>
      </c>
      <c r="B350" s="42">
        <v>50</v>
      </c>
      <c r="C350" s="43">
        <v>13</v>
      </c>
      <c r="D350" s="44">
        <v>1</v>
      </c>
      <c r="E350" s="45">
        <v>650300</v>
      </c>
      <c r="F350" s="46">
        <v>0</v>
      </c>
      <c r="G350" s="310">
        <v>3000</v>
      </c>
      <c r="H350" s="47">
        <v>0</v>
      </c>
    </row>
    <row r="351" spans="1:8" ht="25.5">
      <c r="A351" s="34" t="s">
        <v>357</v>
      </c>
      <c r="B351" s="35">
        <v>50</v>
      </c>
      <c r="C351" s="36">
        <v>13</v>
      </c>
      <c r="D351" s="37">
        <v>1</v>
      </c>
      <c r="E351" s="38">
        <v>650300</v>
      </c>
      <c r="F351" s="39">
        <v>720</v>
      </c>
      <c r="G351" s="309">
        <v>3000</v>
      </c>
      <c r="H351" s="40">
        <v>0</v>
      </c>
    </row>
    <row r="352" spans="1:8" ht="38.25">
      <c r="A352" s="41" t="s">
        <v>358</v>
      </c>
      <c r="B352" s="42">
        <v>70</v>
      </c>
      <c r="C352" s="43">
        <v>0</v>
      </c>
      <c r="D352" s="44">
        <v>0</v>
      </c>
      <c r="E352" s="45">
        <v>0</v>
      </c>
      <c r="F352" s="46">
        <v>0</v>
      </c>
      <c r="G352" s="310">
        <v>43449.24472</v>
      </c>
      <c r="H352" s="47">
        <v>6443.8</v>
      </c>
    </row>
    <row r="353" spans="1:8" ht="12.75">
      <c r="A353" s="34" t="s">
        <v>207</v>
      </c>
      <c r="B353" s="35">
        <v>70</v>
      </c>
      <c r="C353" s="36">
        <v>1</v>
      </c>
      <c r="D353" s="37">
        <v>0</v>
      </c>
      <c r="E353" s="38">
        <v>0</v>
      </c>
      <c r="F353" s="39">
        <v>0</v>
      </c>
      <c r="G353" s="309">
        <v>2795</v>
      </c>
      <c r="H353" s="40">
        <v>0</v>
      </c>
    </row>
    <row r="354" spans="1:8" ht="12.75">
      <c r="A354" s="41" t="s">
        <v>219</v>
      </c>
      <c r="B354" s="42">
        <v>70</v>
      </c>
      <c r="C354" s="43">
        <v>1</v>
      </c>
      <c r="D354" s="44">
        <v>13</v>
      </c>
      <c r="E354" s="45">
        <v>0</v>
      </c>
      <c r="F354" s="46">
        <v>0</v>
      </c>
      <c r="G354" s="310">
        <v>2795</v>
      </c>
      <c r="H354" s="47">
        <v>0</v>
      </c>
    </row>
    <row r="355" spans="1:8" ht="51">
      <c r="A355" s="34" t="s">
        <v>359</v>
      </c>
      <c r="B355" s="35">
        <v>70</v>
      </c>
      <c r="C355" s="36">
        <v>1</v>
      </c>
      <c r="D355" s="37">
        <v>13</v>
      </c>
      <c r="E355" s="38">
        <v>900000</v>
      </c>
      <c r="F355" s="39">
        <v>0</v>
      </c>
      <c r="G355" s="309">
        <v>2770</v>
      </c>
      <c r="H355" s="40">
        <v>0</v>
      </c>
    </row>
    <row r="356" spans="1:8" ht="38.25">
      <c r="A356" s="41" t="s">
        <v>360</v>
      </c>
      <c r="B356" s="42">
        <v>70</v>
      </c>
      <c r="C356" s="43">
        <v>1</v>
      </c>
      <c r="D356" s="44">
        <v>13</v>
      </c>
      <c r="E356" s="45">
        <v>900200</v>
      </c>
      <c r="F356" s="46">
        <v>0</v>
      </c>
      <c r="G356" s="310">
        <v>2770</v>
      </c>
      <c r="H356" s="47">
        <v>0</v>
      </c>
    </row>
    <row r="357" spans="1:8" ht="25.5">
      <c r="A357" s="34" t="s">
        <v>215</v>
      </c>
      <c r="B357" s="35">
        <v>70</v>
      </c>
      <c r="C357" s="36">
        <v>1</v>
      </c>
      <c r="D357" s="37">
        <v>13</v>
      </c>
      <c r="E357" s="38">
        <v>900200</v>
      </c>
      <c r="F357" s="39">
        <v>244</v>
      </c>
      <c r="G357" s="309">
        <v>2550</v>
      </c>
      <c r="H357" s="40">
        <v>0</v>
      </c>
    </row>
    <row r="358" spans="1:8" ht="25.5">
      <c r="A358" s="34" t="s">
        <v>216</v>
      </c>
      <c r="B358" s="35">
        <v>70</v>
      </c>
      <c r="C358" s="36">
        <v>1</v>
      </c>
      <c r="D358" s="37">
        <v>13</v>
      </c>
      <c r="E358" s="38">
        <v>900200</v>
      </c>
      <c r="F358" s="39">
        <v>852</v>
      </c>
      <c r="G358" s="309">
        <v>220</v>
      </c>
      <c r="H358" s="40">
        <v>0</v>
      </c>
    </row>
    <row r="359" spans="1:8" ht="38.25">
      <c r="A359" s="34" t="s">
        <v>220</v>
      </c>
      <c r="B359" s="35">
        <v>70</v>
      </c>
      <c r="C359" s="36">
        <v>1</v>
      </c>
      <c r="D359" s="37">
        <v>13</v>
      </c>
      <c r="E359" s="38">
        <v>920000</v>
      </c>
      <c r="F359" s="39">
        <v>0</v>
      </c>
      <c r="G359" s="309">
        <v>25</v>
      </c>
      <c r="H359" s="40">
        <v>0</v>
      </c>
    </row>
    <row r="360" spans="1:8" ht="12.75">
      <c r="A360" s="41" t="s">
        <v>221</v>
      </c>
      <c r="B360" s="42">
        <v>70</v>
      </c>
      <c r="C360" s="43">
        <v>1</v>
      </c>
      <c r="D360" s="44">
        <v>13</v>
      </c>
      <c r="E360" s="45">
        <v>920300</v>
      </c>
      <c r="F360" s="46">
        <v>0</v>
      </c>
      <c r="G360" s="310">
        <v>25</v>
      </c>
      <c r="H360" s="47">
        <v>0</v>
      </c>
    </row>
    <row r="361" spans="1:8" ht="25.5">
      <c r="A361" s="34" t="s">
        <v>215</v>
      </c>
      <c r="B361" s="35">
        <v>70</v>
      </c>
      <c r="C361" s="36">
        <v>1</v>
      </c>
      <c r="D361" s="37">
        <v>13</v>
      </c>
      <c r="E361" s="38">
        <v>920300</v>
      </c>
      <c r="F361" s="39">
        <v>244</v>
      </c>
      <c r="G361" s="309">
        <v>25</v>
      </c>
      <c r="H361" s="40">
        <v>0</v>
      </c>
    </row>
    <row r="362" spans="1:8" ht="25.5">
      <c r="A362" s="34" t="s">
        <v>238</v>
      </c>
      <c r="B362" s="35">
        <v>70</v>
      </c>
      <c r="C362" s="36">
        <v>3</v>
      </c>
      <c r="D362" s="37">
        <v>0</v>
      </c>
      <c r="E362" s="38">
        <v>0</v>
      </c>
      <c r="F362" s="39">
        <v>0</v>
      </c>
      <c r="G362" s="309">
        <v>1858</v>
      </c>
      <c r="H362" s="40">
        <v>0</v>
      </c>
    </row>
    <row r="363" spans="1:8" ht="51">
      <c r="A363" s="41" t="s">
        <v>240</v>
      </c>
      <c r="B363" s="42">
        <v>70</v>
      </c>
      <c r="C363" s="43">
        <v>3</v>
      </c>
      <c r="D363" s="44">
        <v>9</v>
      </c>
      <c r="E363" s="45">
        <v>0</v>
      </c>
      <c r="F363" s="46">
        <v>0</v>
      </c>
      <c r="G363" s="310">
        <v>1858</v>
      </c>
      <c r="H363" s="47">
        <v>0</v>
      </c>
    </row>
    <row r="364" spans="1:8" ht="25.5">
      <c r="A364" s="34" t="s">
        <v>250</v>
      </c>
      <c r="B364" s="35">
        <v>70</v>
      </c>
      <c r="C364" s="36">
        <v>3</v>
      </c>
      <c r="D364" s="37">
        <v>9</v>
      </c>
      <c r="E364" s="38">
        <v>7950000</v>
      </c>
      <c r="F364" s="39">
        <v>0</v>
      </c>
      <c r="G364" s="309">
        <v>1858</v>
      </c>
      <c r="H364" s="40">
        <v>0</v>
      </c>
    </row>
    <row r="365" spans="1:8" ht="89.25">
      <c r="A365" s="41" t="s">
        <v>361</v>
      </c>
      <c r="B365" s="42">
        <v>70</v>
      </c>
      <c r="C365" s="43">
        <v>3</v>
      </c>
      <c r="D365" s="44">
        <v>9</v>
      </c>
      <c r="E365" s="45">
        <v>7952300</v>
      </c>
      <c r="F365" s="46">
        <v>0</v>
      </c>
      <c r="G365" s="310">
        <v>1858</v>
      </c>
      <c r="H365" s="47">
        <v>0</v>
      </c>
    </row>
    <row r="366" spans="1:8" ht="25.5">
      <c r="A366" s="34" t="s">
        <v>215</v>
      </c>
      <c r="B366" s="35">
        <v>70</v>
      </c>
      <c r="C366" s="36">
        <v>3</v>
      </c>
      <c r="D366" s="37">
        <v>9</v>
      </c>
      <c r="E366" s="38">
        <v>7952300</v>
      </c>
      <c r="F366" s="39">
        <v>244</v>
      </c>
      <c r="G366" s="309">
        <v>1858</v>
      </c>
      <c r="H366" s="40">
        <v>0</v>
      </c>
    </row>
    <row r="367" spans="1:8" ht="12.75">
      <c r="A367" s="34" t="s">
        <v>222</v>
      </c>
      <c r="B367" s="35">
        <v>70</v>
      </c>
      <c r="C367" s="36">
        <v>4</v>
      </c>
      <c r="D367" s="37">
        <v>0</v>
      </c>
      <c r="E367" s="38">
        <v>0</v>
      </c>
      <c r="F367" s="39">
        <v>0</v>
      </c>
      <c r="G367" s="309">
        <v>939</v>
      </c>
      <c r="H367" s="40">
        <v>0</v>
      </c>
    </row>
    <row r="368" spans="1:8" ht="25.5">
      <c r="A368" s="41" t="s">
        <v>223</v>
      </c>
      <c r="B368" s="42">
        <v>70</v>
      </c>
      <c r="C368" s="43">
        <v>4</v>
      </c>
      <c r="D368" s="44">
        <v>12</v>
      </c>
      <c r="E368" s="45">
        <v>0</v>
      </c>
      <c r="F368" s="46">
        <v>0</v>
      </c>
      <c r="G368" s="310">
        <v>939</v>
      </c>
      <c r="H368" s="47">
        <v>0</v>
      </c>
    </row>
    <row r="369" spans="1:8" ht="25.5">
      <c r="A369" s="34" t="s">
        <v>362</v>
      </c>
      <c r="B369" s="35">
        <v>70</v>
      </c>
      <c r="C369" s="36">
        <v>4</v>
      </c>
      <c r="D369" s="37">
        <v>12</v>
      </c>
      <c r="E369" s="38">
        <v>3400000</v>
      </c>
      <c r="F369" s="39">
        <v>0</v>
      </c>
      <c r="G369" s="309">
        <v>939</v>
      </c>
      <c r="H369" s="40">
        <v>0</v>
      </c>
    </row>
    <row r="370" spans="1:8" ht="25.5">
      <c r="A370" s="41" t="s">
        <v>363</v>
      </c>
      <c r="B370" s="42">
        <v>70</v>
      </c>
      <c r="C370" s="43">
        <v>4</v>
      </c>
      <c r="D370" s="44">
        <v>12</v>
      </c>
      <c r="E370" s="45">
        <v>3400300</v>
      </c>
      <c r="F370" s="46">
        <v>0</v>
      </c>
      <c r="G370" s="310">
        <v>939</v>
      </c>
      <c r="H370" s="47">
        <v>0</v>
      </c>
    </row>
    <row r="371" spans="1:8" ht="25.5">
      <c r="A371" s="34" t="s">
        <v>215</v>
      </c>
      <c r="B371" s="35">
        <v>70</v>
      </c>
      <c r="C371" s="36">
        <v>4</v>
      </c>
      <c r="D371" s="37">
        <v>12</v>
      </c>
      <c r="E371" s="38">
        <v>3400300</v>
      </c>
      <c r="F371" s="39">
        <v>244</v>
      </c>
      <c r="G371" s="309">
        <v>939</v>
      </c>
      <c r="H371" s="40">
        <v>0</v>
      </c>
    </row>
    <row r="372" spans="1:8" ht="12.75">
      <c r="A372" s="34" t="s">
        <v>364</v>
      </c>
      <c r="B372" s="35">
        <v>70</v>
      </c>
      <c r="C372" s="36">
        <v>6</v>
      </c>
      <c r="D372" s="37">
        <v>0</v>
      </c>
      <c r="E372" s="38">
        <v>0</v>
      </c>
      <c r="F372" s="39">
        <v>0</v>
      </c>
      <c r="G372" s="309">
        <v>350</v>
      </c>
      <c r="H372" s="40">
        <v>0</v>
      </c>
    </row>
    <row r="373" spans="1:8" ht="25.5">
      <c r="A373" s="41" t="s">
        <v>365</v>
      </c>
      <c r="B373" s="42">
        <v>70</v>
      </c>
      <c r="C373" s="43">
        <v>6</v>
      </c>
      <c r="D373" s="44">
        <v>5</v>
      </c>
      <c r="E373" s="45">
        <v>0</v>
      </c>
      <c r="F373" s="46">
        <v>0</v>
      </c>
      <c r="G373" s="310">
        <v>350</v>
      </c>
      <c r="H373" s="47">
        <v>0</v>
      </c>
    </row>
    <row r="374" spans="1:8" ht="25.5">
      <c r="A374" s="34" t="s">
        <v>250</v>
      </c>
      <c r="B374" s="35">
        <v>70</v>
      </c>
      <c r="C374" s="36">
        <v>6</v>
      </c>
      <c r="D374" s="37">
        <v>5</v>
      </c>
      <c r="E374" s="38">
        <v>7950000</v>
      </c>
      <c r="F374" s="39">
        <v>0</v>
      </c>
      <c r="G374" s="309">
        <v>350</v>
      </c>
      <c r="H374" s="40">
        <v>0</v>
      </c>
    </row>
    <row r="375" spans="1:8" ht="76.5">
      <c r="A375" s="41" t="s">
        <v>366</v>
      </c>
      <c r="B375" s="42">
        <v>70</v>
      </c>
      <c r="C375" s="43">
        <v>6</v>
      </c>
      <c r="D375" s="44">
        <v>5</v>
      </c>
      <c r="E375" s="45">
        <v>7951000</v>
      </c>
      <c r="F375" s="46">
        <v>0</v>
      </c>
      <c r="G375" s="310">
        <v>350</v>
      </c>
      <c r="H375" s="47">
        <v>0</v>
      </c>
    </row>
    <row r="376" spans="1:8" ht="25.5">
      <c r="A376" s="34" t="s">
        <v>215</v>
      </c>
      <c r="B376" s="35">
        <v>70</v>
      </c>
      <c r="C376" s="36">
        <v>6</v>
      </c>
      <c r="D376" s="37">
        <v>5</v>
      </c>
      <c r="E376" s="38">
        <v>7951000</v>
      </c>
      <c r="F376" s="39">
        <v>244</v>
      </c>
      <c r="G376" s="309">
        <v>350</v>
      </c>
      <c r="H376" s="40">
        <v>0</v>
      </c>
    </row>
    <row r="377" spans="1:8" ht="12.75">
      <c r="A377" s="34" t="s">
        <v>298</v>
      </c>
      <c r="B377" s="35">
        <v>70</v>
      </c>
      <c r="C377" s="36">
        <v>7</v>
      </c>
      <c r="D377" s="37">
        <v>0</v>
      </c>
      <c r="E377" s="38">
        <v>0</v>
      </c>
      <c r="F377" s="39">
        <v>0</v>
      </c>
      <c r="G377" s="309">
        <v>17046.65472</v>
      </c>
      <c r="H377" s="40">
        <v>0</v>
      </c>
    </row>
    <row r="378" spans="1:8" ht="12.75">
      <c r="A378" s="41" t="s">
        <v>299</v>
      </c>
      <c r="B378" s="42">
        <v>70</v>
      </c>
      <c r="C378" s="43">
        <v>7</v>
      </c>
      <c r="D378" s="44">
        <v>1</v>
      </c>
      <c r="E378" s="45">
        <v>0</v>
      </c>
      <c r="F378" s="46">
        <v>0</v>
      </c>
      <c r="G378" s="310">
        <v>17046.65472</v>
      </c>
      <c r="H378" s="47">
        <v>0</v>
      </c>
    </row>
    <row r="379" spans="1:8" ht="12.75">
      <c r="A379" s="34" t="s">
        <v>224</v>
      </c>
      <c r="B379" s="35">
        <v>70</v>
      </c>
      <c r="C379" s="36">
        <v>7</v>
      </c>
      <c r="D379" s="37">
        <v>1</v>
      </c>
      <c r="E379" s="38">
        <v>5220000</v>
      </c>
      <c r="F379" s="39">
        <v>0</v>
      </c>
      <c r="G379" s="309">
        <v>15744.65472</v>
      </c>
      <c r="H379" s="40">
        <v>0</v>
      </c>
    </row>
    <row r="380" spans="1:8" ht="25.5">
      <c r="A380" s="41" t="s">
        <v>300</v>
      </c>
      <c r="B380" s="42">
        <v>70</v>
      </c>
      <c r="C380" s="43">
        <v>7</v>
      </c>
      <c r="D380" s="44">
        <v>1</v>
      </c>
      <c r="E380" s="45">
        <v>5225603</v>
      </c>
      <c r="F380" s="46">
        <v>0</v>
      </c>
      <c r="G380" s="310">
        <v>15744.65472</v>
      </c>
      <c r="H380" s="47">
        <v>0</v>
      </c>
    </row>
    <row r="381" spans="1:8" ht="51">
      <c r="A381" s="34" t="s">
        <v>265</v>
      </c>
      <c r="B381" s="35">
        <v>70</v>
      </c>
      <c r="C381" s="36">
        <v>7</v>
      </c>
      <c r="D381" s="37">
        <v>1</v>
      </c>
      <c r="E381" s="38">
        <v>5225603</v>
      </c>
      <c r="F381" s="39">
        <v>411</v>
      </c>
      <c r="G381" s="309">
        <v>15744.65472</v>
      </c>
      <c r="H381" s="40">
        <v>0</v>
      </c>
    </row>
    <row r="382" spans="1:8" ht="63.75">
      <c r="A382" s="34" t="s">
        <v>301</v>
      </c>
      <c r="B382" s="35">
        <v>70</v>
      </c>
      <c r="C382" s="36">
        <v>7</v>
      </c>
      <c r="D382" s="37">
        <v>1</v>
      </c>
      <c r="E382" s="38">
        <v>5225603</v>
      </c>
      <c r="F382" s="39">
        <v>411</v>
      </c>
      <c r="G382" s="309">
        <v>7446.746</v>
      </c>
      <c r="H382" s="40">
        <v>0</v>
      </c>
    </row>
    <row r="383" spans="1:8" ht="63.75">
      <c r="A383" s="34" t="s">
        <v>302</v>
      </c>
      <c r="B383" s="35">
        <v>70</v>
      </c>
      <c r="C383" s="36">
        <v>7</v>
      </c>
      <c r="D383" s="37">
        <v>1</v>
      </c>
      <c r="E383" s="38">
        <v>5225603</v>
      </c>
      <c r="F383" s="39">
        <v>411</v>
      </c>
      <c r="G383" s="309">
        <v>6120.43575</v>
      </c>
      <c r="H383" s="40">
        <v>0</v>
      </c>
    </row>
    <row r="384" spans="1:8" ht="63.75">
      <c r="A384" s="34" t="s">
        <v>367</v>
      </c>
      <c r="B384" s="35">
        <v>70</v>
      </c>
      <c r="C384" s="36">
        <v>7</v>
      </c>
      <c r="D384" s="37">
        <v>1</v>
      </c>
      <c r="E384" s="38">
        <v>5225603</v>
      </c>
      <c r="F384" s="39">
        <v>411</v>
      </c>
      <c r="G384" s="309">
        <v>2177.47297</v>
      </c>
      <c r="H384" s="40">
        <v>0</v>
      </c>
    </row>
    <row r="385" spans="1:8" ht="25.5">
      <c r="A385" s="34" t="s">
        <v>250</v>
      </c>
      <c r="B385" s="35">
        <v>70</v>
      </c>
      <c r="C385" s="36">
        <v>7</v>
      </c>
      <c r="D385" s="37">
        <v>1</v>
      </c>
      <c r="E385" s="38">
        <v>7950000</v>
      </c>
      <c r="F385" s="39">
        <v>0</v>
      </c>
      <c r="G385" s="309">
        <v>1302</v>
      </c>
      <c r="H385" s="40">
        <v>0</v>
      </c>
    </row>
    <row r="386" spans="1:8" ht="25.5">
      <c r="A386" s="41" t="s">
        <v>303</v>
      </c>
      <c r="B386" s="42">
        <v>70</v>
      </c>
      <c r="C386" s="43">
        <v>7</v>
      </c>
      <c r="D386" s="44">
        <v>1</v>
      </c>
      <c r="E386" s="45">
        <v>7951103</v>
      </c>
      <c r="F386" s="46">
        <v>0</v>
      </c>
      <c r="G386" s="310">
        <v>1302</v>
      </c>
      <c r="H386" s="47">
        <v>0</v>
      </c>
    </row>
    <row r="387" spans="1:8" ht="51">
      <c r="A387" s="34" t="s">
        <v>265</v>
      </c>
      <c r="B387" s="35">
        <v>70</v>
      </c>
      <c r="C387" s="36">
        <v>7</v>
      </c>
      <c r="D387" s="37">
        <v>1</v>
      </c>
      <c r="E387" s="38">
        <v>7951103</v>
      </c>
      <c r="F387" s="39">
        <v>411</v>
      </c>
      <c r="G387" s="309">
        <v>1302</v>
      </c>
      <c r="H387" s="40">
        <v>0</v>
      </c>
    </row>
    <row r="388" spans="1:8" ht="12.75">
      <c r="A388" s="34" t="s">
        <v>323</v>
      </c>
      <c r="B388" s="35">
        <v>70</v>
      </c>
      <c r="C388" s="36">
        <v>10</v>
      </c>
      <c r="D388" s="37">
        <v>0</v>
      </c>
      <c r="E388" s="38">
        <v>0</v>
      </c>
      <c r="F388" s="39">
        <v>0</v>
      </c>
      <c r="G388" s="309">
        <v>20460.59</v>
      </c>
      <c r="H388" s="40">
        <v>6443.8</v>
      </c>
    </row>
    <row r="389" spans="1:8" ht="12.75">
      <c r="A389" s="41" t="s">
        <v>327</v>
      </c>
      <c r="B389" s="42">
        <v>70</v>
      </c>
      <c r="C389" s="43">
        <v>10</v>
      </c>
      <c r="D389" s="44">
        <v>3</v>
      </c>
      <c r="E389" s="45">
        <v>0</v>
      </c>
      <c r="F389" s="46">
        <v>0</v>
      </c>
      <c r="G389" s="310">
        <v>5130.79</v>
      </c>
      <c r="H389" s="47">
        <v>0</v>
      </c>
    </row>
    <row r="390" spans="1:8" ht="12.75">
      <c r="A390" s="34" t="s">
        <v>368</v>
      </c>
      <c r="B390" s="35">
        <v>70</v>
      </c>
      <c r="C390" s="36">
        <v>10</v>
      </c>
      <c r="D390" s="37">
        <v>3</v>
      </c>
      <c r="E390" s="38">
        <v>1000000</v>
      </c>
      <c r="F390" s="39">
        <v>0</v>
      </c>
      <c r="G390" s="309">
        <v>656.74</v>
      </c>
      <c r="H390" s="40">
        <v>0</v>
      </c>
    </row>
    <row r="391" spans="1:8" ht="25.5">
      <c r="A391" s="41" t="s">
        <v>369</v>
      </c>
      <c r="B391" s="42">
        <v>70</v>
      </c>
      <c r="C391" s="43">
        <v>10</v>
      </c>
      <c r="D391" s="44">
        <v>3</v>
      </c>
      <c r="E391" s="45">
        <v>1008820</v>
      </c>
      <c r="F391" s="46">
        <v>0</v>
      </c>
      <c r="G391" s="310">
        <v>656.74</v>
      </c>
      <c r="H391" s="47">
        <v>0</v>
      </c>
    </row>
    <row r="392" spans="1:8" ht="12.75">
      <c r="A392" s="34" t="s">
        <v>370</v>
      </c>
      <c r="B392" s="35">
        <v>70</v>
      </c>
      <c r="C392" s="36">
        <v>10</v>
      </c>
      <c r="D392" s="37">
        <v>3</v>
      </c>
      <c r="E392" s="38">
        <v>1008820</v>
      </c>
      <c r="F392" s="39">
        <v>322</v>
      </c>
      <c r="G392" s="309">
        <v>656.74</v>
      </c>
      <c r="H392" s="40">
        <v>0</v>
      </c>
    </row>
    <row r="393" spans="1:8" ht="12.75">
      <c r="A393" s="34" t="s">
        <v>224</v>
      </c>
      <c r="B393" s="35">
        <v>70</v>
      </c>
      <c r="C393" s="36">
        <v>10</v>
      </c>
      <c r="D393" s="37">
        <v>3</v>
      </c>
      <c r="E393" s="38">
        <v>5220000</v>
      </c>
      <c r="F393" s="39">
        <v>0</v>
      </c>
      <c r="G393" s="309">
        <v>4217.51</v>
      </c>
      <c r="H393" s="40">
        <v>0</v>
      </c>
    </row>
    <row r="394" spans="1:8" ht="76.5">
      <c r="A394" s="41" t="s">
        <v>371</v>
      </c>
      <c r="B394" s="42">
        <v>70</v>
      </c>
      <c r="C394" s="43">
        <v>10</v>
      </c>
      <c r="D394" s="44">
        <v>3</v>
      </c>
      <c r="E394" s="45">
        <v>5222702</v>
      </c>
      <c r="F394" s="46">
        <v>0</v>
      </c>
      <c r="G394" s="310">
        <v>4217.51</v>
      </c>
      <c r="H394" s="47">
        <v>0</v>
      </c>
    </row>
    <row r="395" spans="1:8" ht="12.75">
      <c r="A395" s="34" t="s">
        <v>370</v>
      </c>
      <c r="B395" s="35">
        <v>70</v>
      </c>
      <c r="C395" s="36">
        <v>10</v>
      </c>
      <c r="D395" s="37">
        <v>3</v>
      </c>
      <c r="E395" s="38">
        <v>5222702</v>
      </c>
      <c r="F395" s="39">
        <v>322</v>
      </c>
      <c r="G395" s="309">
        <v>4217.51</v>
      </c>
      <c r="H395" s="40">
        <v>0</v>
      </c>
    </row>
    <row r="396" spans="1:8" ht="12.75">
      <c r="A396" s="34" t="s">
        <v>372</v>
      </c>
      <c r="B396" s="35">
        <v>70</v>
      </c>
      <c r="C396" s="36">
        <v>10</v>
      </c>
      <c r="D396" s="37">
        <v>3</v>
      </c>
      <c r="E396" s="38">
        <v>5222702</v>
      </c>
      <c r="F396" s="39">
        <v>322</v>
      </c>
      <c r="G396" s="309">
        <v>4217.51</v>
      </c>
      <c r="H396" s="40">
        <v>0</v>
      </c>
    </row>
    <row r="397" spans="1:8" ht="25.5">
      <c r="A397" s="34" t="s">
        <v>250</v>
      </c>
      <c r="B397" s="35">
        <v>70</v>
      </c>
      <c r="C397" s="36">
        <v>10</v>
      </c>
      <c r="D397" s="37">
        <v>3</v>
      </c>
      <c r="E397" s="38">
        <v>7950000</v>
      </c>
      <c r="F397" s="39">
        <v>0</v>
      </c>
      <c r="G397" s="309">
        <v>256.54</v>
      </c>
      <c r="H397" s="40">
        <v>0</v>
      </c>
    </row>
    <row r="398" spans="1:8" ht="76.5">
      <c r="A398" s="41" t="s">
        <v>373</v>
      </c>
      <c r="B398" s="42">
        <v>70</v>
      </c>
      <c r="C398" s="43">
        <v>10</v>
      </c>
      <c r="D398" s="44">
        <v>3</v>
      </c>
      <c r="E398" s="45">
        <v>7952200</v>
      </c>
      <c r="F398" s="46">
        <v>0</v>
      </c>
      <c r="G398" s="310">
        <v>256.54</v>
      </c>
      <c r="H398" s="47">
        <v>0</v>
      </c>
    </row>
    <row r="399" spans="1:8" ht="12.75">
      <c r="A399" s="34" t="s">
        <v>370</v>
      </c>
      <c r="B399" s="35">
        <v>70</v>
      </c>
      <c r="C399" s="36">
        <v>10</v>
      </c>
      <c r="D399" s="37">
        <v>3</v>
      </c>
      <c r="E399" s="38">
        <v>7952200</v>
      </c>
      <c r="F399" s="39">
        <v>322</v>
      </c>
      <c r="G399" s="309">
        <v>256.54</v>
      </c>
      <c r="H399" s="40">
        <v>0</v>
      </c>
    </row>
    <row r="400" spans="1:8" ht="12.75">
      <c r="A400" s="41" t="s">
        <v>331</v>
      </c>
      <c r="B400" s="42">
        <v>70</v>
      </c>
      <c r="C400" s="43">
        <v>10</v>
      </c>
      <c r="D400" s="44">
        <v>4</v>
      </c>
      <c r="E400" s="45">
        <v>0</v>
      </c>
      <c r="F400" s="46">
        <v>0</v>
      </c>
      <c r="G400" s="310">
        <v>6443.8</v>
      </c>
      <c r="H400" s="47">
        <v>6443.8</v>
      </c>
    </row>
    <row r="401" spans="1:8" ht="12.75">
      <c r="A401" s="34" t="s">
        <v>328</v>
      </c>
      <c r="B401" s="35">
        <v>70</v>
      </c>
      <c r="C401" s="36">
        <v>10</v>
      </c>
      <c r="D401" s="37">
        <v>4</v>
      </c>
      <c r="E401" s="38">
        <v>5050000</v>
      </c>
      <c r="F401" s="39">
        <v>0</v>
      </c>
      <c r="G401" s="309">
        <v>6185.5</v>
      </c>
      <c r="H401" s="40">
        <v>6185.5</v>
      </c>
    </row>
    <row r="402" spans="1:8" ht="76.5">
      <c r="A402" s="41" t="s">
        <v>374</v>
      </c>
      <c r="B402" s="42">
        <v>70</v>
      </c>
      <c r="C402" s="43">
        <v>10</v>
      </c>
      <c r="D402" s="44">
        <v>4</v>
      </c>
      <c r="E402" s="45">
        <v>5053602</v>
      </c>
      <c r="F402" s="46">
        <v>0</v>
      </c>
      <c r="G402" s="310">
        <v>6185.5</v>
      </c>
      <c r="H402" s="47">
        <v>6185.5</v>
      </c>
    </row>
    <row r="403" spans="1:8" ht="25.5">
      <c r="A403" s="34" t="s">
        <v>340</v>
      </c>
      <c r="B403" s="35">
        <v>70</v>
      </c>
      <c r="C403" s="36">
        <v>10</v>
      </c>
      <c r="D403" s="37">
        <v>4</v>
      </c>
      <c r="E403" s="38">
        <v>5053602</v>
      </c>
      <c r="F403" s="39">
        <v>323</v>
      </c>
      <c r="G403" s="309">
        <v>6185.5</v>
      </c>
      <c r="H403" s="40">
        <v>6185.5</v>
      </c>
    </row>
    <row r="404" spans="1:8" ht="25.5">
      <c r="A404" s="34" t="s">
        <v>334</v>
      </c>
      <c r="B404" s="35">
        <v>70</v>
      </c>
      <c r="C404" s="36">
        <v>10</v>
      </c>
      <c r="D404" s="37">
        <v>4</v>
      </c>
      <c r="E404" s="38">
        <v>5140000</v>
      </c>
      <c r="F404" s="39">
        <v>0</v>
      </c>
      <c r="G404" s="309">
        <v>258.3</v>
      </c>
      <c r="H404" s="40">
        <v>258.3</v>
      </c>
    </row>
    <row r="405" spans="1:8" ht="12.75">
      <c r="A405" s="41" t="s">
        <v>335</v>
      </c>
      <c r="B405" s="42">
        <v>70</v>
      </c>
      <c r="C405" s="43">
        <v>10</v>
      </c>
      <c r="D405" s="44">
        <v>4</v>
      </c>
      <c r="E405" s="45">
        <v>5140100</v>
      </c>
      <c r="F405" s="46">
        <v>0</v>
      </c>
      <c r="G405" s="310">
        <v>258.3</v>
      </c>
      <c r="H405" s="47">
        <v>258.3</v>
      </c>
    </row>
    <row r="406" spans="1:8" ht="25.5">
      <c r="A406" s="34" t="s">
        <v>340</v>
      </c>
      <c r="B406" s="35">
        <v>70</v>
      </c>
      <c r="C406" s="36">
        <v>10</v>
      </c>
      <c r="D406" s="37">
        <v>4</v>
      </c>
      <c r="E406" s="38">
        <v>5140100</v>
      </c>
      <c r="F406" s="39">
        <v>323</v>
      </c>
      <c r="G406" s="309">
        <v>258.3</v>
      </c>
      <c r="H406" s="40">
        <v>258.3</v>
      </c>
    </row>
    <row r="407" spans="1:8" ht="25.5">
      <c r="A407" s="41" t="s">
        <v>338</v>
      </c>
      <c r="B407" s="42">
        <v>70</v>
      </c>
      <c r="C407" s="43">
        <v>10</v>
      </c>
      <c r="D407" s="44">
        <v>6</v>
      </c>
      <c r="E407" s="45">
        <v>0</v>
      </c>
      <c r="F407" s="46">
        <v>0</v>
      </c>
      <c r="G407" s="310">
        <v>8886</v>
      </c>
      <c r="H407" s="47">
        <v>0</v>
      </c>
    </row>
    <row r="408" spans="1:8" ht="25.5">
      <c r="A408" s="34" t="s">
        <v>250</v>
      </c>
      <c r="B408" s="35">
        <v>70</v>
      </c>
      <c r="C408" s="36">
        <v>10</v>
      </c>
      <c r="D408" s="37">
        <v>6</v>
      </c>
      <c r="E408" s="38">
        <v>7950000</v>
      </c>
      <c r="F408" s="39">
        <v>0</v>
      </c>
      <c r="G408" s="309">
        <v>8886</v>
      </c>
      <c r="H408" s="40">
        <v>0</v>
      </c>
    </row>
    <row r="409" spans="1:8" ht="51">
      <c r="A409" s="41" t="s">
        <v>339</v>
      </c>
      <c r="B409" s="42">
        <v>70</v>
      </c>
      <c r="C409" s="43">
        <v>10</v>
      </c>
      <c r="D409" s="44">
        <v>6</v>
      </c>
      <c r="E409" s="45">
        <v>7951600</v>
      </c>
      <c r="F409" s="46">
        <v>0</v>
      </c>
      <c r="G409" s="310">
        <v>8886</v>
      </c>
      <c r="H409" s="47">
        <v>0</v>
      </c>
    </row>
    <row r="410" spans="1:8" ht="12.75">
      <c r="A410" s="34" t="s">
        <v>370</v>
      </c>
      <c r="B410" s="35">
        <v>70</v>
      </c>
      <c r="C410" s="36">
        <v>10</v>
      </c>
      <c r="D410" s="37">
        <v>6</v>
      </c>
      <c r="E410" s="38">
        <v>7951600</v>
      </c>
      <c r="F410" s="39">
        <v>322</v>
      </c>
      <c r="G410" s="309">
        <v>8886</v>
      </c>
      <c r="H410" s="40">
        <v>0</v>
      </c>
    </row>
    <row r="411" spans="1:8" ht="25.5">
      <c r="A411" s="41" t="s">
        <v>375</v>
      </c>
      <c r="B411" s="42">
        <v>231</v>
      </c>
      <c r="C411" s="43">
        <v>0</v>
      </c>
      <c r="D411" s="44">
        <v>0</v>
      </c>
      <c r="E411" s="45">
        <v>0</v>
      </c>
      <c r="F411" s="46">
        <v>0</v>
      </c>
      <c r="G411" s="310">
        <v>1084265.908</v>
      </c>
      <c r="H411" s="47">
        <v>512237.3</v>
      </c>
    </row>
    <row r="412" spans="1:8" ht="12.75">
      <c r="A412" s="34" t="s">
        <v>222</v>
      </c>
      <c r="B412" s="35">
        <v>231</v>
      </c>
      <c r="C412" s="36">
        <v>4</v>
      </c>
      <c r="D412" s="37">
        <v>0</v>
      </c>
      <c r="E412" s="38">
        <v>0</v>
      </c>
      <c r="F412" s="39">
        <v>0</v>
      </c>
      <c r="G412" s="309">
        <v>9797.32</v>
      </c>
      <c r="H412" s="40">
        <v>0</v>
      </c>
    </row>
    <row r="413" spans="1:8" ht="12.75">
      <c r="A413" s="41" t="s">
        <v>376</v>
      </c>
      <c r="B413" s="42">
        <v>231</v>
      </c>
      <c r="C413" s="43">
        <v>4</v>
      </c>
      <c r="D413" s="44">
        <v>1</v>
      </c>
      <c r="E413" s="45">
        <v>0</v>
      </c>
      <c r="F413" s="46">
        <v>0</v>
      </c>
      <c r="G413" s="310">
        <v>9619.7</v>
      </c>
      <c r="H413" s="47">
        <v>0</v>
      </c>
    </row>
    <row r="414" spans="1:8" ht="12.75">
      <c r="A414" s="34" t="s">
        <v>224</v>
      </c>
      <c r="B414" s="35">
        <v>231</v>
      </c>
      <c r="C414" s="36">
        <v>4</v>
      </c>
      <c r="D414" s="37">
        <v>1</v>
      </c>
      <c r="E414" s="38">
        <v>5220000</v>
      </c>
      <c r="F414" s="39">
        <v>0</v>
      </c>
      <c r="G414" s="309">
        <v>6619.7</v>
      </c>
      <c r="H414" s="40">
        <v>0</v>
      </c>
    </row>
    <row r="415" spans="1:8" ht="25.5">
      <c r="A415" s="41" t="s">
        <v>377</v>
      </c>
      <c r="B415" s="42">
        <v>231</v>
      </c>
      <c r="C415" s="43">
        <v>4</v>
      </c>
      <c r="D415" s="44">
        <v>1</v>
      </c>
      <c r="E415" s="45">
        <v>5224500</v>
      </c>
      <c r="F415" s="46">
        <v>0</v>
      </c>
      <c r="G415" s="310">
        <v>6619.7</v>
      </c>
      <c r="H415" s="47">
        <v>0</v>
      </c>
    </row>
    <row r="416" spans="1:8" ht="25.5">
      <c r="A416" s="34" t="s">
        <v>378</v>
      </c>
      <c r="B416" s="35">
        <v>231</v>
      </c>
      <c r="C416" s="36">
        <v>4</v>
      </c>
      <c r="D416" s="37">
        <v>1</v>
      </c>
      <c r="E416" s="38">
        <v>5224500</v>
      </c>
      <c r="F416" s="39">
        <v>622</v>
      </c>
      <c r="G416" s="309">
        <v>6619.7</v>
      </c>
      <c r="H416" s="40">
        <v>0</v>
      </c>
    </row>
    <row r="417" spans="1:8" ht="51">
      <c r="A417" s="34" t="s">
        <v>379</v>
      </c>
      <c r="B417" s="35">
        <v>231</v>
      </c>
      <c r="C417" s="36">
        <v>4</v>
      </c>
      <c r="D417" s="37">
        <v>1</v>
      </c>
      <c r="E417" s="38">
        <v>5224500</v>
      </c>
      <c r="F417" s="39">
        <v>622</v>
      </c>
      <c r="G417" s="309">
        <v>6619.7</v>
      </c>
      <c r="H417" s="40">
        <v>0</v>
      </c>
    </row>
    <row r="418" spans="1:8" ht="25.5">
      <c r="A418" s="34" t="s">
        <v>250</v>
      </c>
      <c r="B418" s="35">
        <v>231</v>
      </c>
      <c r="C418" s="36">
        <v>4</v>
      </c>
      <c r="D418" s="37">
        <v>1</v>
      </c>
      <c r="E418" s="38">
        <v>7950000</v>
      </c>
      <c r="F418" s="39">
        <v>0</v>
      </c>
      <c r="G418" s="309">
        <v>3000</v>
      </c>
      <c r="H418" s="40">
        <v>0</v>
      </c>
    </row>
    <row r="419" spans="1:8" ht="51">
      <c r="A419" s="41" t="s">
        <v>380</v>
      </c>
      <c r="B419" s="42">
        <v>231</v>
      </c>
      <c r="C419" s="43">
        <v>4</v>
      </c>
      <c r="D419" s="44">
        <v>1</v>
      </c>
      <c r="E419" s="45">
        <v>7952000</v>
      </c>
      <c r="F419" s="46">
        <v>0</v>
      </c>
      <c r="G419" s="310">
        <v>3000</v>
      </c>
      <c r="H419" s="47">
        <v>0</v>
      </c>
    </row>
    <row r="420" spans="1:8" ht="25.5">
      <c r="A420" s="34" t="s">
        <v>378</v>
      </c>
      <c r="B420" s="35">
        <v>231</v>
      </c>
      <c r="C420" s="36">
        <v>4</v>
      </c>
      <c r="D420" s="37">
        <v>1</v>
      </c>
      <c r="E420" s="38">
        <v>7952000</v>
      </c>
      <c r="F420" s="39">
        <v>622</v>
      </c>
      <c r="G420" s="309">
        <v>3000</v>
      </c>
      <c r="H420" s="40">
        <v>0</v>
      </c>
    </row>
    <row r="421" spans="1:8" ht="25.5">
      <c r="A421" s="41" t="s">
        <v>223</v>
      </c>
      <c r="B421" s="42">
        <v>231</v>
      </c>
      <c r="C421" s="43">
        <v>4</v>
      </c>
      <c r="D421" s="44">
        <v>12</v>
      </c>
      <c r="E421" s="45">
        <v>0</v>
      </c>
      <c r="F421" s="46">
        <v>0</v>
      </c>
      <c r="G421" s="310">
        <v>177.62</v>
      </c>
      <c r="H421" s="47">
        <v>0</v>
      </c>
    </row>
    <row r="422" spans="1:8" ht="12.75">
      <c r="A422" s="34" t="s">
        <v>224</v>
      </c>
      <c r="B422" s="35">
        <v>231</v>
      </c>
      <c r="C422" s="36">
        <v>4</v>
      </c>
      <c r="D422" s="37">
        <v>12</v>
      </c>
      <c r="E422" s="38">
        <v>5220000</v>
      </c>
      <c r="F422" s="39">
        <v>0</v>
      </c>
      <c r="G422" s="309">
        <v>149.92</v>
      </c>
      <c r="H422" s="40">
        <v>0</v>
      </c>
    </row>
    <row r="423" spans="1:8" ht="63.75">
      <c r="A423" s="41" t="s">
        <v>225</v>
      </c>
      <c r="B423" s="42">
        <v>231</v>
      </c>
      <c r="C423" s="43">
        <v>4</v>
      </c>
      <c r="D423" s="44">
        <v>12</v>
      </c>
      <c r="E423" s="45">
        <v>5226300</v>
      </c>
      <c r="F423" s="46">
        <v>0</v>
      </c>
      <c r="G423" s="310">
        <v>149.92</v>
      </c>
      <c r="H423" s="47">
        <v>0</v>
      </c>
    </row>
    <row r="424" spans="1:8" ht="25.5">
      <c r="A424" s="34" t="s">
        <v>215</v>
      </c>
      <c r="B424" s="35">
        <v>231</v>
      </c>
      <c r="C424" s="36">
        <v>4</v>
      </c>
      <c r="D424" s="37">
        <v>12</v>
      </c>
      <c r="E424" s="38">
        <v>5226300</v>
      </c>
      <c r="F424" s="39">
        <v>244</v>
      </c>
      <c r="G424" s="309">
        <v>35</v>
      </c>
      <c r="H424" s="40">
        <v>0</v>
      </c>
    </row>
    <row r="425" spans="1:8" ht="76.5">
      <c r="A425" s="34" t="s">
        <v>226</v>
      </c>
      <c r="B425" s="35">
        <v>231</v>
      </c>
      <c r="C425" s="36">
        <v>4</v>
      </c>
      <c r="D425" s="37">
        <v>12</v>
      </c>
      <c r="E425" s="38">
        <v>5226300</v>
      </c>
      <c r="F425" s="39">
        <v>244</v>
      </c>
      <c r="G425" s="309">
        <v>35</v>
      </c>
      <c r="H425" s="40">
        <v>0</v>
      </c>
    </row>
    <row r="426" spans="1:8" ht="25.5">
      <c r="A426" s="34" t="s">
        <v>261</v>
      </c>
      <c r="B426" s="35">
        <v>231</v>
      </c>
      <c r="C426" s="36">
        <v>4</v>
      </c>
      <c r="D426" s="37">
        <v>12</v>
      </c>
      <c r="E426" s="38">
        <v>5226300</v>
      </c>
      <c r="F426" s="39">
        <v>612</v>
      </c>
      <c r="G426" s="309">
        <v>79.92</v>
      </c>
      <c r="H426" s="40">
        <v>0</v>
      </c>
    </row>
    <row r="427" spans="1:8" ht="76.5">
      <c r="A427" s="34" t="s">
        <v>381</v>
      </c>
      <c r="B427" s="35">
        <v>231</v>
      </c>
      <c r="C427" s="36">
        <v>4</v>
      </c>
      <c r="D427" s="37">
        <v>12</v>
      </c>
      <c r="E427" s="38">
        <v>5226300</v>
      </c>
      <c r="F427" s="39">
        <v>612</v>
      </c>
      <c r="G427" s="309">
        <v>79.92</v>
      </c>
      <c r="H427" s="40">
        <v>0</v>
      </c>
    </row>
    <row r="428" spans="1:8" ht="25.5">
      <c r="A428" s="34" t="s">
        <v>378</v>
      </c>
      <c r="B428" s="35">
        <v>231</v>
      </c>
      <c r="C428" s="36">
        <v>4</v>
      </c>
      <c r="D428" s="37">
        <v>12</v>
      </c>
      <c r="E428" s="38">
        <v>5226300</v>
      </c>
      <c r="F428" s="39">
        <v>622</v>
      </c>
      <c r="G428" s="309">
        <v>35</v>
      </c>
      <c r="H428" s="40">
        <v>0</v>
      </c>
    </row>
    <row r="429" spans="1:8" ht="89.25">
      <c r="A429" s="34" t="s">
        <v>382</v>
      </c>
      <c r="B429" s="35">
        <v>231</v>
      </c>
      <c r="C429" s="36">
        <v>4</v>
      </c>
      <c r="D429" s="37">
        <v>12</v>
      </c>
      <c r="E429" s="38">
        <v>5226300</v>
      </c>
      <c r="F429" s="39">
        <v>622</v>
      </c>
      <c r="G429" s="309">
        <v>35</v>
      </c>
      <c r="H429" s="40">
        <v>0</v>
      </c>
    </row>
    <row r="430" spans="1:8" ht="25.5">
      <c r="A430" s="34" t="s">
        <v>250</v>
      </c>
      <c r="B430" s="35">
        <v>231</v>
      </c>
      <c r="C430" s="36">
        <v>4</v>
      </c>
      <c r="D430" s="37">
        <v>12</v>
      </c>
      <c r="E430" s="38">
        <v>7950000</v>
      </c>
      <c r="F430" s="39">
        <v>0</v>
      </c>
      <c r="G430" s="309">
        <v>27.7</v>
      </c>
      <c r="H430" s="40">
        <v>0</v>
      </c>
    </row>
    <row r="431" spans="1:8" ht="51">
      <c r="A431" s="41" t="s">
        <v>383</v>
      </c>
      <c r="B431" s="42">
        <v>231</v>
      </c>
      <c r="C431" s="43">
        <v>4</v>
      </c>
      <c r="D431" s="44">
        <v>12</v>
      </c>
      <c r="E431" s="45">
        <v>7950500</v>
      </c>
      <c r="F431" s="46">
        <v>0</v>
      </c>
      <c r="G431" s="310">
        <v>27.7</v>
      </c>
      <c r="H431" s="47">
        <v>0</v>
      </c>
    </row>
    <row r="432" spans="1:8" ht="25.5">
      <c r="A432" s="34" t="s">
        <v>261</v>
      </c>
      <c r="B432" s="35">
        <v>231</v>
      </c>
      <c r="C432" s="36">
        <v>4</v>
      </c>
      <c r="D432" s="37">
        <v>12</v>
      </c>
      <c r="E432" s="38">
        <v>7950500</v>
      </c>
      <c r="F432" s="39">
        <v>612</v>
      </c>
      <c r="G432" s="309">
        <v>27.7</v>
      </c>
      <c r="H432" s="40">
        <v>0</v>
      </c>
    </row>
    <row r="433" spans="1:8" ht="12.75">
      <c r="A433" s="34" t="s">
        <v>298</v>
      </c>
      <c r="B433" s="35">
        <v>231</v>
      </c>
      <c r="C433" s="36">
        <v>7</v>
      </c>
      <c r="D433" s="37">
        <v>0</v>
      </c>
      <c r="E433" s="38">
        <v>0</v>
      </c>
      <c r="F433" s="39">
        <v>0</v>
      </c>
      <c r="G433" s="309">
        <v>1057221.188</v>
      </c>
      <c r="H433" s="40">
        <v>495705.3</v>
      </c>
    </row>
    <row r="434" spans="1:8" ht="12.75">
      <c r="A434" s="41" t="s">
        <v>299</v>
      </c>
      <c r="B434" s="42">
        <v>231</v>
      </c>
      <c r="C434" s="43">
        <v>7</v>
      </c>
      <c r="D434" s="44">
        <v>1</v>
      </c>
      <c r="E434" s="45">
        <v>0</v>
      </c>
      <c r="F434" s="46">
        <v>0</v>
      </c>
      <c r="G434" s="310">
        <v>393214</v>
      </c>
      <c r="H434" s="47">
        <v>3600</v>
      </c>
    </row>
    <row r="435" spans="1:8" ht="12.75">
      <c r="A435" s="34" t="s">
        <v>384</v>
      </c>
      <c r="B435" s="35">
        <v>231</v>
      </c>
      <c r="C435" s="36">
        <v>7</v>
      </c>
      <c r="D435" s="37">
        <v>1</v>
      </c>
      <c r="E435" s="38">
        <v>4200000</v>
      </c>
      <c r="F435" s="39">
        <v>0</v>
      </c>
      <c r="G435" s="309">
        <v>388750.5</v>
      </c>
      <c r="H435" s="40">
        <v>3600</v>
      </c>
    </row>
    <row r="436" spans="1:8" ht="25.5">
      <c r="A436" s="41" t="s">
        <v>246</v>
      </c>
      <c r="B436" s="42">
        <v>231</v>
      </c>
      <c r="C436" s="43">
        <v>7</v>
      </c>
      <c r="D436" s="44">
        <v>1</v>
      </c>
      <c r="E436" s="45">
        <v>4209900</v>
      </c>
      <c r="F436" s="46">
        <v>0</v>
      </c>
      <c r="G436" s="310">
        <v>388750.5</v>
      </c>
      <c r="H436" s="47">
        <v>3600</v>
      </c>
    </row>
    <row r="437" spans="1:8" ht="25.5">
      <c r="A437" s="34" t="s">
        <v>215</v>
      </c>
      <c r="B437" s="35">
        <v>231</v>
      </c>
      <c r="C437" s="36">
        <v>7</v>
      </c>
      <c r="D437" s="37">
        <v>1</v>
      </c>
      <c r="E437" s="38">
        <v>4209900</v>
      </c>
      <c r="F437" s="39">
        <v>244</v>
      </c>
      <c r="G437" s="309">
        <v>887</v>
      </c>
      <c r="H437" s="40">
        <v>887</v>
      </c>
    </row>
    <row r="438" spans="1:8" ht="76.5">
      <c r="A438" s="34" t="s">
        <v>309</v>
      </c>
      <c r="B438" s="35">
        <v>231</v>
      </c>
      <c r="C438" s="36">
        <v>7</v>
      </c>
      <c r="D438" s="37">
        <v>1</v>
      </c>
      <c r="E438" s="38">
        <v>4209900</v>
      </c>
      <c r="F438" s="39">
        <v>611</v>
      </c>
      <c r="G438" s="309">
        <v>93072.5</v>
      </c>
      <c r="H438" s="40">
        <v>0</v>
      </c>
    </row>
    <row r="439" spans="1:8" ht="25.5">
      <c r="A439" s="34" t="s">
        <v>261</v>
      </c>
      <c r="B439" s="35">
        <v>231</v>
      </c>
      <c r="C439" s="36">
        <v>7</v>
      </c>
      <c r="D439" s="37">
        <v>1</v>
      </c>
      <c r="E439" s="38">
        <v>4209900</v>
      </c>
      <c r="F439" s="39">
        <v>612</v>
      </c>
      <c r="G439" s="309">
        <v>7243</v>
      </c>
      <c r="H439" s="40">
        <v>567</v>
      </c>
    </row>
    <row r="440" spans="1:8" ht="76.5">
      <c r="A440" s="34" t="s">
        <v>385</v>
      </c>
      <c r="B440" s="35">
        <v>231</v>
      </c>
      <c r="C440" s="36">
        <v>7</v>
      </c>
      <c r="D440" s="37">
        <v>1</v>
      </c>
      <c r="E440" s="38">
        <v>4209900</v>
      </c>
      <c r="F440" s="39">
        <v>621</v>
      </c>
      <c r="G440" s="309">
        <v>264645</v>
      </c>
      <c r="H440" s="40">
        <v>0</v>
      </c>
    </row>
    <row r="441" spans="1:8" ht="25.5">
      <c r="A441" s="34" t="s">
        <v>378</v>
      </c>
      <c r="B441" s="35">
        <v>231</v>
      </c>
      <c r="C441" s="36">
        <v>7</v>
      </c>
      <c r="D441" s="37">
        <v>1</v>
      </c>
      <c r="E441" s="38">
        <v>4209900</v>
      </c>
      <c r="F441" s="39">
        <v>622</v>
      </c>
      <c r="G441" s="309">
        <v>22903</v>
      </c>
      <c r="H441" s="40">
        <v>2146</v>
      </c>
    </row>
    <row r="442" spans="1:8" ht="12.75">
      <c r="A442" s="34" t="s">
        <v>224</v>
      </c>
      <c r="B442" s="35">
        <v>231</v>
      </c>
      <c r="C442" s="36">
        <v>7</v>
      </c>
      <c r="D442" s="37">
        <v>1</v>
      </c>
      <c r="E442" s="38">
        <v>5220000</v>
      </c>
      <c r="F442" s="39">
        <v>0</v>
      </c>
      <c r="G442" s="309">
        <v>2087.5</v>
      </c>
      <c r="H442" s="40">
        <v>0</v>
      </c>
    </row>
    <row r="443" spans="1:8" ht="38.25">
      <c r="A443" s="41" t="s">
        <v>386</v>
      </c>
      <c r="B443" s="42">
        <v>231</v>
      </c>
      <c r="C443" s="43">
        <v>7</v>
      </c>
      <c r="D443" s="44">
        <v>1</v>
      </c>
      <c r="E443" s="45">
        <v>5225602</v>
      </c>
      <c r="F443" s="46">
        <v>0</v>
      </c>
      <c r="G443" s="310">
        <v>2087.5</v>
      </c>
      <c r="H443" s="47">
        <v>0</v>
      </c>
    </row>
    <row r="444" spans="1:8" ht="25.5">
      <c r="A444" s="34" t="s">
        <v>261</v>
      </c>
      <c r="B444" s="35">
        <v>231</v>
      </c>
      <c r="C444" s="36">
        <v>7</v>
      </c>
      <c r="D444" s="37">
        <v>1</v>
      </c>
      <c r="E444" s="38">
        <v>5225602</v>
      </c>
      <c r="F444" s="39">
        <v>612</v>
      </c>
      <c r="G444" s="309">
        <v>32.5</v>
      </c>
      <c r="H444" s="40">
        <v>0</v>
      </c>
    </row>
    <row r="445" spans="1:8" ht="76.5">
      <c r="A445" s="34" t="s">
        <v>0</v>
      </c>
      <c r="B445" s="35">
        <v>231</v>
      </c>
      <c r="C445" s="36">
        <v>7</v>
      </c>
      <c r="D445" s="37">
        <v>1</v>
      </c>
      <c r="E445" s="38">
        <v>5225602</v>
      </c>
      <c r="F445" s="39">
        <v>612</v>
      </c>
      <c r="G445" s="309">
        <v>32.5</v>
      </c>
      <c r="H445" s="40">
        <v>0</v>
      </c>
    </row>
    <row r="446" spans="1:8" ht="25.5">
      <c r="A446" s="34" t="s">
        <v>378</v>
      </c>
      <c r="B446" s="35">
        <v>231</v>
      </c>
      <c r="C446" s="36">
        <v>7</v>
      </c>
      <c r="D446" s="37">
        <v>1</v>
      </c>
      <c r="E446" s="38">
        <v>5225602</v>
      </c>
      <c r="F446" s="39">
        <v>622</v>
      </c>
      <c r="G446" s="309">
        <v>2055</v>
      </c>
      <c r="H446" s="40">
        <v>0</v>
      </c>
    </row>
    <row r="447" spans="1:8" ht="76.5">
      <c r="A447" s="34" t="s">
        <v>1</v>
      </c>
      <c r="B447" s="35">
        <v>231</v>
      </c>
      <c r="C447" s="36">
        <v>7</v>
      </c>
      <c r="D447" s="37">
        <v>1</v>
      </c>
      <c r="E447" s="38">
        <v>5225602</v>
      </c>
      <c r="F447" s="39">
        <v>622</v>
      </c>
      <c r="G447" s="309">
        <v>500</v>
      </c>
      <c r="H447" s="40">
        <v>0</v>
      </c>
    </row>
    <row r="448" spans="1:8" ht="76.5">
      <c r="A448" s="34" t="s">
        <v>2</v>
      </c>
      <c r="B448" s="35">
        <v>231</v>
      </c>
      <c r="C448" s="36">
        <v>7</v>
      </c>
      <c r="D448" s="37">
        <v>1</v>
      </c>
      <c r="E448" s="38">
        <v>5225602</v>
      </c>
      <c r="F448" s="39">
        <v>622</v>
      </c>
      <c r="G448" s="309">
        <v>500</v>
      </c>
      <c r="H448" s="40">
        <v>0</v>
      </c>
    </row>
    <row r="449" spans="1:8" ht="76.5">
      <c r="A449" s="34" t="s">
        <v>3</v>
      </c>
      <c r="B449" s="35">
        <v>231</v>
      </c>
      <c r="C449" s="36">
        <v>7</v>
      </c>
      <c r="D449" s="37">
        <v>1</v>
      </c>
      <c r="E449" s="38">
        <v>5225602</v>
      </c>
      <c r="F449" s="39">
        <v>622</v>
      </c>
      <c r="G449" s="309">
        <v>1022.5</v>
      </c>
      <c r="H449" s="40">
        <v>0</v>
      </c>
    </row>
    <row r="450" spans="1:8" ht="76.5">
      <c r="A450" s="34" t="s">
        <v>4</v>
      </c>
      <c r="B450" s="35">
        <v>231</v>
      </c>
      <c r="C450" s="36">
        <v>7</v>
      </c>
      <c r="D450" s="37">
        <v>1</v>
      </c>
      <c r="E450" s="38">
        <v>5225602</v>
      </c>
      <c r="F450" s="39">
        <v>622</v>
      </c>
      <c r="G450" s="309">
        <v>32.5</v>
      </c>
      <c r="H450" s="40">
        <v>0</v>
      </c>
    </row>
    <row r="451" spans="1:8" ht="25.5">
      <c r="A451" s="34" t="s">
        <v>250</v>
      </c>
      <c r="B451" s="35">
        <v>231</v>
      </c>
      <c r="C451" s="36">
        <v>7</v>
      </c>
      <c r="D451" s="37">
        <v>1</v>
      </c>
      <c r="E451" s="38">
        <v>7950000</v>
      </c>
      <c r="F451" s="39">
        <v>0</v>
      </c>
      <c r="G451" s="309">
        <v>2376</v>
      </c>
      <c r="H451" s="40">
        <v>0</v>
      </c>
    </row>
    <row r="452" spans="1:8" ht="38.25">
      <c r="A452" s="41" t="s">
        <v>5</v>
      </c>
      <c r="B452" s="42">
        <v>231</v>
      </c>
      <c r="C452" s="43">
        <v>7</v>
      </c>
      <c r="D452" s="44">
        <v>1</v>
      </c>
      <c r="E452" s="45">
        <v>7951102</v>
      </c>
      <c r="F452" s="46">
        <v>0</v>
      </c>
      <c r="G452" s="310">
        <v>2087.5</v>
      </c>
      <c r="H452" s="47">
        <v>0</v>
      </c>
    </row>
    <row r="453" spans="1:8" ht="25.5">
      <c r="A453" s="34" t="s">
        <v>261</v>
      </c>
      <c r="B453" s="35">
        <v>231</v>
      </c>
      <c r="C453" s="36">
        <v>7</v>
      </c>
      <c r="D453" s="37">
        <v>1</v>
      </c>
      <c r="E453" s="38">
        <v>7951102</v>
      </c>
      <c r="F453" s="39">
        <v>612</v>
      </c>
      <c r="G453" s="309">
        <v>32.5</v>
      </c>
      <c r="H453" s="40">
        <v>0</v>
      </c>
    </row>
    <row r="454" spans="1:8" ht="25.5">
      <c r="A454" s="34" t="s">
        <v>378</v>
      </c>
      <c r="B454" s="35">
        <v>231</v>
      </c>
      <c r="C454" s="36">
        <v>7</v>
      </c>
      <c r="D454" s="37">
        <v>1</v>
      </c>
      <c r="E454" s="38">
        <v>7951102</v>
      </c>
      <c r="F454" s="39">
        <v>622</v>
      </c>
      <c r="G454" s="309">
        <v>2055</v>
      </c>
      <c r="H454" s="40">
        <v>0</v>
      </c>
    </row>
    <row r="455" spans="1:8" ht="25.5">
      <c r="A455" s="41" t="s">
        <v>303</v>
      </c>
      <c r="B455" s="42">
        <v>231</v>
      </c>
      <c r="C455" s="43">
        <v>7</v>
      </c>
      <c r="D455" s="44">
        <v>1</v>
      </c>
      <c r="E455" s="45">
        <v>7951103</v>
      </c>
      <c r="F455" s="46">
        <v>0</v>
      </c>
      <c r="G455" s="310">
        <v>288.5</v>
      </c>
      <c r="H455" s="47">
        <v>0</v>
      </c>
    </row>
    <row r="456" spans="1:8" ht="25.5">
      <c r="A456" s="34" t="s">
        <v>215</v>
      </c>
      <c r="B456" s="35">
        <v>231</v>
      </c>
      <c r="C456" s="36">
        <v>7</v>
      </c>
      <c r="D456" s="37">
        <v>1</v>
      </c>
      <c r="E456" s="38">
        <v>7951103</v>
      </c>
      <c r="F456" s="39">
        <v>244</v>
      </c>
      <c r="G456" s="309">
        <v>288.5</v>
      </c>
      <c r="H456" s="40">
        <v>0</v>
      </c>
    </row>
    <row r="457" spans="1:8" ht="12.75">
      <c r="A457" s="41" t="s">
        <v>6</v>
      </c>
      <c r="B457" s="42">
        <v>231</v>
      </c>
      <c r="C457" s="43">
        <v>7</v>
      </c>
      <c r="D457" s="44">
        <v>2</v>
      </c>
      <c r="E457" s="45">
        <v>0</v>
      </c>
      <c r="F457" s="46">
        <v>0</v>
      </c>
      <c r="G457" s="310">
        <v>562389.347</v>
      </c>
      <c r="H457" s="47">
        <v>483985</v>
      </c>
    </row>
    <row r="458" spans="1:8" ht="25.5">
      <c r="A458" s="34" t="s">
        <v>7</v>
      </c>
      <c r="B458" s="35">
        <v>231</v>
      </c>
      <c r="C458" s="36">
        <v>7</v>
      </c>
      <c r="D458" s="37">
        <v>2</v>
      </c>
      <c r="E458" s="38">
        <v>4210000</v>
      </c>
      <c r="F458" s="39">
        <v>0</v>
      </c>
      <c r="G458" s="309">
        <v>536301.347</v>
      </c>
      <c r="H458" s="40">
        <v>482790</v>
      </c>
    </row>
    <row r="459" spans="1:8" ht="25.5">
      <c r="A459" s="41" t="s">
        <v>246</v>
      </c>
      <c r="B459" s="42">
        <v>231</v>
      </c>
      <c r="C459" s="43">
        <v>7</v>
      </c>
      <c r="D459" s="44">
        <v>2</v>
      </c>
      <c r="E459" s="45">
        <v>4219900</v>
      </c>
      <c r="F459" s="46">
        <v>0</v>
      </c>
      <c r="G459" s="310">
        <v>536301.347</v>
      </c>
      <c r="H459" s="47">
        <v>482790</v>
      </c>
    </row>
    <row r="460" spans="1:8" ht="76.5">
      <c r="A460" s="34" t="s">
        <v>309</v>
      </c>
      <c r="B460" s="35">
        <v>231</v>
      </c>
      <c r="C460" s="36">
        <v>7</v>
      </c>
      <c r="D460" s="37">
        <v>2</v>
      </c>
      <c r="E460" s="38">
        <v>4219900</v>
      </c>
      <c r="F460" s="39">
        <v>611</v>
      </c>
      <c r="G460" s="309">
        <v>462461</v>
      </c>
      <c r="H460" s="40">
        <v>433323</v>
      </c>
    </row>
    <row r="461" spans="1:8" ht="25.5">
      <c r="A461" s="34" t="s">
        <v>261</v>
      </c>
      <c r="B461" s="35">
        <v>231</v>
      </c>
      <c r="C461" s="36">
        <v>7</v>
      </c>
      <c r="D461" s="37">
        <v>2</v>
      </c>
      <c r="E461" s="38">
        <v>4219900</v>
      </c>
      <c r="F461" s="39">
        <v>612</v>
      </c>
      <c r="G461" s="309">
        <v>73185.347</v>
      </c>
      <c r="H461" s="40">
        <v>48812</v>
      </c>
    </row>
    <row r="462" spans="1:8" ht="76.5">
      <c r="A462" s="34" t="s">
        <v>385</v>
      </c>
      <c r="B462" s="35">
        <v>231</v>
      </c>
      <c r="C462" s="36">
        <v>7</v>
      </c>
      <c r="D462" s="37">
        <v>2</v>
      </c>
      <c r="E462" s="38">
        <v>4219900</v>
      </c>
      <c r="F462" s="39">
        <v>621</v>
      </c>
      <c r="G462" s="309">
        <v>655</v>
      </c>
      <c r="H462" s="40">
        <v>655</v>
      </c>
    </row>
    <row r="463" spans="1:8" ht="12.75">
      <c r="A463" s="34" t="s">
        <v>8</v>
      </c>
      <c r="B463" s="35">
        <v>231</v>
      </c>
      <c r="C463" s="36">
        <v>7</v>
      </c>
      <c r="D463" s="37">
        <v>2</v>
      </c>
      <c r="E463" s="38">
        <v>4230000</v>
      </c>
      <c r="F463" s="39">
        <v>0</v>
      </c>
      <c r="G463" s="309">
        <v>16592</v>
      </c>
      <c r="H463" s="40">
        <v>0</v>
      </c>
    </row>
    <row r="464" spans="1:8" ht="25.5">
      <c r="A464" s="41" t="s">
        <v>246</v>
      </c>
      <c r="B464" s="42">
        <v>231</v>
      </c>
      <c r="C464" s="43">
        <v>7</v>
      </c>
      <c r="D464" s="44">
        <v>2</v>
      </c>
      <c r="E464" s="45">
        <v>4239900</v>
      </c>
      <c r="F464" s="46">
        <v>0</v>
      </c>
      <c r="G464" s="310">
        <v>16592</v>
      </c>
      <c r="H464" s="47">
        <v>0</v>
      </c>
    </row>
    <row r="465" spans="1:8" ht="76.5">
      <c r="A465" s="34" t="s">
        <v>385</v>
      </c>
      <c r="B465" s="35">
        <v>231</v>
      </c>
      <c r="C465" s="36">
        <v>7</v>
      </c>
      <c r="D465" s="37">
        <v>2</v>
      </c>
      <c r="E465" s="38">
        <v>4239900</v>
      </c>
      <c r="F465" s="39">
        <v>621</v>
      </c>
      <c r="G465" s="309">
        <v>15260</v>
      </c>
      <c r="H465" s="40">
        <v>0</v>
      </c>
    </row>
    <row r="466" spans="1:8" ht="25.5">
      <c r="A466" s="34" t="s">
        <v>378</v>
      </c>
      <c r="B466" s="35">
        <v>231</v>
      </c>
      <c r="C466" s="36">
        <v>7</v>
      </c>
      <c r="D466" s="37">
        <v>2</v>
      </c>
      <c r="E466" s="38">
        <v>4239900</v>
      </c>
      <c r="F466" s="39">
        <v>622</v>
      </c>
      <c r="G466" s="309">
        <v>1332</v>
      </c>
      <c r="H466" s="40">
        <v>0</v>
      </c>
    </row>
    <row r="467" spans="1:8" ht="25.5">
      <c r="A467" s="34" t="s">
        <v>314</v>
      </c>
      <c r="B467" s="35">
        <v>231</v>
      </c>
      <c r="C467" s="36">
        <v>7</v>
      </c>
      <c r="D467" s="37">
        <v>2</v>
      </c>
      <c r="E467" s="38">
        <v>5200000</v>
      </c>
      <c r="F467" s="39">
        <v>0</v>
      </c>
      <c r="G467" s="309">
        <v>1195</v>
      </c>
      <c r="H467" s="40">
        <v>1195</v>
      </c>
    </row>
    <row r="468" spans="1:8" ht="38.25">
      <c r="A468" s="41" t="s">
        <v>9</v>
      </c>
      <c r="B468" s="42">
        <v>231</v>
      </c>
      <c r="C468" s="43">
        <v>7</v>
      </c>
      <c r="D468" s="44">
        <v>2</v>
      </c>
      <c r="E468" s="45">
        <v>5200902</v>
      </c>
      <c r="F468" s="46">
        <v>0</v>
      </c>
      <c r="G468" s="310">
        <v>1195</v>
      </c>
      <c r="H468" s="47">
        <v>1195</v>
      </c>
    </row>
    <row r="469" spans="1:8" ht="25.5">
      <c r="A469" s="34" t="s">
        <v>261</v>
      </c>
      <c r="B469" s="35">
        <v>231</v>
      </c>
      <c r="C469" s="36">
        <v>7</v>
      </c>
      <c r="D469" s="37">
        <v>2</v>
      </c>
      <c r="E469" s="38">
        <v>5200902</v>
      </c>
      <c r="F469" s="39">
        <v>612</v>
      </c>
      <c r="G469" s="309">
        <v>1195</v>
      </c>
      <c r="H469" s="40">
        <v>1195</v>
      </c>
    </row>
    <row r="470" spans="1:8" ht="12.75">
      <c r="A470" s="34" t="s">
        <v>224</v>
      </c>
      <c r="B470" s="35">
        <v>231</v>
      </c>
      <c r="C470" s="36">
        <v>7</v>
      </c>
      <c r="D470" s="37">
        <v>2</v>
      </c>
      <c r="E470" s="38">
        <v>5220000</v>
      </c>
      <c r="F470" s="39">
        <v>0</v>
      </c>
      <c r="G470" s="309">
        <v>3150.5</v>
      </c>
      <c r="H470" s="40">
        <v>0</v>
      </c>
    </row>
    <row r="471" spans="1:8" ht="25.5">
      <c r="A471" s="41" t="s">
        <v>10</v>
      </c>
      <c r="B471" s="42">
        <v>231</v>
      </c>
      <c r="C471" s="43">
        <v>7</v>
      </c>
      <c r="D471" s="44">
        <v>2</v>
      </c>
      <c r="E471" s="45">
        <v>5225601</v>
      </c>
      <c r="F471" s="46">
        <v>0</v>
      </c>
      <c r="G471" s="310">
        <v>2625</v>
      </c>
      <c r="H471" s="47">
        <v>0</v>
      </c>
    </row>
    <row r="472" spans="1:8" ht="25.5">
      <c r="A472" s="34" t="s">
        <v>261</v>
      </c>
      <c r="B472" s="35">
        <v>231</v>
      </c>
      <c r="C472" s="36">
        <v>7</v>
      </c>
      <c r="D472" s="37">
        <v>2</v>
      </c>
      <c r="E472" s="38">
        <v>5225601</v>
      </c>
      <c r="F472" s="39">
        <v>612</v>
      </c>
      <c r="G472" s="309">
        <v>2625</v>
      </c>
      <c r="H472" s="40">
        <v>0</v>
      </c>
    </row>
    <row r="473" spans="1:8" ht="51">
      <c r="A473" s="34" t="s">
        <v>11</v>
      </c>
      <c r="B473" s="35">
        <v>231</v>
      </c>
      <c r="C473" s="36">
        <v>7</v>
      </c>
      <c r="D473" s="37">
        <v>2</v>
      </c>
      <c r="E473" s="38">
        <v>5225601</v>
      </c>
      <c r="F473" s="39">
        <v>612</v>
      </c>
      <c r="G473" s="309">
        <v>295</v>
      </c>
      <c r="H473" s="40">
        <v>0</v>
      </c>
    </row>
    <row r="474" spans="1:8" ht="51">
      <c r="A474" s="34" t="s">
        <v>12</v>
      </c>
      <c r="B474" s="35">
        <v>231</v>
      </c>
      <c r="C474" s="36">
        <v>7</v>
      </c>
      <c r="D474" s="37">
        <v>2</v>
      </c>
      <c r="E474" s="38">
        <v>5225601</v>
      </c>
      <c r="F474" s="39">
        <v>612</v>
      </c>
      <c r="G474" s="309">
        <v>385</v>
      </c>
      <c r="H474" s="40">
        <v>0</v>
      </c>
    </row>
    <row r="475" spans="1:8" ht="51">
      <c r="A475" s="34" t="s">
        <v>13</v>
      </c>
      <c r="B475" s="35">
        <v>231</v>
      </c>
      <c r="C475" s="36">
        <v>7</v>
      </c>
      <c r="D475" s="37">
        <v>2</v>
      </c>
      <c r="E475" s="38">
        <v>5225601</v>
      </c>
      <c r="F475" s="39">
        <v>612</v>
      </c>
      <c r="G475" s="309">
        <v>480</v>
      </c>
      <c r="H475" s="40">
        <v>0</v>
      </c>
    </row>
    <row r="476" spans="1:8" ht="51">
      <c r="A476" s="34" t="s">
        <v>14</v>
      </c>
      <c r="B476" s="35">
        <v>231</v>
      </c>
      <c r="C476" s="36">
        <v>7</v>
      </c>
      <c r="D476" s="37">
        <v>2</v>
      </c>
      <c r="E476" s="38">
        <v>5225601</v>
      </c>
      <c r="F476" s="39">
        <v>612</v>
      </c>
      <c r="G476" s="309">
        <v>240</v>
      </c>
      <c r="H476" s="40">
        <v>0</v>
      </c>
    </row>
    <row r="477" spans="1:8" ht="51">
      <c r="A477" s="34" t="s">
        <v>15</v>
      </c>
      <c r="B477" s="35">
        <v>231</v>
      </c>
      <c r="C477" s="36">
        <v>7</v>
      </c>
      <c r="D477" s="37">
        <v>2</v>
      </c>
      <c r="E477" s="38">
        <v>5225601</v>
      </c>
      <c r="F477" s="39">
        <v>612</v>
      </c>
      <c r="G477" s="309">
        <v>330</v>
      </c>
      <c r="H477" s="40">
        <v>0</v>
      </c>
    </row>
    <row r="478" spans="1:8" ht="51">
      <c r="A478" s="34" t="s">
        <v>16</v>
      </c>
      <c r="B478" s="35">
        <v>231</v>
      </c>
      <c r="C478" s="36">
        <v>7</v>
      </c>
      <c r="D478" s="37">
        <v>2</v>
      </c>
      <c r="E478" s="38">
        <v>5225601</v>
      </c>
      <c r="F478" s="39">
        <v>612</v>
      </c>
      <c r="G478" s="309">
        <v>595</v>
      </c>
      <c r="H478" s="40">
        <v>0</v>
      </c>
    </row>
    <row r="479" spans="1:8" ht="51">
      <c r="A479" s="34" t="s">
        <v>17</v>
      </c>
      <c r="B479" s="35">
        <v>231</v>
      </c>
      <c r="C479" s="36">
        <v>7</v>
      </c>
      <c r="D479" s="37">
        <v>2</v>
      </c>
      <c r="E479" s="38">
        <v>5225601</v>
      </c>
      <c r="F479" s="39">
        <v>612</v>
      </c>
      <c r="G479" s="309">
        <v>300</v>
      </c>
      <c r="H479" s="40">
        <v>0</v>
      </c>
    </row>
    <row r="480" spans="1:8" ht="38.25">
      <c r="A480" s="41" t="s">
        <v>386</v>
      </c>
      <c r="B480" s="42">
        <v>231</v>
      </c>
      <c r="C480" s="43">
        <v>7</v>
      </c>
      <c r="D480" s="44">
        <v>2</v>
      </c>
      <c r="E480" s="45">
        <v>5225602</v>
      </c>
      <c r="F480" s="46">
        <v>0</v>
      </c>
      <c r="G480" s="310">
        <v>525.5</v>
      </c>
      <c r="H480" s="47">
        <v>0</v>
      </c>
    </row>
    <row r="481" spans="1:8" ht="25.5">
      <c r="A481" s="34" t="s">
        <v>261</v>
      </c>
      <c r="B481" s="35">
        <v>231</v>
      </c>
      <c r="C481" s="36">
        <v>7</v>
      </c>
      <c r="D481" s="37">
        <v>2</v>
      </c>
      <c r="E481" s="38">
        <v>5225602</v>
      </c>
      <c r="F481" s="39">
        <v>612</v>
      </c>
      <c r="G481" s="309">
        <v>525.5</v>
      </c>
      <c r="H481" s="40">
        <v>0</v>
      </c>
    </row>
    <row r="482" spans="1:8" ht="76.5">
      <c r="A482" s="34" t="s">
        <v>18</v>
      </c>
      <c r="B482" s="35">
        <v>231</v>
      </c>
      <c r="C482" s="36">
        <v>7</v>
      </c>
      <c r="D482" s="37">
        <v>2</v>
      </c>
      <c r="E482" s="38">
        <v>5225602</v>
      </c>
      <c r="F482" s="39">
        <v>612</v>
      </c>
      <c r="G482" s="309">
        <v>341.5</v>
      </c>
      <c r="H482" s="40">
        <v>0</v>
      </c>
    </row>
    <row r="483" spans="1:8" ht="76.5">
      <c r="A483" s="34" t="s">
        <v>19</v>
      </c>
      <c r="B483" s="35">
        <v>231</v>
      </c>
      <c r="C483" s="36">
        <v>7</v>
      </c>
      <c r="D483" s="37">
        <v>2</v>
      </c>
      <c r="E483" s="38">
        <v>5225602</v>
      </c>
      <c r="F483" s="39">
        <v>612</v>
      </c>
      <c r="G483" s="309">
        <v>25</v>
      </c>
      <c r="H483" s="40">
        <v>0</v>
      </c>
    </row>
    <row r="484" spans="1:8" ht="76.5">
      <c r="A484" s="34" t="s">
        <v>20</v>
      </c>
      <c r="B484" s="35">
        <v>231</v>
      </c>
      <c r="C484" s="36">
        <v>7</v>
      </c>
      <c r="D484" s="37">
        <v>2</v>
      </c>
      <c r="E484" s="38">
        <v>5225602</v>
      </c>
      <c r="F484" s="39">
        <v>612</v>
      </c>
      <c r="G484" s="309">
        <v>159</v>
      </c>
      <c r="H484" s="40">
        <v>0</v>
      </c>
    </row>
    <row r="485" spans="1:8" ht="25.5">
      <c r="A485" s="34" t="s">
        <v>250</v>
      </c>
      <c r="B485" s="35">
        <v>231</v>
      </c>
      <c r="C485" s="36">
        <v>7</v>
      </c>
      <c r="D485" s="37">
        <v>2</v>
      </c>
      <c r="E485" s="38">
        <v>7950000</v>
      </c>
      <c r="F485" s="39">
        <v>0</v>
      </c>
      <c r="G485" s="309">
        <v>5150.5</v>
      </c>
      <c r="H485" s="40">
        <v>0</v>
      </c>
    </row>
    <row r="486" spans="1:8" ht="25.5">
      <c r="A486" s="41" t="s">
        <v>21</v>
      </c>
      <c r="B486" s="42">
        <v>231</v>
      </c>
      <c r="C486" s="43">
        <v>7</v>
      </c>
      <c r="D486" s="44">
        <v>2</v>
      </c>
      <c r="E486" s="45">
        <v>7951101</v>
      </c>
      <c r="F486" s="46">
        <v>0</v>
      </c>
      <c r="G486" s="310">
        <v>2625</v>
      </c>
      <c r="H486" s="47">
        <v>0</v>
      </c>
    </row>
    <row r="487" spans="1:8" ht="25.5">
      <c r="A487" s="34" t="s">
        <v>261</v>
      </c>
      <c r="B487" s="35">
        <v>231</v>
      </c>
      <c r="C487" s="36">
        <v>7</v>
      </c>
      <c r="D487" s="37">
        <v>2</v>
      </c>
      <c r="E487" s="38">
        <v>7951101</v>
      </c>
      <c r="F487" s="39">
        <v>612</v>
      </c>
      <c r="G487" s="309">
        <v>2625</v>
      </c>
      <c r="H487" s="40">
        <v>0</v>
      </c>
    </row>
    <row r="488" spans="1:8" ht="38.25">
      <c r="A488" s="41" t="s">
        <v>5</v>
      </c>
      <c r="B488" s="42">
        <v>231</v>
      </c>
      <c r="C488" s="43">
        <v>7</v>
      </c>
      <c r="D488" s="44">
        <v>2</v>
      </c>
      <c r="E488" s="45">
        <v>7951102</v>
      </c>
      <c r="F488" s="46">
        <v>0</v>
      </c>
      <c r="G488" s="310">
        <v>2525.5</v>
      </c>
      <c r="H488" s="47">
        <v>0</v>
      </c>
    </row>
    <row r="489" spans="1:8" ht="25.5">
      <c r="A489" s="34" t="s">
        <v>261</v>
      </c>
      <c r="B489" s="35">
        <v>231</v>
      </c>
      <c r="C489" s="36">
        <v>7</v>
      </c>
      <c r="D489" s="37">
        <v>2</v>
      </c>
      <c r="E489" s="38">
        <v>7951102</v>
      </c>
      <c r="F489" s="39">
        <v>612</v>
      </c>
      <c r="G489" s="309">
        <v>2525.5</v>
      </c>
      <c r="H489" s="40">
        <v>0</v>
      </c>
    </row>
    <row r="490" spans="1:8" ht="12.75">
      <c r="A490" s="41" t="s">
        <v>22</v>
      </c>
      <c r="B490" s="42">
        <v>231</v>
      </c>
      <c r="C490" s="43">
        <v>7</v>
      </c>
      <c r="D490" s="44">
        <v>7</v>
      </c>
      <c r="E490" s="45">
        <v>0</v>
      </c>
      <c r="F490" s="46">
        <v>0</v>
      </c>
      <c r="G490" s="310">
        <v>55148.841</v>
      </c>
      <c r="H490" s="47">
        <v>8120.3</v>
      </c>
    </row>
    <row r="491" spans="1:8" ht="25.5">
      <c r="A491" s="34" t="s">
        <v>23</v>
      </c>
      <c r="B491" s="35">
        <v>231</v>
      </c>
      <c r="C491" s="36">
        <v>7</v>
      </c>
      <c r="D491" s="37">
        <v>7</v>
      </c>
      <c r="E491" s="38">
        <v>4310000</v>
      </c>
      <c r="F491" s="39">
        <v>0</v>
      </c>
      <c r="G491" s="309">
        <v>33063.041</v>
      </c>
      <c r="H491" s="40">
        <v>0</v>
      </c>
    </row>
    <row r="492" spans="1:8" ht="25.5">
      <c r="A492" s="41" t="s">
        <v>246</v>
      </c>
      <c r="B492" s="42">
        <v>231</v>
      </c>
      <c r="C492" s="43">
        <v>7</v>
      </c>
      <c r="D492" s="44">
        <v>7</v>
      </c>
      <c r="E492" s="45">
        <v>4319900</v>
      </c>
      <c r="F492" s="46">
        <v>0</v>
      </c>
      <c r="G492" s="310">
        <v>33063.041</v>
      </c>
      <c r="H492" s="47">
        <v>0</v>
      </c>
    </row>
    <row r="493" spans="1:8" ht="25.5">
      <c r="A493" s="34" t="s">
        <v>214</v>
      </c>
      <c r="B493" s="35">
        <v>231</v>
      </c>
      <c r="C493" s="36">
        <v>7</v>
      </c>
      <c r="D493" s="37">
        <v>7</v>
      </c>
      <c r="E493" s="38">
        <v>4319900</v>
      </c>
      <c r="F493" s="39">
        <v>122</v>
      </c>
      <c r="G493" s="309">
        <v>10</v>
      </c>
      <c r="H493" s="40">
        <v>0</v>
      </c>
    </row>
    <row r="494" spans="1:8" ht="25.5">
      <c r="A494" s="34" t="s">
        <v>215</v>
      </c>
      <c r="B494" s="35">
        <v>231</v>
      </c>
      <c r="C494" s="36">
        <v>7</v>
      </c>
      <c r="D494" s="37">
        <v>7</v>
      </c>
      <c r="E494" s="38">
        <v>4319900</v>
      </c>
      <c r="F494" s="39">
        <v>244</v>
      </c>
      <c r="G494" s="309">
        <v>490</v>
      </c>
      <c r="H494" s="40">
        <v>0</v>
      </c>
    </row>
    <row r="495" spans="1:8" ht="25.5">
      <c r="A495" s="34" t="s">
        <v>261</v>
      </c>
      <c r="B495" s="35">
        <v>231</v>
      </c>
      <c r="C495" s="36">
        <v>7</v>
      </c>
      <c r="D495" s="37">
        <v>7</v>
      </c>
      <c r="E495" s="38">
        <v>4319900</v>
      </c>
      <c r="F495" s="39">
        <v>612</v>
      </c>
      <c r="G495" s="309">
        <v>576.071</v>
      </c>
      <c r="H495" s="40">
        <v>0</v>
      </c>
    </row>
    <row r="496" spans="1:8" ht="76.5">
      <c r="A496" s="34" t="s">
        <v>385</v>
      </c>
      <c r="B496" s="35">
        <v>231</v>
      </c>
      <c r="C496" s="36">
        <v>7</v>
      </c>
      <c r="D496" s="37">
        <v>7</v>
      </c>
      <c r="E496" s="38">
        <v>4319900</v>
      </c>
      <c r="F496" s="39">
        <v>621</v>
      </c>
      <c r="G496" s="309">
        <v>29583</v>
      </c>
      <c r="H496" s="40">
        <v>0</v>
      </c>
    </row>
    <row r="497" spans="1:8" ht="25.5">
      <c r="A497" s="34" t="s">
        <v>378</v>
      </c>
      <c r="B497" s="35">
        <v>231</v>
      </c>
      <c r="C497" s="36">
        <v>7</v>
      </c>
      <c r="D497" s="37">
        <v>7</v>
      </c>
      <c r="E497" s="38">
        <v>4319900</v>
      </c>
      <c r="F497" s="39">
        <v>622</v>
      </c>
      <c r="G497" s="309">
        <v>2403.97</v>
      </c>
      <c r="H497" s="40">
        <v>0</v>
      </c>
    </row>
    <row r="498" spans="1:8" ht="25.5">
      <c r="A498" s="34" t="s">
        <v>24</v>
      </c>
      <c r="B498" s="35">
        <v>231</v>
      </c>
      <c r="C498" s="36">
        <v>7</v>
      </c>
      <c r="D498" s="37">
        <v>7</v>
      </c>
      <c r="E498" s="38">
        <v>4320000</v>
      </c>
      <c r="F498" s="39">
        <v>0</v>
      </c>
      <c r="G498" s="309">
        <v>16085.8</v>
      </c>
      <c r="H498" s="40">
        <v>8120.3</v>
      </c>
    </row>
    <row r="499" spans="1:8" ht="12.75">
      <c r="A499" s="41" t="s">
        <v>25</v>
      </c>
      <c r="B499" s="42">
        <v>231</v>
      </c>
      <c r="C499" s="43">
        <v>7</v>
      </c>
      <c r="D499" s="44">
        <v>7</v>
      </c>
      <c r="E499" s="45">
        <v>4320200</v>
      </c>
      <c r="F499" s="46">
        <v>0</v>
      </c>
      <c r="G499" s="310">
        <v>16085.8</v>
      </c>
      <c r="H499" s="47">
        <v>8120.3</v>
      </c>
    </row>
    <row r="500" spans="1:8" ht="25.5">
      <c r="A500" s="34" t="s">
        <v>215</v>
      </c>
      <c r="B500" s="35">
        <v>231</v>
      </c>
      <c r="C500" s="36">
        <v>7</v>
      </c>
      <c r="D500" s="37">
        <v>7</v>
      </c>
      <c r="E500" s="38">
        <v>4320200</v>
      </c>
      <c r="F500" s="39">
        <v>244</v>
      </c>
      <c r="G500" s="309">
        <v>16085.8</v>
      </c>
      <c r="H500" s="40">
        <v>8120.3</v>
      </c>
    </row>
    <row r="501" spans="1:8" ht="25.5">
      <c r="A501" s="34" t="s">
        <v>250</v>
      </c>
      <c r="B501" s="35">
        <v>231</v>
      </c>
      <c r="C501" s="36">
        <v>7</v>
      </c>
      <c r="D501" s="37">
        <v>7</v>
      </c>
      <c r="E501" s="38">
        <v>7950000</v>
      </c>
      <c r="F501" s="39">
        <v>0</v>
      </c>
      <c r="G501" s="309">
        <v>6000</v>
      </c>
      <c r="H501" s="40">
        <v>0</v>
      </c>
    </row>
    <row r="502" spans="1:8" ht="51">
      <c r="A502" s="41" t="s">
        <v>26</v>
      </c>
      <c r="B502" s="42">
        <v>231</v>
      </c>
      <c r="C502" s="43">
        <v>7</v>
      </c>
      <c r="D502" s="44">
        <v>7</v>
      </c>
      <c r="E502" s="45">
        <v>7952100</v>
      </c>
      <c r="F502" s="46">
        <v>0</v>
      </c>
      <c r="G502" s="310">
        <v>6000</v>
      </c>
      <c r="H502" s="47">
        <v>0</v>
      </c>
    </row>
    <row r="503" spans="1:8" ht="25.5">
      <c r="A503" s="34" t="s">
        <v>214</v>
      </c>
      <c r="B503" s="35">
        <v>231</v>
      </c>
      <c r="C503" s="36">
        <v>7</v>
      </c>
      <c r="D503" s="37">
        <v>7</v>
      </c>
      <c r="E503" s="38">
        <v>7952100</v>
      </c>
      <c r="F503" s="39">
        <v>122</v>
      </c>
      <c r="G503" s="309">
        <v>4</v>
      </c>
      <c r="H503" s="40">
        <v>0</v>
      </c>
    </row>
    <row r="504" spans="1:8" ht="25.5">
      <c r="A504" s="34" t="s">
        <v>215</v>
      </c>
      <c r="B504" s="35">
        <v>231</v>
      </c>
      <c r="C504" s="36">
        <v>7</v>
      </c>
      <c r="D504" s="37">
        <v>7</v>
      </c>
      <c r="E504" s="38">
        <v>7952100</v>
      </c>
      <c r="F504" s="39">
        <v>244</v>
      </c>
      <c r="G504" s="309">
        <v>5996</v>
      </c>
      <c r="H504" s="40">
        <v>0</v>
      </c>
    </row>
    <row r="505" spans="1:8" ht="12.75">
      <c r="A505" s="41" t="s">
        <v>27</v>
      </c>
      <c r="B505" s="42">
        <v>231</v>
      </c>
      <c r="C505" s="43">
        <v>7</v>
      </c>
      <c r="D505" s="44">
        <v>9</v>
      </c>
      <c r="E505" s="45">
        <v>0</v>
      </c>
      <c r="F505" s="46">
        <v>0</v>
      </c>
      <c r="G505" s="310">
        <v>46469</v>
      </c>
      <c r="H505" s="47">
        <v>0</v>
      </c>
    </row>
    <row r="506" spans="1:8" ht="63.75">
      <c r="A506" s="34" t="s">
        <v>209</v>
      </c>
      <c r="B506" s="35">
        <v>231</v>
      </c>
      <c r="C506" s="36">
        <v>7</v>
      </c>
      <c r="D506" s="37">
        <v>9</v>
      </c>
      <c r="E506" s="38">
        <v>20000</v>
      </c>
      <c r="F506" s="39">
        <v>0</v>
      </c>
      <c r="G506" s="309">
        <v>34655</v>
      </c>
      <c r="H506" s="40">
        <v>0</v>
      </c>
    </row>
    <row r="507" spans="1:8" ht="12.75">
      <c r="A507" s="41" t="s">
        <v>212</v>
      </c>
      <c r="B507" s="42">
        <v>231</v>
      </c>
      <c r="C507" s="43">
        <v>7</v>
      </c>
      <c r="D507" s="44">
        <v>9</v>
      </c>
      <c r="E507" s="45">
        <v>20400</v>
      </c>
      <c r="F507" s="46">
        <v>0</v>
      </c>
      <c r="G507" s="310">
        <v>34655</v>
      </c>
      <c r="H507" s="47">
        <v>0</v>
      </c>
    </row>
    <row r="508" spans="1:8" ht="12.75">
      <c r="A508" s="34" t="s">
        <v>211</v>
      </c>
      <c r="B508" s="35">
        <v>231</v>
      </c>
      <c r="C508" s="36">
        <v>7</v>
      </c>
      <c r="D508" s="37">
        <v>9</v>
      </c>
      <c r="E508" s="38">
        <v>20400</v>
      </c>
      <c r="F508" s="39">
        <v>121</v>
      </c>
      <c r="G508" s="309">
        <v>31128</v>
      </c>
      <c r="H508" s="40">
        <v>0</v>
      </c>
    </row>
    <row r="509" spans="1:8" ht="25.5">
      <c r="A509" s="34" t="s">
        <v>214</v>
      </c>
      <c r="B509" s="35">
        <v>231</v>
      </c>
      <c r="C509" s="36">
        <v>7</v>
      </c>
      <c r="D509" s="37">
        <v>9</v>
      </c>
      <c r="E509" s="38">
        <v>20400</v>
      </c>
      <c r="F509" s="39">
        <v>122</v>
      </c>
      <c r="G509" s="309">
        <v>865</v>
      </c>
      <c r="H509" s="40">
        <v>0</v>
      </c>
    </row>
    <row r="510" spans="1:8" ht="38.25">
      <c r="A510" s="34" t="s">
        <v>230</v>
      </c>
      <c r="B510" s="35">
        <v>231</v>
      </c>
      <c r="C510" s="36">
        <v>7</v>
      </c>
      <c r="D510" s="37">
        <v>9</v>
      </c>
      <c r="E510" s="38">
        <v>20400</v>
      </c>
      <c r="F510" s="39">
        <v>242</v>
      </c>
      <c r="G510" s="309">
        <v>673.4</v>
      </c>
      <c r="H510" s="40">
        <v>0</v>
      </c>
    </row>
    <row r="511" spans="1:8" ht="25.5">
      <c r="A511" s="34" t="s">
        <v>215</v>
      </c>
      <c r="B511" s="35">
        <v>231</v>
      </c>
      <c r="C511" s="36">
        <v>7</v>
      </c>
      <c r="D511" s="37">
        <v>9</v>
      </c>
      <c r="E511" s="38">
        <v>20400</v>
      </c>
      <c r="F511" s="39">
        <v>244</v>
      </c>
      <c r="G511" s="309">
        <v>1963.6</v>
      </c>
      <c r="H511" s="40">
        <v>0</v>
      </c>
    </row>
    <row r="512" spans="1:8" ht="25.5">
      <c r="A512" s="34" t="s">
        <v>216</v>
      </c>
      <c r="B512" s="35">
        <v>231</v>
      </c>
      <c r="C512" s="36">
        <v>7</v>
      </c>
      <c r="D512" s="37">
        <v>9</v>
      </c>
      <c r="E512" s="38">
        <v>20400</v>
      </c>
      <c r="F512" s="39">
        <v>852</v>
      </c>
      <c r="G512" s="309">
        <v>25</v>
      </c>
      <c r="H512" s="40">
        <v>0</v>
      </c>
    </row>
    <row r="513" spans="1:8" ht="76.5">
      <c r="A513" s="34" t="s">
        <v>28</v>
      </c>
      <c r="B513" s="35">
        <v>231</v>
      </c>
      <c r="C513" s="36">
        <v>7</v>
      </c>
      <c r="D513" s="37">
        <v>9</v>
      </c>
      <c r="E513" s="38">
        <v>4520000</v>
      </c>
      <c r="F513" s="39">
        <v>0</v>
      </c>
      <c r="G513" s="309">
        <v>10879</v>
      </c>
      <c r="H513" s="40">
        <v>0</v>
      </c>
    </row>
    <row r="514" spans="1:8" ht="25.5">
      <c r="A514" s="41" t="s">
        <v>246</v>
      </c>
      <c r="B514" s="42">
        <v>231</v>
      </c>
      <c r="C514" s="43">
        <v>7</v>
      </c>
      <c r="D514" s="44">
        <v>9</v>
      </c>
      <c r="E514" s="45">
        <v>4529900</v>
      </c>
      <c r="F514" s="46">
        <v>0</v>
      </c>
      <c r="G514" s="310">
        <v>10879</v>
      </c>
      <c r="H514" s="47">
        <v>0</v>
      </c>
    </row>
    <row r="515" spans="1:8" ht="76.5">
      <c r="A515" s="34" t="s">
        <v>385</v>
      </c>
      <c r="B515" s="35">
        <v>231</v>
      </c>
      <c r="C515" s="36">
        <v>7</v>
      </c>
      <c r="D515" s="37">
        <v>9</v>
      </c>
      <c r="E515" s="38">
        <v>4529900</v>
      </c>
      <c r="F515" s="39">
        <v>621</v>
      </c>
      <c r="G515" s="309">
        <v>10045</v>
      </c>
      <c r="H515" s="40">
        <v>0</v>
      </c>
    </row>
    <row r="516" spans="1:8" ht="25.5">
      <c r="A516" s="34" t="s">
        <v>378</v>
      </c>
      <c r="B516" s="35">
        <v>231</v>
      </c>
      <c r="C516" s="36">
        <v>7</v>
      </c>
      <c r="D516" s="37">
        <v>9</v>
      </c>
      <c r="E516" s="38">
        <v>4529900</v>
      </c>
      <c r="F516" s="39">
        <v>622</v>
      </c>
      <c r="G516" s="309">
        <v>834</v>
      </c>
      <c r="H516" s="40">
        <v>0</v>
      </c>
    </row>
    <row r="517" spans="1:8" ht="25.5">
      <c r="A517" s="34" t="s">
        <v>250</v>
      </c>
      <c r="B517" s="35">
        <v>231</v>
      </c>
      <c r="C517" s="36">
        <v>7</v>
      </c>
      <c r="D517" s="37">
        <v>9</v>
      </c>
      <c r="E517" s="38">
        <v>7950000</v>
      </c>
      <c r="F517" s="39">
        <v>0</v>
      </c>
      <c r="G517" s="309">
        <v>935</v>
      </c>
      <c r="H517" s="40">
        <v>0</v>
      </c>
    </row>
    <row r="518" spans="1:8" ht="25.5">
      <c r="A518" s="41" t="s">
        <v>21</v>
      </c>
      <c r="B518" s="42">
        <v>231</v>
      </c>
      <c r="C518" s="43">
        <v>7</v>
      </c>
      <c r="D518" s="44">
        <v>9</v>
      </c>
      <c r="E518" s="45">
        <v>7951101</v>
      </c>
      <c r="F518" s="46">
        <v>0</v>
      </c>
      <c r="G518" s="310">
        <v>935</v>
      </c>
      <c r="H518" s="47">
        <v>0</v>
      </c>
    </row>
    <row r="519" spans="1:8" ht="25.5">
      <c r="A519" s="34" t="s">
        <v>215</v>
      </c>
      <c r="B519" s="35">
        <v>231</v>
      </c>
      <c r="C519" s="36">
        <v>7</v>
      </c>
      <c r="D519" s="37">
        <v>9</v>
      </c>
      <c r="E519" s="38">
        <v>7951101</v>
      </c>
      <c r="F519" s="39">
        <v>244</v>
      </c>
      <c r="G519" s="309">
        <v>935</v>
      </c>
      <c r="H519" s="40">
        <v>0</v>
      </c>
    </row>
    <row r="520" spans="1:8" ht="12.75">
      <c r="A520" s="34" t="s">
        <v>323</v>
      </c>
      <c r="B520" s="35">
        <v>231</v>
      </c>
      <c r="C520" s="36">
        <v>10</v>
      </c>
      <c r="D520" s="37">
        <v>0</v>
      </c>
      <c r="E520" s="38">
        <v>0</v>
      </c>
      <c r="F520" s="39">
        <v>0</v>
      </c>
      <c r="G520" s="309">
        <v>17247.4</v>
      </c>
      <c r="H520" s="40">
        <v>16532</v>
      </c>
    </row>
    <row r="521" spans="1:8" ht="12.75">
      <c r="A521" s="41" t="s">
        <v>331</v>
      </c>
      <c r="B521" s="42">
        <v>231</v>
      </c>
      <c r="C521" s="43">
        <v>10</v>
      </c>
      <c r="D521" s="44">
        <v>4</v>
      </c>
      <c r="E521" s="45">
        <v>0</v>
      </c>
      <c r="F521" s="46">
        <v>0</v>
      </c>
      <c r="G521" s="310">
        <v>16532</v>
      </c>
      <c r="H521" s="47">
        <v>16532</v>
      </c>
    </row>
    <row r="522" spans="1:8" ht="25.5">
      <c r="A522" s="34" t="s">
        <v>314</v>
      </c>
      <c r="B522" s="35">
        <v>231</v>
      </c>
      <c r="C522" s="36">
        <v>10</v>
      </c>
      <c r="D522" s="37">
        <v>4</v>
      </c>
      <c r="E522" s="38">
        <v>5200000</v>
      </c>
      <c r="F522" s="39">
        <v>0</v>
      </c>
      <c r="G522" s="309">
        <v>16532</v>
      </c>
      <c r="H522" s="40">
        <v>16532</v>
      </c>
    </row>
    <row r="523" spans="1:8" ht="89.25">
      <c r="A523" s="41" t="s">
        <v>29</v>
      </c>
      <c r="B523" s="42">
        <v>231</v>
      </c>
      <c r="C523" s="43">
        <v>10</v>
      </c>
      <c r="D523" s="44">
        <v>4</v>
      </c>
      <c r="E523" s="45">
        <v>5201002</v>
      </c>
      <c r="F523" s="46">
        <v>0</v>
      </c>
      <c r="G523" s="310">
        <v>16532</v>
      </c>
      <c r="H523" s="47">
        <v>16532</v>
      </c>
    </row>
    <row r="524" spans="1:8" ht="38.25">
      <c r="A524" s="34" t="s">
        <v>326</v>
      </c>
      <c r="B524" s="35">
        <v>231</v>
      </c>
      <c r="C524" s="36">
        <v>10</v>
      </c>
      <c r="D524" s="37">
        <v>4</v>
      </c>
      <c r="E524" s="38">
        <v>5201002</v>
      </c>
      <c r="F524" s="39">
        <v>321</v>
      </c>
      <c r="G524" s="309">
        <v>16532</v>
      </c>
      <c r="H524" s="40">
        <v>16532</v>
      </c>
    </row>
    <row r="525" spans="1:8" ht="25.5">
      <c r="A525" s="41" t="s">
        <v>338</v>
      </c>
      <c r="B525" s="42">
        <v>231</v>
      </c>
      <c r="C525" s="43">
        <v>10</v>
      </c>
      <c r="D525" s="44">
        <v>6</v>
      </c>
      <c r="E525" s="45">
        <v>0</v>
      </c>
      <c r="F525" s="46">
        <v>0</v>
      </c>
      <c r="G525" s="310">
        <v>715.4</v>
      </c>
      <c r="H525" s="47">
        <v>0</v>
      </c>
    </row>
    <row r="526" spans="1:8" ht="25.5">
      <c r="A526" s="34" t="s">
        <v>250</v>
      </c>
      <c r="B526" s="35">
        <v>231</v>
      </c>
      <c r="C526" s="36">
        <v>10</v>
      </c>
      <c r="D526" s="37">
        <v>6</v>
      </c>
      <c r="E526" s="38">
        <v>7950000</v>
      </c>
      <c r="F526" s="39">
        <v>0</v>
      </c>
      <c r="G526" s="309">
        <v>715.4</v>
      </c>
      <c r="H526" s="40">
        <v>0</v>
      </c>
    </row>
    <row r="527" spans="1:8" ht="51">
      <c r="A527" s="41" t="s">
        <v>341</v>
      </c>
      <c r="B527" s="42">
        <v>231</v>
      </c>
      <c r="C527" s="43">
        <v>10</v>
      </c>
      <c r="D527" s="44">
        <v>6</v>
      </c>
      <c r="E527" s="45">
        <v>7951900</v>
      </c>
      <c r="F527" s="46">
        <v>0</v>
      </c>
      <c r="G527" s="310">
        <v>715.4</v>
      </c>
      <c r="H527" s="47">
        <v>0</v>
      </c>
    </row>
    <row r="528" spans="1:8" ht="38.25">
      <c r="A528" s="34" t="s">
        <v>228</v>
      </c>
      <c r="B528" s="35">
        <v>231</v>
      </c>
      <c r="C528" s="36">
        <v>10</v>
      </c>
      <c r="D528" s="37">
        <v>6</v>
      </c>
      <c r="E528" s="38">
        <v>7951900</v>
      </c>
      <c r="F528" s="39">
        <v>243</v>
      </c>
      <c r="G528" s="309">
        <v>193.4</v>
      </c>
      <c r="H528" s="40">
        <v>0</v>
      </c>
    </row>
    <row r="529" spans="1:8" ht="25.5">
      <c r="A529" s="34" t="s">
        <v>215</v>
      </c>
      <c r="B529" s="35">
        <v>231</v>
      </c>
      <c r="C529" s="36">
        <v>10</v>
      </c>
      <c r="D529" s="37">
        <v>6</v>
      </c>
      <c r="E529" s="38">
        <v>7951900</v>
      </c>
      <c r="F529" s="39">
        <v>244</v>
      </c>
      <c r="G529" s="309">
        <v>522</v>
      </c>
      <c r="H529" s="40">
        <v>0</v>
      </c>
    </row>
    <row r="530" spans="1:8" ht="25.5">
      <c r="A530" s="41" t="s">
        <v>30</v>
      </c>
      <c r="B530" s="42">
        <v>241</v>
      </c>
      <c r="C530" s="43">
        <v>0</v>
      </c>
      <c r="D530" s="44">
        <v>0</v>
      </c>
      <c r="E530" s="45">
        <v>0</v>
      </c>
      <c r="F530" s="46">
        <v>0</v>
      </c>
      <c r="G530" s="310">
        <v>103756.10728999999</v>
      </c>
      <c r="H530" s="47">
        <v>0</v>
      </c>
    </row>
    <row r="531" spans="1:8" ht="12.75">
      <c r="A531" s="34" t="s">
        <v>298</v>
      </c>
      <c r="B531" s="35">
        <v>241</v>
      </c>
      <c r="C531" s="36">
        <v>7</v>
      </c>
      <c r="D531" s="37">
        <v>0</v>
      </c>
      <c r="E531" s="38">
        <v>0</v>
      </c>
      <c r="F531" s="39">
        <v>0</v>
      </c>
      <c r="G531" s="309">
        <v>44944</v>
      </c>
      <c r="H531" s="40">
        <v>0</v>
      </c>
    </row>
    <row r="532" spans="1:8" ht="12.75">
      <c r="A532" s="41" t="s">
        <v>6</v>
      </c>
      <c r="B532" s="42">
        <v>241</v>
      </c>
      <c r="C532" s="43">
        <v>7</v>
      </c>
      <c r="D532" s="44">
        <v>2</v>
      </c>
      <c r="E532" s="45">
        <v>0</v>
      </c>
      <c r="F532" s="46">
        <v>0</v>
      </c>
      <c r="G532" s="310">
        <v>44944</v>
      </c>
      <c r="H532" s="47">
        <v>0</v>
      </c>
    </row>
    <row r="533" spans="1:8" ht="12.75">
      <c r="A533" s="34" t="s">
        <v>8</v>
      </c>
      <c r="B533" s="35">
        <v>241</v>
      </c>
      <c r="C533" s="36">
        <v>7</v>
      </c>
      <c r="D533" s="37">
        <v>2</v>
      </c>
      <c r="E533" s="38">
        <v>4230000</v>
      </c>
      <c r="F533" s="39">
        <v>0</v>
      </c>
      <c r="G533" s="309">
        <v>44944</v>
      </c>
      <c r="H533" s="40">
        <v>0</v>
      </c>
    </row>
    <row r="534" spans="1:8" ht="25.5">
      <c r="A534" s="41" t="s">
        <v>246</v>
      </c>
      <c r="B534" s="42">
        <v>241</v>
      </c>
      <c r="C534" s="43">
        <v>7</v>
      </c>
      <c r="D534" s="44">
        <v>2</v>
      </c>
      <c r="E534" s="45">
        <v>4239900</v>
      </c>
      <c r="F534" s="46">
        <v>0</v>
      </c>
      <c r="G534" s="310">
        <v>44944</v>
      </c>
      <c r="H534" s="47">
        <v>0</v>
      </c>
    </row>
    <row r="535" spans="1:8" ht="76.5">
      <c r="A535" s="34" t="s">
        <v>385</v>
      </c>
      <c r="B535" s="35">
        <v>241</v>
      </c>
      <c r="C535" s="36">
        <v>7</v>
      </c>
      <c r="D535" s="37">
        <v>2</v>
      </c>
      <c r="E535" s="38">
        <v>4239900</v>
      </c>
      <c r="F535" s="39">
        <v>621</v>
      </c>
      <c r="G535" s="309">
        <v>42356</v>
      </c>
      <c r="H535" s="40">
        <v>0</v>
      </c>
    </row>
    <row r="536" spans="1:8" ht="25.5">
      <c r="A536" s="34" t="s">
        <v>378</v>
      </c>
      <c r="B536" s="35">
        <v>241</v>
      </c>
      <c r="C536" s="36">
        <v>7</v>
      </c>
      <c r="D536" s="37">
        <v>2</v>
      </c>
      <c r="E536" s="38">
        <v>4239900</v>
      </c>
      <c r="F536" s="39">
        <v>622</v>
      </c>
      <c r="G536" s="309">
        <v>2588</v>
      </c>
      <c r="H536" s="40">
        <v>0</v>
      </c>
    </row>
    <row r="537" spans="1:8" ht="12.75">
      <c r="A537" s="34" t="s">
        <v>304</v>
      </c>
      <c r="B537" s="35">
        <v>241</v>
      </c>
      <c r="C537" s="36">
        <v>8</v>
      </c>
      <c r="D537" s="37">
        <v>0</v>
      </c>
      <c r="E537" s="38">
        <v>0</v>
      </c>
      <c r="F537" s="39">
        <v>0</v>
      </c>
      <c r="G537" s="309">
        <v>57697.10729</v>
      </c>
      <c r="H537" s="40">
        <v>0</v>
      </c>
    </row>
    <row r="538" spans="1:8" ht="12.75">
      <c r="A538" s="41" t="s">
        <v>31</v>
      </c>
      <c r="B538" s="42">
        <v>241</v>
      </c>
      <c r="C538" s="43">
        <v>8</v>
      </c>
      <c r="D538" s="44">
        <v>1</v>
      </c>
      <c r="E538" s="45">
        <v>0</v>
      </c>
      <c r="F538" s="46">
        <v>0</v>
      </c>
      <c r="G538" s="310">
        <v>56697.10729</v>
      </c>
      <c r="H538" s="47">
        <v>0</v>
      </c>
    </row>
    <row r="539" spans="1:8" ht="25.5">
      <c r="A539" s="34" t="s">
        <v>32</v>
      </c>
      <c r="B539" s="35">
        <v>241</v>
      </c>
      <c r="C539" s="36">
        <v>8</v>
      </c>
      <c r="D539" s="37">
        <v>1</v>
      </c>
      <c r="E539" s="38">
        <v>4400000</v>
      </c>
      <c r="F539" s="39">
        <v>0</v>
      </c>
      <c r="G539" s="309">
        <v>32319.7</v>
      </c>
      <c r="H539" s="40">
        <v>0</v>
      </c>
    </row>
    <row r="540" spans="1:8" ht="25.5">
      <c r="A540" s="41" t="s">
        <v>33</v>
      </c>
      <c r="B540" s="42">
        <v>241</v>
      </c>
      <c r="C540" s="43">
        <v>8</v>
      </c>
      <c r="D540" s="44">
        <v>1</v>
      </c>
      <c r="E540" s="45">
        <v>4400200</v>
      </c>
      <c r="F540" s="46">
        <v>0</v>
      </c>
      <c r="G540" s="310">
        <v>100.7</v>
      </c>
      <c r="H540" s="47">
        <v>0</v>
      </c>
    </row>
    <row r="541" spans="1:8" ht="25.5">
      <c r="A541" s="34" t="s">
        <v>261</v>
      </c>
      <c r="B541" s="35">
        <v>241</v>
      </c>
      <c r="C541" s="36">
        <v>8</v>
      </c>
      <c r="D541" s="37">
        <v>1</v>
      </c>
      <c r="E541" s="38">
        <v>4400200</v>
      </c>
      <c r="F541" s="39">
        <v>612</v>
      </c>
      <c r="G541" s="309">
        <v>100.7</v>
      </c>
      <c r="H541" s="40">
        <v>0</v>
      </c>
    </row>
    <row r="542" spans="1:8" ht="25.5">
      <c r="A542" s="41" t="s">
        <v>246</v>
      </c>
      <c r="B542" s="42">
        <v>241</v>
      </c>
      <c r="C542" s="43">
        <v>8</v>
      </c>
      <c r="D542" s="44">
        <v>1</v>
      </c>
      <c r="E542" s="45">
        <v>4409900</v>
      </c>
      <c r="F542" s="46">
        <v>0</v>
      </c>
      <c r="G542" s="310">
        <v>32219</v>
      </c>
      <c r="H542" s="47">
        <v>0</v>
      </c>
    </row>
    <row r="543" spans="1:8" ht="76.5">
      <c r="A543" s="34" t="s">
        <v>385</v>
      </c>
      <c r="B543" s="35">
        <v>241</v>
      </c>
      <c r="C543" s="36">
        <v>8</v>
      </c>
      <c r="D543" s="37">
        <v>1</v>
      </c>
      <c r="E543" s="38">
        <v>4409900</v>
      </c>
      <c r="F543" s="39">
        <v>621</v>
      </c>
      <c r="G543" s="309">
        <v>29630</v>
      </c>
      <c r="H543" s="40">
        <v>0</v>
      </c>
    </row>
    <row r="544" spans="1:8" ht="25.5">
      <c r="A544" s="34" t="s">
        <v>378</v>
      </c>
      <c r="B544" s="35">
        <v>241</v>
      </c>
      <c r="C544" s="36">
        <v>8</v>
      </c>
      <c r="D544" s="37">
        <v>1</v>
      </c>
      <c r="E544" s="38">
        <v>4409900</v>
      </c>
      <c r="F544" s="39">
        <v>622</v>
      </c>
      <c r="G544" s="309">
        <v>2589</v>
      </c>
      <c r="H544" s="40">
        <v>0</v>
      </c>
    </row>
    <row r="545" spans="1:8" ht="12.75">
      <c r="A545" s="34" t="s">
        <v>34</v>
      </c>
      <c r="B545" s="35">
        <v>241</v>
      </c>
      <c r="C545" s="36">
        <v>8</v>
      </c>
      <c r="D545" s="37">
        <v>1</v>
      </c>
      <c r="E545" s="38">
        <v>4410000</v>
      </c>
      <c r="F545" s="39">
        <v>0</v>
      </c>
      <c r="G545" s="309">
        <v>5380</v>
      </c>
      <c r="H545" s="40">
        <v>0</v>
      </c>
    </row>
    <row r="546" spans="1:8" ht="25.5">
      <c r="A546" s="41" t="s">
        <v>246</v>
      </c>
      <c r="B546" s="42">
        <v>241</v>
      </c>
      <c r="C546" s="43">
        <v>8</v>
      </c>
      <c r="D546" s="44">
        <v>1</v>
      </c>
      <c r="E546" s="45">
        <v>4419900</v>
      </c>
      <c r="F546" s="46">
        <v>0</v>
      </c>
      <c r="G546" s="310">
        <v>5380</v>
      </c>
      <c r="H546" s="47">
        <v>0</v>
      </c>
    </row>
    <row r="547" spans="1:8" ht="76.5">
      <c r="A547" s="34" t="s">
        <v>309</v>
      </c>
      <c r="B547" s="35">
        <v>241</v>
      </c>
      <c r="C547" s="36">
        <v>8</v>
      </c>
      <c r="D547" s="37">
        <v>1</v>
      </c>
      <c r="E547" s="38">
        <v>4419900</v>
      </c>
      <c r="F547" s="39">
        <v>611</v>
      </c>
      <c r="G547" s="309">
        <v>4989</v>
      </c>
      <c r="H547" s="40">
        <v>0</v>
      </c>
    </row>
    <row r="548" spans="1:8" ht="25.5">
      <c r="A548" s="34" t="s">
        <v>261</v>
      </c>
      <c r="B548" s="35">
        <v>241</v>
      </c>
      <c r="C548" s="36">
        <v>8</v>
      </c>
      <c r="D548" s="37">
        <v>1</v>
      </c>
      <c r="E548" s="38">
        <v>4419900</v>
      </c>
      <c r="F548" s="39">
        <v>612</v>
      </c>
      <c r="G548" s="309">
        <v>391</v>
      </c>
      <c r="H548" s="40">
        <v>0</v>
      </c>
    </row>
    <row r="549" spans="1:8" ht="12.75">
      <c r="A549" s="34" t="s">
        <v>35</v>
      </c>
      <c r="B549" s="35">
        <v>241</v>
      </c>
      <c r="C549" s="36">
        <v>8</v>
      </c>
      <c r="D549" s="37">
        <v>1</v>
      </c>
      <c r="E549" s="38">
        <v>4420000</v>
      </c>
      <c r="F549" s="39">
        <v>0</v>
      </c>
      <c r="G549" s="309">
        <v>16532</v>
      </c>
      <c r="H549" s="40">
        <v>0</v>
      </c>
    </row>
    <row r="550" spans="1:8" ht="25.5">
      <c r="A550" s="41" t="s">
        <v>246</v>
      </c>
      <c r="B550" s="42">
        <v>241</v>
      </c>
      <c r="C550" s="43">
        <v>8</v>
      </c>
      <c r="D550" s="44">
        <v>1</v>
      </c>
      <c r="E550" s="45">
        <v>4429900</v>
      </c>
      <c r="F550" s="46">
        <v>0</v>
      </c>
      <c r="G550" s="310">
        <v>16532</v>
      </c>
      <c r="H550" s="47">
        <v>0</v>
      </c>
    </row>
    <row r="551" spans="1:8" ht="76.5">
      <c r="A551" s="34" t="s">
        <v>309</v>
      </c>
      <c r="B551" s="35">
        <v>241</v>
      </c>
      <c r="C551" s="36">
        <v>8</v>
      </c>
      <c r="D551" s="37">
        <v>1</v>
      </c>
      <c r="E551" s="38">
        <v>4429900</v>
      </c>
      <c r="F551" s="39">
        <v>611</v>
      </c>
      <c r="G551" s="309">
        <v>15424</v>
      </c>
      <c r="H551" s="40">
        <v>0</v>
      </c>
    </row>
    <row r="552" spans="1:8" ht="25.5">
      <c r="A552" s="34" t="s">
        <v>261</v>
      </c>
      <c r="B552" s="35">
        <v>241</v>
      </c>
      <c r="C552" s="36">
        <v>8</v>
      </c>
      <c r="D552" s="37">
        <v>1</v>
      </c>
      <c r="E552" s="38">
        <v>4429900</v>
      </c>
      <c r="F552" s="39">
        <v>612</v>
      </c>
      <c r="G552" s="309">
        <v>1108</v>
      </c>
      <c r="H552" s="40">
        <v>0</v>
      </c>
    </row>
    <row r="553" spans="1:8" ht="12.75">
      <c r="A553" s="34" t="s">
        <v>224</v>
      </c>
      <c r="B553" s="35">
        <v>241</v>
      </c>
      <c r="C553" s="36">
        <v>8</v>
      </c>
      <c r="D553" s="37">
        <v>1</v>
      </c>
      <c r="E553" s="38">
        <v>5220000</v>
      </c>
      <c r="F553" s="39">
        <v>0</v>
      </c>
      <c r="G553" s="309">
        <v>1885.40729</v>
      </c>
      <c r="H553" s="40">
        <v>0</v>
      </c>
    </row>
    <row r="554" spans="1:8" ht="38.25">
      <c r="A554" s="41" t="s">
        <v>36</v>
      </c>
      <c r="B554" s="42">
        <v>241</v>
      </c>
      <c r="C554" s="43">
        <v>8</v>
      </c>
      <c r="D554" s="44">
        <v>1</v>
      </c>
      <c r="E554" s="45">
        <v>5222806</v>
      </c>
      <c r="F554" s="46">
        <v>0</v>
      </c>
      <c r="G554" s="310">
        <v>1639.70729</v>
      </c>
      <c r="H554" s="47">
        <v>0</v>
      </c>
    </row>
    <row r="555" spans="1:8" ht="25.5">
      <c r="A555" s="34" t="s">
        <v>261</v>
      </c>
      <c r="B555" s="35">
        <v>241</v>
      </c>
      <c r="C555" s="36">
        <v>8</v>
      </c>
      <c r="D555" s="37">
        <v>1</v>
      </c>
      <c r="E555" s="38">
        <v>5222806</v>
      </c>
      <c r="F555" s="39">
        <v>612</v>
      </c>
      <c r="G555" s="309">
        <v>1639.70729</v>
      </c>
      <c r="H555" s="40">
        <v>0</v>
      </c>
    </row>
    <row r="556" spans="1:8" ht="51">
      <c r="A556" s="34" t="s">
        <v>37</v>
      </c>
      <c r="B556" s="35">
        <v>241</v>
      </c>
      <c r="C556" s="36">
        <v>8</v>
      </c>
      <c r="D556" s="37">
        <v>1</v>
      </c>
      <c r="E556" s="38">
        <v>5222806</v>
      </c>
      <c r="F556" s="39">
        <v>612</v>
      </c>
      <c r="G556" s="309">
        <v>1639.70729</v>
      </c>
      <c r="H556" s="40">
        <v>0</v>
      </c>
    </row>
    <row r="557" spans="1:8" ht="38.25">
      <c r="A557" s="41" t="s">
        <v>38</v>
      </c>
      <c r="B557" s="42">
        <v>241</v>
      </c>
      <c r="C557" s="43">
        <v>8</v>
      </c>
      <c r="D557" s="44">
        <v>1</v>
      </c>
      <c r="E557" s="45">
        <v>5222807</v>
      </c>
      <c r="F557" s="46">
        <v>0</v>
      </c>
      <c r="G557" s="310">
        <v>245.7</v>
      </c>
      <c r="H557" s="47">
        <v>0</v>
      </c>
    </row>
    <row r="558" spans="1:8" ht="25.5">
      <c r="A558" s="34" t="s">
        <v>261</v>
      </c>
      <c r="B558" s="35">
        <v>241</v>
      </c>
      <c r="C558" s="36">
        <v>8</v>
      </c>
      <c r="D558" s="37">
        <v>1</v>
      </c>
      <c r="E558" s="38">
        <v>5222807</v>
      </c>
      <c r="F558" s="39">
        <v>612</v>
      </c>
      <c r="G558" s="309">
        <v>245.7</v>
      </c>
      <c r="H558" s="40">
        <v>0</v>
      </c>
    </row>
    <row r="559" spans="1:8" ht="51">
      <c r="A559" s="34" t="s">
        <v>39</v>
      </c>
      <c r="B559" s="35">
        <v>241</v>
      </c>
      <c r="C559" s="36">
        <v>8</v>
      </c>
      <c r="D559" s="37">
        <v>1</v>
      </c>
      <c r="E559" s="38">
        <v>5222807</v>
      </c>
      <c r="F559" s="39">
        <v>612</v>
      </c>
      <c r="G559" s="309">
        <v>245.7</v>
      </c>
      <c r="H559" s="40">
        <v>0</v>
      </c>
    </row>
    <row r="560" spans="1:8" ht="25.5">
      <c r="A560" s="34" t="s">
        <v>250</v>
      </c>
      <c r="B560" s="35">
        <v>241</v>
      </c>
      <c r="C560" s="36">
        <v>8</v>
      </c>
      <c r="D560" s="37">
        <v>1</v>
      </c>
      <c r="E560" s="38">
        <v>7950000</v>
      </c>
      <c r="F560" s="39">
        <v>0</v>
      </c>
      <c r="G560" s="309">
        <v>580</v>
      </c>
      <c r="H560" s="40">
        <v>0</v>
      </c>
    </row>
    <row r="561" spans="1:8" ht="38.25">
      <c r="A561" s="41" t="s">
        <v>40</v>
      </c>
      <c r="B561" s="42">
        <v>241</v>
      </c>
      <c r="C561" s="43">
        <v>8</v>
      </c>
      <c r="D561" s="44">
        <v>1</v>
      </c>
      <c r="E561" s="45">
        <v>7951300</v>
      </c>
      <c r="F561" s="46">
        <v>0</v>
      </c>
      <c r="G561" s="310">
        <v>580</v>
      </c>
      <c r="H561" s="47">
        <v>0</v>
      </c>
    </row>
    <row r="562" spans="1:8" ht="25.5">
      <c r="A562" s="34" t="s">
        <v>378</v>
      </c>
      <c r="B562" s="35">
        <v>241</v>
      </c>
      <c r="C562" s="36">
        <v>8</v>
      </c>
      <c r="D562" s="37">
        <v>1</v>
      </c>
      <c r="E562" s="38">
        <v>7951300</v>
      </c>
      <c r="F562" s="39">
        <v>622</v>
      </c>
      <c r="G562" s="309">
        <v>580</v>
      </c>
      <c r="H562" s="40">
        <v>0</v>
      </c>
    </row>
    <row r="563" spans="1:8" ht="25.5">
      <c r="A563" s="41" t="s">
        <v>305</v>
      </c>
      <c r="B563" s="42">
        <v>241</v>
      </c>
      <c r="C563" s="43">
        <v>8</v>
      </c>
      <c r="D563" s="44">
        <v>4</v>
      </c>
      <c r="E563" s="45">
        <v>0</v>
      </c>
      <c r="F563" s="46">
        <v>0</v>
      </c>
      <c r="G563" s="310">
        <v>1000</v>
      </c>
      <c r="H563" s="47">
        <v>0</v>
      </c>
    </row>
    <row r="564" spans="1:8" ht="25.5">
      <c r="A564" s="34" t="s">
        <v>250</v>
      </c>
      <c r="B564" s="35">
        <v>241</v>
      </c>
      <c r="C564" s="36">
        <v>8</v>
      </c>
      <c r="D564" s="37">
        <v>4</v>
      </c>
      <c r="E564" s="38">
        <v>7950000</v>
      </c>
      <c r="F564" s="39">
        <v>0</v>
      </c>
      <c r="G564" s="309">
        <v>1000</v>
      </c>
      <c r="H564" s="40">
        <v>0</v>
      </c>
    </row>
    <row r="565" spans="1:8" ht="38.25">
      <c r="A565" s="41" t="s">
        <v>40</v>
      </c>
      <c r="B565" s="42">
        <v>241</v>
      </c>
      <c r="C565" s="43">
        <v>8</v>
      </c>
      <c r="D565" s="44">
        <v>4</v>
      </c>
      <c r="E565" s="45">
        <v>7951300</v>
      </c>
      <c r="F565" s="46">
        <v>0</v>
      </c>
      <c r="G565" s="310">
        <v>1000</v>
      </c>
      <c r="H565" s="47">
        <v>0</v>
      </c>
    </row>
    <row r="566" spans="1:8" ht="25.5">
      <c r="A566" s="34" t="s">
        <v>261</v>
      </c>
      <c r="B566" s="35">
        <v>241</v>
      </c>
      <c r="C566" s="36">
        <v>8</v>
      </c>
      <c r="D566" s="37">
        <v>4</v>
      </c>
      <c r="E566" s="38">
        <v>7951300</v>
      </c>
      <c r="F566" s="39">
        <v>612</v>
      </c>
      <c r="G566" s="309">
        <v>321.9</v>
      </c>
      <c r="H566" s="40">
        <v>0</v>
      </c>
    </row>
    <row r="567" spans="1:8" ht="25.5">
      <c r="A567" s="34" t="s">
        <v>378</v>
      </c>
      <c r="B567" s="35">
        <v>241</v>
      </c>
      <c r="C567" s="36">
        <v>8</v>
      </c>
      <c r="D567" s="37">
        <v>4</v>
      </c>
      <c r="E567" s="38">
        <v>7951300</v>
      </c>
      <c r="F567" s="39">
        <v>622</v>
      </c>
      <c r="G567" s="309">
        <v>678.1</v>
      </c>
      <c r="H567" s="40">
        <v>0</v>
      </c>
    </row>
    <row r="568" spans="1:8" ht="12.75">
      <c r="A568" s="34" t="s">
        <v>323</v>
      </c>
      <c r="B568" s="35">
        <v>241</v>
      </c>
      <c r="C568" s="36">
        <v>10</v>
      </c>
      <c r="D568" s="37">
        <v>0</v>
      </c>
      <c r="E568" s="38">
        <v>0</v>
      </c>
      <c r="F568" s="39">
        <v>0</v>
      </c>
      <c r="G568" s="309">
        <v>1115</v>
      </c>
      <c r="H568" s="40">
        <v>0</v>
      </c>
    </row>
    <row r="569" spans="1:8" ht="25.5">
      <c r="A569" s="41" t="s">
        <v>338</v>
      </c>
      <c r="B569" s="42">
        <v>241</v>
      </c>
      <c r="C569" s="43">
        <v>10</v>
      </c>
      <c r="D569" s="44">
        <v>6</v>
      </c>
      <c r="E569" s="45">
        <v>0</v>
      </c>
      <c r="F569" s="46">
        <v>0</v>
      </c>
      <c r="G569" s="310">
        <v>1115</v>
      </c>
      <c r="H569" s="47">
        <v>0</v>
      </c>
    </row>
    <row r="570" spans="1:8" ht="25.5">
      <c r="A570" s="34" t="s">
        <v>250</v>
      </c>
      <c r="B570" s="35">
        <v>241</v>
      </c>
      <c r="C570" s="36">
        <v>10</v>
      </c>
      <c r="D570" s="37">
        <v>6</v>
      </c>
      <c r="E570" s="38">
        <v>7950000</v>
      </c>
      <c r="F570" s="39">
        <v>0</v>
      </c>
      <c r="G570" s="309">
        <v>1115</v>
      </c>
      <c r="H570" s="40">
        <v>0</v>
      </c>
    </row>
    <row r="571" spans="1:8" ht="51">
      <c r="A571" s="41" t="s">
        <v>339</v>
      </c>
      <c r="B571" s="42">
        <v>241</v>
      </c>
      <c r="C571" s="43">
        <v>10</v>
      </c>
      <c r="D571" s="44">
        <v>6</v>
      </c>
      <c r="E571" s="45">
        <v>7951600</v>
      </c>
      <c r="F571" s="46">
        <v>0</v>
      </c>
      <c r="G571" s="310">
        <v>1000</v>
      </c>
      <c r="H571" s="47">
        <v>0</v>
      </c>
    </row>
    <row r="572" spans="1:8" ht="25.5">
      <c r="A572" s="34" t="s">
        <v>340</v>
      </c>
      <c r="B572" s="35">
        <v>241</v>
      </c>
      <c r="C572" s="36">
        <v>10</v>
      </c>
      <c r="D572" s="37">
        <v>6</v>
      </c>
      <c r="E572" s="38">
        <v>7951600</v>
      </c>
      <c r="F572" s="39">
        <v>323</v>
      </c>
      <c r="G572" s="309">
        <v>1000</v>
      </c>
      <c r="H572" s="40">
        <v>0</v>
      </c>
    </row>
    <row r="573" spans="1:8" ht="51">
      <c r="A573" s="41" t="s">
        <v>341</v>
      </c>
      <c r="B573" s="42">
        <v>241</v>
      </c>
      <c r="C573" s="43">
        <v>10</v>
      </c>
      <c r="D573" s="44">
        <v>6</v>
      </c>
      <c r="E573" s="45">
        <v>7951900</v>
      </c>
      <c r="F573" s="46">
        <v>0</v>
      </c>
      <c r="G573" s="310">
        <v>115</v>
      </c>
      <c r="H573" s="47">
        <v>0</v>
      </c>
    </row>
    <row r="574" spans="1:8" ht="25.5">
      <c r="A574" s="34" t="s">
        <v>215</v>
      </c>
      <c r="B574" s="35">
        <v>241</v>
      </c>
      <c r="C574" s="36">
        <v>10</v>
      </c>
      <c r="D574" s="37">
        <v>6</v>
      </c>
      <c r="E574" s="38">
        <v>7951900</v>
      </c>
      <c r="F574" s="39">
        <v>244</v>
      </c>
      <c r="G574" s="309">
        <v>115</v>
      </c>
      <c r="H574" s="40">
        <v>0</v>
      </c>
    </row>
    <row r="575" spans="1:8" ht="25.5">
      <c r="A575" s="41" t="s">
        <v>41</v>
      </c>
      <c r="B575" s="42">
        <v>271</v>
      </c>
      <c r="C575" s="43">
        <v>0</v>
      </c>
      <c r="D575" s="44">
        <v>0</v>
      </c>
      <c r="E575" s="45">
        <v>0</v>
      </c>
      <c r="F575" s="46">
        <v>0</v>
      </c>
      <c r="G575" s="310">
        <v>122635.1</v>
      </c>
      <c r="H575" s="47">
        <v>0</v>
      </c>
    </row>
    <row r="576" spans="1:8" ht="12.75">
      <c r="A576" s="34" t="s">
        <v>298</v>
      </c>
      <c r="B576" s="35">
        <v>271</v>
      </c>
      <c r="C576" s="36">
        <v>7</v>
      </c>
      <c r="D576" s="37">
        <v>0</v>
      </c>
      <c r="E576" s="38">
        <v>0</v>
      </c>
      <c r="F576" s="39">
        <v>0</v>
      </c>
      <c r="G576" s="309">
        <v>68273.1</v>
      </c>
      <c r="H576" s="40">
        <v>0</v>
      </c>
    </row>
    <row r="577" spans="1:8" ht="12.75">
      <c r="A577" s="41" t="s">
        <v>6</v>
      </c>
      <c r="B577" s="42">
        <v>271</v>
      </c>
      <c r="C577" s="43">
        <v>7</v>
      </c>
      <c r="D577" s="44">
        <v>2</v>
      </c>
      <c r="E577" s="45">
        <v>0</v>
      </c>
      <c r="F577" s="46">
        <v>0</v>
      </c>
      <c r="G577" s="310">
        <v>68273.1</v>
      </c>
      <c r="H577" s="47">
        <v>0</v>
      </c>
    </row>
    <row r="578" spans="1:8" ht="12.75">
      <c r="A578" s="34" t="s">
        <v>8</v>
      </c>
      <c r="B578" s="35">
        <v>271</v>
      </c>
      <c r="C578" s="36">
        <v>7</v>
      </c>
      <c r="D578" s="37">
        <v>2</v>
      </c>
      <c r="E578" s="38">
        <v>4230000</v>
      </c>
      <c r="F578" s="39">
        <v>0</v>
      </c>
      <c r="G578" s="309">
        <v>68273.1</v>
      </c>
      <c r="H578" s="40">
        <v>0</v>
      </c>
    </row>
    <row r="579" spans="1:8" ht="25.5">
      <c r="A579" s="41" t="s">
        <v>246</v>
      </c>
      <c r="B579" s="42">
        <v>271</v>
      </c>
      <c r="C579" s="43">
        <v>7</v>
      </c>
      <c r="D579" s="44">
        <v>2</v>
      </c>
      <c r="E579" s="45">
        <v>4239900</v>
      </c>
      <c r="F579" s="46">
        <v>0</v>
      </c>
      <c r="G579" s="310">
        <v>68273.1</v>
      </c>
      <c r="H579" s="47">
        <v>0</v>
      </c>
    </row>
    <row r="580" spans="1:8" ht="76.5">
      <c r="A580" s="34" t="s">
        <v>385</v>
      </c>
      <c r="B580" s="35">
        <v>271</v>
      </c>
      <c r="C580" s="36">
        <v>7</v>
      </c>
      <c r="D580" s="37">
        <v>2</v>
      </c>
      <c r="E580" s="38">
        <v>4239900</v>
      </c>
      <c r="F580" s="39">
        <v>621</v>
      </c>
      <c r="G580" s="309">
        <v>63903.7</v>
      </c>
      <c r="H580" s="40">
        <v>0</v>
      </c>
    </row>
    <row r="581" spans="1:8" ht="25.5">
      <c r="A581" s="34" t="s">
        <v>378</v>
      </c>
      <c r="B581" s="35">
        <v>271</v>
      </c>
      <c r="C581" s="36">
        <v>7</v>
      </c>
      <c r="D581" s="37">
        <v>2</v>
      </c>
      <c r="E581" s="38">
        <v>4239900</v>
      </c>
      <c r="F581" s="39">
        <v>622</v>
      </c>
      <c r="G581" s="309">
        <v>4369.4</v>
      </c>
      <c r="H581" s="40">
        <v>0</v>
      </c>
    </row>
    <row r="582" spans="1:8" ht="12.75">
      <c r="A582" s="34" t="s">
        <v>342</v>
      </c>
      <c r="B582" s="35">
        <v>271</v>
      </c>
      <c r="C582" s="36">
        <v>11</v>
      </c>
      <c r="D582" s="37">
        <v>0</v>
      </c>
      <c r="E582" s="38">
        <v>0</v>
      </c>
      <c r="F582" s="39">
        <v>0</v>
      </c>
      <c r="G582" s="309">
        <v>54362</v>
      </c>
      <c r="H582" s="40">
        <v>0</v>
      </c>
    </row>
    <row r="583" spans="1:8" ht="12.75">
      <c r="A583" s="41" t="s">
        <v>42</v>
      </c>
      <c r="B583" s="42">
        <v>271</v>
      </c>
      <c r="C583" s="43">
        <v>11</v>
      </c>
      <c r="D583" s="44">
        <v>1</v>
      </c>
      <c r="E583" s="45">
        <v>0</v>
      </c>
      <c r="F583" s="46">
        <v>0</v>
      </c>
      <c r="G583" s="310">
        <v>53362</v>
      </c>
      <c r="H583" s="47">
        <v>0</v>
      </c>
    </row>
    <row r="584" spans="1:8" ht="25.5">
      <c r="A584" s="34" t="s">
        <v>43</v>
      </c>
      <c r="B584" s="35">
        <v>271</v>
      </c>
      <c r="C584" s="36">
        <v>11</v>
      </c>
      <c r="D584" s="37">
        <v>1</v>
      </c>
      <c r="E584" s="38">
        <v>4820000</v>
      </c>
      <c r="F584" s="39">
        <v>0</v>
      </c>
      <c r="G584" s="309">
        <v>53362</v>
      </c>
      <c r="H584" s="40">
        <v>0</v>
      </c>
    </row>
    <row r="585" spans="1:8" ht="25.5">
      <c r="A585" s="41" t="s">
        <v>246</v>
      </c>
      <c r="B585" s="42">
        <v>271</v>
      </c>
      <c r="C585" s="43">
        <v>11</v>
      </c>
      <c r="D585" s="44">
        <v>1</v>
      </c>
      <c r="E585" s="45">
        <v>4829900</v>
      </c>
      <c r="F585" s="46">
        <v>0</v>
      </c>
      <c r="G585" s="310">
        <v>53362</v>
      </c>
      <c r="H585" s="47">
        <v>0</v>
      </c>
    </row>
    <row r="586" spans="1:8" ht="76.5">
      <c r="A586" s="34" t="s">
        <v>385</v>
      </c>
      <c r="B586" s="35">
        <v>271</v>
      </c>
      <c r="C586" s="36">
        <v>11</v>
      </c>
      <c r="D586" s="37">
        <v>1</v>
      </c>
      <c r="E586" s="38">
        <v>4829900</v>
      </c>
      <c r="F586" s="39">
        <v>621</v>
      </c>
      <c r="G586" s="309">
        <v>50614</v>
      </c>
      <c r="H586" s="40">
        <v>0</v>
      </c>
    </row>
    <row r="587" spans="1:8" ht="25.5">
      <c r="A587" s="34" t="s">
        <v>378</v>
      </c>
      <c r="B587" s="35">
        <v>271</v>
      </c>
      <c r="C587" s="36">
        <v>11</v>
      </c>
      <c r="D587" s="37">
        <v>1</v>
      </c>
      <c r="E587" s="38">
        <v>4829900</v>
      </c>
      <c r="F587" s="39">
        <v>622</v>
      </c>
      <c r="G587" s="309">
        <v>2748</v>
      </c>
      <c r="H587" s="40">
        <v>0</v>
      </c>
    </row>
    <row r="588" spans="1:8" ht="12.75">
      <c r="A588" s="41" t="s">
        <v>44</v>
      </c>
      <c r="B588" s="42">
        <v>271</v>
      </c>
      <c r="C588" s="43">
        <v>11</v>
      </c>
      <c r="D588" s="44">
        <v>2</v>
      </c>
      <c r="E588" s="45">
        <v>0</v>
      </c>
      <c r="F588" s="46">
        <v>0</v>
      </c>
      <c r="G588" s="310">
        <v>1000</v>
      </c>
      <c r="H588" s="47">
        <v>0</v>
      </c>
    </row>
    <row r="589" spans="1:8" ht="25.5">
      <c r="A589" s="34" t="s">
        <v>250</v>
      </c>
      <c r="B589" s="35">
        <v>271</v>
      </c>
      <c r="C589" s="36">
        <v>11</v>
      </c>
      <c r="D589" s="37">
        <v>2</v>
      </c>
      <c r="E589" s="38">
        <v>7950000</v>
      </c>
      <c r="F589" s="39">
        <v>0</v>
      </c>
      <c r="G589" s="309">
        <v>1000</v>
      </c>
      <c r="H589" s="40">
        <v>0</v>
      </c>
    </row>
    <row r="590" spans="1:8" ht="38.25">
      <c r="A590" s="41" t="s">
        <v>45</v>
      </c>
      <c r="B590" s="42">
        <v>271</v>
      </c>
      <c r="C590" s="43">
        <v>11</v>
      </c>
      <c r="D590" s="44">
        <v>2</v>
      </c>
      <c r="E590" s="45">
        <v>7951500</v>
      </c>
      <c r="F590" s="46">
        <v>0</v>
      </c>
      <c r="G590" s="310">
        <v>1000</v>
      </c>
      <c r="H590" s="47">
        <v>0</v>
      </c>
    </row>
    <row r="591" spans="1:8" ht="25.5">
      <c r="A591" s="34" t="s">
        <v>215</v>
      </c>
      <c r="B591" s="35">
        <v>271</v>
      </c>
      <c r="C591" s="36">
        <v>11</v>
      </c>
      <c r="D591" s="37">
        <v>2</v>
      </c>
      <c r="E591" s="38">
        <v>7951500</v>
      </c>
      <c r="F591" s="39">
        <v>244</v>
      </c>
      <c r="G591" s="309">
        <v>758</v>
      </c>
      <c r="H591" s="40">
        <v>0</v>
      </c>
    </row>
    <row r="592" spans="1:8" ht="26.25" thickBot="1">
      <c r="A592" s="48" t="s">
        <v>378</v>
      </c>
      <c r="B592" s="49">
        <v>271</v>
      </c>
      <c r="C592" s="50">
        <v>11</v>
      </c>
      <c r="D592" s="51">
        <v>2</v>
      </c>
      <c r="E592" s="52">
        <v>7951500</v>
      </c>
      <c r="F592" s="53">
        <v>622</v>
      </c>
      <c r="G592" s="311">
        <v>242</v>
      </c>
      <c r="H592" s="54">
        <v>0</v>
      </c>
    </row>
    <row r="593" spans="1:8" ht="16.5" thickBot="1">
      <c r="A593" s="59" t="s">
        <v>46</v>
      </c>
      <c r="B593" s="55"/>
      <c r="C593" s="55"/>
      <c r="D593" s="55"/>
      <c r="E593" s="56"/>
      <c r="F593" s="55"/>
      <c r="G593" s="303">
        <v>2565336.70752</v>
      </c>
      <c r="H593" s="57">
        <v>853164.1</v>
      </c>
    </row>
  </sheetData>
  <sheetProtection/>
  <mergeCells count="8">
    <mergeCell ref="A5:H7"/>
    <mergeCell ref="B11:B12"/>
    <mergeCell ref="H11:H12"/>
    <mergeCell ref="B10:F10"/>
    <mergeCell ref="G10:H10"/>
    <mergeCell ref="G1:H1"/>
    <mergeCell ref="G2:H2"/>
    <mergeCell ref="G3:H3"/>
  </mergeCells>
  <printOptions/>
  <pageMargins left="0.74999998873613" right="0.74999998873613" top="0.5" bottom="0.28" header="0.32" footer="0.18"/>
  <pageSetup firstPageNumber="25" useFirstPageNumber="1" fitToHeight="0" fitToWidth="1" horizontalDpi="600" verticalDpi="600" orientation="portrait" scale="86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3.875" style="0" customWidth="1"/>
    <col min="4" max="4" width="10.625" style="0" customWidth="1"/>
  </cols>
  <sheetData>
    <row r="1" spans="2:3" ht="18" customHeight="1">
      <c r="B1" s="161"/>
      <c r="C1" s="161" t="s">
        <v>96</v>
      </c>
    </row>
    <row r="2" spans="1:3" ht="15.75" customHeight="1">
      <c r="A2" s="162"/>
      <c r="B2" s="161"/>
      <c r="C2" s="161" t="s">
        <v>97</v>
      </c>
    </row>
    <row r="3" spans="2:3" ht="18" customHeight="1">
      <c r="B3" s="330" t="s">
        <v>387</v>
      </c>
      <c r="C3" s="330"/>
    </row>
    <row r="4" spans="2:3" ht="18.75" customHeight="1">
      <c r="B4" s="163"/>
      <c r="C4" s="164"/>
    </row>
    <row r="5" spans="1:3" ht="37.5" customHeight="1" thickBot="1">
      <c r="A5" s="328" t="s">
        <v>98</v>
      </c>
      <c r="B5" s="329"/>
      <c r="C5" s="329"/>
    </row>
    <row r="6" spans="1:3" ht="47.25" customHeight="1">
      <c r="A6" s="165" t="s">
        <v>80</v>
      </c>
      <c r="B6" s="166" t="s">
        <v>99</v>
      </c>
      <c r="C6" s="167" t="s">
        <v>395</v>
      </c>
    </row>
    <row r="7" spans="1:3" ht="14.25" customHeight="1">
      <c r="A7" s="168"/>
      <c r="B7" s="100">
        <v>1</v>
      </c>
      <c r="C7" s="169">
        <v>2</v>
      </c>
    </row>
    <row r="8" spans="1:3" ht="36" customHeight="1">
      <c r="A8" s="170" t="s">
        <v>100</v>
      </c>
      <c r="B8" s="171" t="s">
        <v>101</v>
      </c>
      <c r="C8" s="172">
        <f>C11+C12</f>
        <v>173999.3</v>
      </c>
    </row>
    <row r="9" spans="1:3" ht="15.75" customHeight="1" hidden="1">
      <c r="A9" s="168"/>
      <c r="B9" s="173" t="s">
        <v>102</v>
      </c>
      <c r="C9" s="172"/>
    </row>
    <row r="10" spans="1:3" ht="27" customHeight="1" hidden="1">
      <c r="A10" s="168"/>
      <c r="B10" s="173" t="s">
        <v>103</v>
      </c>
      <c r="C10" s="172"/>
    </row>
    <row r="11" spans="1:3" ht="55.5" customHeight="1">
      <c r="A11" s="174" t="s">
        <v>104</v>
      </c>
      <c r="B11" s="175" t="s">
        <v>105</v>
      </c>
      <c r="C11" s="176">
        <v>248999.3</v>
      </c>
    </row>
    <row r="12" spans="1:3" ht="45.75" customHeight="1">
      <c r="A12" s="174" t="s">
        <v>106</v>
      </c>
      <c r="B12" s="175" t="s">
        <v>107</v>
      </c>
      <c r="C12" s="176">
        <v>-75000</v>
      </c>
    </row>
    <row r="13" spans="1:3" ht="34.5" customHeight="1">
      <c r="A13" s="170" t="s">
        <v>108</v>
      </c>
      <c r="B13" s="171" t="s">
        <v>109</v>
      </c>
      <c r="C13" s="172">
        <f>C14+C15</f>
        <v>0</v>
      </c>
    </row>
    <row r="14" spans="1:3" ht="57.75" customHeight="1">
      <c r="A14" s="174" t="s">
        <v>110</v>
      </c>
      <c r="B14" s="175" t="s">
        <v>111</v>
      </c>
      <c r="C14" s="176">
        <v>50000</v>
      </c>
    </row>
    <row r="15" spans="1:3" ht="51" customHeight="1">
      <c r="A15" s="174" t="s">
        <v>112</v>
      </c>
      <c r="B15" s="175" t="s">
        <v>113</v>
      </c>
      <c r="C15" s="176">
        <v>-50000</v>
      </c>
    </row>
    <row r="16" spans="1:3" ht="37.5" customHeight="1">
      <c r="A16" s="170" t="s">
        <v>114</v>
      </c>
      <c r="B16" s="171" t="s">
        <v>115</v>
      </c>
      <c r="C16" s="172">
        <f>C18+C17</f>
        <v>158548.60999999987</v>
      </c>
    </row>
    <row r="17" spans="1:5" ht="36.75" customHeight="1">
      <c r="A17" s="174" t="s">
        <v>116</v>
      </c>
      <c r="B17" s="173" t="s">
        <v>117</v>
      </c>
      <c r="C17" s="176">
        <f>-2337322.2-C11-C14-C20</f>
        <v>-2637852.1</v>
      </c>
      <c r="E17" s="177"/>
    </row>
    <row r="18" spans="1:5" ht="36.75" customHeight="1">
      <c r="A18" s="174" t="s">
        <v>118</v>
      </c>
      <c r="B18" s="173" t="s">
        <v>119</v>
      </c>
      <c r="C18" s="176">
        <f>2565336.71-C12-C15-C23</f>
        <v>2796400.71</v>
      </c>
      <c r="E18" s="177"/>
    </row>
    <row r="19" spans="1:3" ht="15.75" customHeight="1">
      <c r="A19" s="170" t="s">
        <v>120</v>
      </c>
      <c r="B19" s="171" t="s">
        <v>121</v>
      </c>
      <c r="C19" s="172">
        <f>C20+C23</f>
        <v>-104533.4</v>
      </c>
    </row>
    <row r="20" spans="1:3" s="178" customFormat="1" ht="36.75" customHeight="1">
      <c r="A20" s="174" t="s">
        <v>122</v>
      </c>
      <c r="B20" s="173" t="s">
        <v>123</v>
      </c>
      <c r="C20" s="176">
        <f>C21+C22</f>
        <v>1530.6</v>
      </c>
    </row>
    <row r="21" spans="1:3" s="178" customFormat="1" ht="60" customHeight="1">
      <c r="A21" s="174" t="s">
        <v>124</v>
      </c>
      <c r="B21" s="175" t="s">
        <v>125</v>
      </c>
      <c r="C21" s="176">
        <v>1530.6</v>
      </c>
    </row>
    <row r="22" spans="1:3" s="178" customFormat="1" ht="50.25" customHeight="1">
      <c r="A22" s="174" t="s">
        <v>126</v>
      </c>
      <c r="B22" s="175" t="s">
        <v>127</v>
      </c>
      <c r="C22" s="179"/>
    </row>
    <row r="23" spans="1:3" s="178" customFormat="1" ht="37.5" customHeight="1">
      <c r="A23" s="174" t="s">
        <v>128</v>
      </c>
      <c r="B23" s="173" t="s">
        <v>129</v>
      </c>
      <c r="C23" s="176">
        <v>-106064</v>
      </c>
    </row>
    <row r="24" spans="1:3" s="178" customFormat="1" ht="32.25" customHeight="1" thickBot="1">
      <c r="A24" s="180"/>
      <c r="B24" s="181" t="s">
        <v>130</v>
      </c>
      <c r="C24" s="182">
        <f>C19+C16+C13+C8</f>
        <v>228014.50999999986</v>
      </c>
    </row>
    <row r="25" spans="1:3" ht="12.75">
      <c r="A25" s="183"/>
      <c r="C25" s="184"/>
    </row>
    <row r="26" ht="12.75">
      <c r="C26" s="184"/>
    </row>
    <row r="27" ht="12.75">
      <c r="C27" s="184"/>
    </row>
    <row r="28" ht="12.75">
      <c r="C28" s="184"/>
    </row>
    <row r="29" ht="12.75">
      <c r="C29" s="184"/>
    </row>
    <row r="30" ht="12.75">
      <c r="C30" s="184"/>
    </row>
    <row r="31" ht="12.75">
      <c r="C31" s="184"/>
    </row>
    <row r="32" ht="12.75">
      <c r="C32" s="184"/>
    </row>
    <row r="33" ht="12.75">
      <c r="C33" s="184"/>
    </row>
    <row r="34" ht="12.75">
      <c r="C34" s="184"/>
    </row>
    <row r="35" ht="12.75">
      <c r="C35" s="184"/>
    </row>
    <row r="36" ht="12.75">
      <c r="C36" s="184"/>
    </row>
    <row r="37" ht="12.75">
      <c r="C37" s="184"/>
    </row>
    <row r="38" ht="12.75">
      <c r="C38" s="184"/>
    </row>
    <row r="39" ht="12.75">
      <c r="C39" s="184"/>
    </row>
    <row r="40" ht="12.75">
      <c r="C40" s="184"/>
    </row>
    <row r="41" ht="12.75">
      <c r="C41" s="184"/>
    </row>
    <row r="42" ht="12.75">
      <c r="C42" s="184"/>
    </row>
    <row r="43" ht="12.75">
      <c r="C43" s="184"/>
    </row>
    <row r="44" ht="12.75">
      <c r="C44" s="184"/>
    </row>
    <row r="45" ht="12.75">
      <c r="C45" s="184"/>
    </row>
    <row r="46" ht="12.75">
      <c r="C46" s="184"/>
    </row>
    <row r="47" ht="12.75">
      <c r="C47" s="184"/>
    </row>
    <row r="48" ht="12.75">
      <c r="C48" s="184"/>
    </row>
    <row r="49" ht="12.75">
      <c r="C49" s="184"/>
    </row>
    <row r="50" ht="12.75">
      <c r="C50" s="184"/>
    </row>
    <row r="51" ht="12.75">
      <c r="C51" s="184"/>
    </row>
    <row r="52" ht="12.75">
      <c r="C52" s="184"/>
    </row>
    <row r="53" ht="12.75">
      <c r="C53" s="184"/>
    </row>
    <row r="54" ht="12.75">
      <c r="C54" s="184"/>
    </row>
    <row r="55" ht="12.75">
      <c r="C55" s="184"/>
    </row>
    <row r="56" ht="12.75">
      <c r="C56" s="184"/>
    </row>
    <row r="57" ht="12.75">
      <c r="C57" s="184"/>
    </row>
    <row r="58" ht="12.75">
      <c r="C58" s="184"/>
    </row>
    <row r="59" ht="12.75">
      <c r="C59" s="184"/>
    </row>
    <row r="60" ht="12.75">
      <c r="C60" s="184"/>
    </row>
    <row r="61" ht="12.75">
      <c r="C61" s="184"/>
    </row>
    <row r="62" ht="12.75">
      <c r="C62" s="184"/>
    </row>
    <row r="63" ht="12.75">
      <c r="C63" s="184"/>
    </row>
    <row r="64" ht="12.75">
      <c r="C64" s="184"/>
    </row>
    <row r="65" ht="12.75">
      <c r="C65" s="184"/>
    </row>
    <row r="66" ht="12.75">
      <c r="C66" s="184"/>
    </row>
    <row r="67" ht="12.75">
      <c r="C67" s="184"/>
    </row>
    <row r="68" ht="12.75">
      <c r="C68" s="184"/>
    </row>
    <row r="69" ht="12.75">
      <c r="C69" s="184"/>
    </row>
    <row r="70" ht="12.75">
      <c r="C70" s="184"/>
    </row>
    <row r="71" ht="12.75">
      <c r="C71" s="184"/>
    </row>
    <row r="72" ht="12.75">
      <c r="C72" s="184"/>
    </row>
    <row r="73" ht="12.75">
      <c r="C73" s="184"/>
    </row>
    <row r="74" ht="12.75">
      <c r="C74" s="184"/>
    </row>
    <row r="75" ht="12.75">
      <c r="C75" s="184"/>
    </row>
    <row r="76" ht="12.75">
      <c r="C76" s="184"/>
    </row>
    <row r="77" ht="12.75">
      <c r="C77" s="184"/>
    </row>
    <row r="78" ht="12.75">
      <c r="C78" s="184"/>
    </row>
    <row r="79" ht="12.75">
      <c r="C79" s="184"/>
    </row>
    <row r="80" ht="12.75">
      <c r="C80" s="184"/>
    </row>
    <row r="81" ht="12.75">
      <c r="C81" s="184"/>
    </row>
    <row r="82" ht="12.75">
      <c r="C82" s="184"/>
    </row>
    <row r="83" ht="12.75">
      <c r="C83" s="184"/>
    </row>
    <row r="84" ht="12.75">
      <c r="C84" s="184"/>
    </row>
    <row r="85" ht="12.75">
      <c r="C85" s="184"/>
    </row>
    <row r="86" ht="12.75">
      <c r="C86" s="184"/>
    </row>
    <row r="87" ht="12.75">
      <c r="C87" s="184"/>
    </row>
    <row r="88" ht="12.75">
      <c r="C88" s="184"/>
    </row>
    <row r="89" ht="12.75">
      <c r="C89" s="184"/>
    </row>
    <row r="90" ht="12.75">
      <c r="C90" s="184"/>
    </row>
    <row r="91" ht="12.75">
      <c r="C91" s="184"/>
    </row>
    <row r="92" ht="12.75">
      <c r="C92" s="184"/>
    </row>
    <row r="93" ht="12.75">
      <c r="C93" s="184"/>
    </row>
    <row r="94" ht="12.75">
      <c r="C94" s="184"/>
    </row>
    <row r="95" ht="12.75">
      <c r="C95" s="184"/>
    </row>
    <row r="96" ht="12.75">
      <c r="C96" s="184"/>
    </row>
    <row r="97" ht="12.75">
      <c r="C97" s="184"/>
    </row>
    <row r="98" ht="12.75">
      <c r="C98" s="184"/>
    </row>
    <row r="99" ht="12.75">
      <c r="C99" s="184"/>
    </row>
    <row r="100" ht="12.75">
      <c r="C100" s="184"/>
    </row>
    <row r="101" ht="12.75">
      <c r="C101" s="184"/>
    </row>
    <row r="102" ht="12.75">
      <c r="C102" s="184"/>
    </row>
    <row r="103" ht="12.75">
      <c r="C103" s="184"/>
    </row>
    <row r="104" ht="12.75">
      <c r="C104" s="184"/>
    </row>
    <row r="105" ht="12.75">
      <c r="C105" s="184"/>
    </row>
    <row r="106" ht="12.75">
      <c r="C106" s="184"/>
    </row>
    <row r="107" ht="12.75">
      <c r="C107" s="184"/>
    </row>
    <row r="108" ht="12.75">
      <c r="C108" s="184"/>
    </row>
    <row r="109" ht="12.75">
      <c r="C109" s="184"/>
    </row>
    <row r="110" ht="12.75">
      <c r="C110" s="184"/>
    </row>
    <row r="111" ht="12.75">
      <c r="C111" s="184"/>
    </row>
    <row r="112" ht="12.75">
      <c r="C112" s="184"/>
    </row>
    <row r="113" ht="12.75">
      <c r="C113" s="184"/>
    </row>
    <row r="114" ht="12.75">
      <c r="C114" s="184"/>
    </row>
    <row r="115" ht="12.75">
      <c r="C115" s="184"/>
    </row>
    <row r="116" ht="12.75">
      <c r="C116" s="184"/>
    </row>
    <row r="117" ht="12.75">
      <c r="C117" s="184"/>
    </row>
    <row r="118" ht="12.75">
      <c r="C118" s="184"/>
    </row>
    <row r="119" ht="12.75">
      <c r="C119" s="184"/>
    </row>
    <row r="120" ht="12.75">
      <c r="C120" s="184"/>
    </row>
    <row r="121" ht="12.75">
      <c r="C121" s="184"/>
    </row>
    <row r="122" ht="12.75">
      <c r="C122" s="184"/>
    </row>
    <row r="123" ht="12.75">
      <c r="C123" s="184"/>
    </row>
    <row r="124" ht="12.75">
      <c r="C124" s="184"/>
    </row>
    <row r="125" ht="12.75">
      <c r="C125" s="184"/>
    </row>
    <row r="126" ht="12.75">
      <c r="C126" s="184"/>
    </row>
    <row r="127" ht="12.75">
      <c r="C127" s="184"/>
    </row>
    <row r="128" ht="12.75">
      <c r="C128" s="184"/>
    </row>
    <row r="129" ht="12.75">
      <c r="C129" s="184"/>
    </row>
    <row r="130" ht="12.75">
      <c r="C130" s="184"/>
    </row>
    <row r="131" ht="12.75">
      <c r="C131" s="184"/>
    </row>
    <row r="132" ht="12.75">
      <c r="C132" s="184"/>
    </row>
    <row r="133" ht="12.75">
      <c r="C133" s="184"/>
    </row>
    <row r="134" ht="12.75">
      <c r="C134" s="184"/>
    </row>
    <row r="135" ht="12.75">
      <c r="C135" s="184"/>
    </row>
    <row r="136" ht="12.75">
      <c r="C136" s="184"/>
    </row>
    <row r="137" ht="12.75">
      <c r="C137" s="184"/>
    </row>
    <row r="138" ht="12.75">
      <c r="C138" s="184"/>
    </row>
    <row r="139" ht="12.75">
      <c r="C139" s="184"/>
    </row>
    <row r="140" ht="12.75">
      <c r="C140" s="184"/>
    </row>
    <row r="141" ht="12.75">
      <c r="C141" s="184"/>
    </row>
    <row r="142" ht="12.75">
      <c r="C142" s="184"/>
    </row>
    <row r="143" ht="12.75">
      <c r="C143" s="184"/>
    </row>
    <row r="144" ht="12.75">
      <c r="C144" s="184"/>
    </row>
    <row r="145" ht="12.75">
      <c r="C145" s="184"/>
    </row>
    <row r="146" ht="12.75">
      <c r="C146" s="184"/>
    </row>
    <row r="147" ht="12.75">
      <c r="C147" s="184"/>
    </row>
    <row r="148" ht="12.75">
      <c r="C148" s="184"/>
    </row>
    <row r="149" ht="12.75">
      <c r="C149" s="184"/>
    </row>
    <row r="150" ht="12.75">
      <c r="C150" s="184"/>
    </row>
    <row r="151" ht="12.75">
      <c r="C151" s="184"/>
    </row>
    <row r="152" ht="12.75">
      <c r="C152" s="184"/>
    </row>
    <row r="153" ht="12.75">
      <c r="C153" s="184"/>
    </row>
    <row r="154" ht="12.75">
      <c r="C154" s="184"/>
    </row>
    <row r="155" ht="12.75">
      <c r="C155" s="184"/>
    </row>
    <row r="156" ht="12.75">
      <c r="C156" s="184"/>
    </row>
    <row r="157" ht="12.75">
      <c r="C157" s="184"/>
    </row>
    <row r="158" ht="12.75">
      <c r="C158" s="184"/>
    </row>
    <row r="159" ht="12.75">
      <c r="C159" s="184"/>
    </row>
    <row r="160" ht="12.75">
      <c r="C160" s="184"/>
    </row>
    <row r="161" ht="12.75">
      <c r="C161" s="184"/>
    </row>
    <row r="162" ht="12.75">
      <c r="C162" s="184"/>
    </row>
    <row r="163" ht="12.75">
      <c r="C163" s="184"/>
    </row>
    <row r="164" ht="12.75">
      <c r="C164" s="184"/>
    </row>
    <row r="165" ht="12.75">
      <c r="C165" s="184"/>
    </row>
    <row r="166" ht="12.75">
      <c r="C166" s="184"/>
    </row>
    <row r="167" ht="12.75">
      <c r="C167" s="184"/>
    </row>
    <row r="168" ht="12.75">
      <c r="C168" s="184"/>
    </row>
    <row r="169" ht="12.75">
      <c r="C169" s="184"/>
    </row>
    <row r="170" ht="12.75">
      <c r="C170" s="184"/>
    </row>
    <row r="171" ht="12.75">
      <c r="C171" s="184"/>
    </row>
    <row r="172" ht="12.75">
      <c r="C172" s="184"/>
    </row>
    <row r="173" ht="12.75">
      <c r="C173" s="184"/>
    </row>
    <row r="174" ht="12.75">
      <c r="C174" s="184"/>
    </row>
    <row r="175" ht="12.75">
      <c r="C175" s="184"/>
    </row>
    <row r="176" ht="12.75">
      <c r="C176" s="184"/>
    </row>
    <row r="177" ht="12.75">
      <c r="C177" s="184"/>
    </row>
    <row r="178" ht="12.75">
      <c r="C178" s="184"/>
    </row>
    <row r="179" ht="12.75">
      <c r="C179" s="184"/>
    </row>
    <row r="180" ht="12.75">
      <c r="C180" s="184"/>
    </row>
    <row r="181" ht="12.75">
      <c r="C181" s="184"/>
    </row>
    <row r="182" ht="12.75">
      <c r="C182" s="184"/>
    </row>
    <row r="183" ht="12.75">
      <c r="C183" s="184"/>
    </row>
    <row r="184" ht="12.75">
      <c r="C184" s="184"/>
    </row>
    <row r="185" ht="12.75">
      <c r="C185" s="184"/>
    </row>
    <row r="186" ht="12.75">
      <c r="C186" s="184"/>
    </row>
    <row r="187" ht="12.75">
      <c r="C187" s="184"/>
    </row>
    <row r="188" ht="12.75">
      <c r="C188" s="184"/>
    </row>
    <row r="189" ht="12.75">
      <c r="C189" s="184"/>
    </row>
    <row r="190" ht="12.75">
      <c r="C190" s="184"/>
    </row>
    <row r="191" ht="12.75">
      <c r="C191" s="184"/>
    </row>
    <row r="192" ht="12.75">
      <c r="C192" s="184"/>
    </row>
    <row r="193" ht="12.75">
      <c r="C193" s="184"/>
    </row>
    <row r="194" ht="12.75">
      <c r="C194" s="184"/>
    </row>
    <row r="195" ht="12.75">
      <c r="C195" s="184"/>
    </row>
    <row r="196" ht="12.75">
      <c r="C196" s="184"/>
    </row>
    <row r="197" ht="12.75">
      <c r="C197" s="184"/>
    </row>
    <row r="198" ht="12.75">
      <c r="C198" s="184"/>
    </row>
    <row r="199" ht="12.75">
      <c r="C199" s="184"/>
    </row>
    <row r="200" ht="12.75">
      <c r="C200" s="184"/>
    </row>
    <row r="201" ht="12.75">
      <c r="C201" s="184"/>
    </row>
    <row r="202" ht="12.75">
      <c r="C202" s="184"/>
    </row>
    <row r="203" ht="12.75">
      <c r="C203" s="184"/>
    </row>
    <row r="204" ht="12.75">
      <c r="C204" s="184"/>
    </row>
    <row r="205" ht="12.75">
      <c r="C205" s="184"/>
    </row>
    <row r="206" ht="12.75">
      <c r="C206" s="184"/>
    </row>
    <row r="207" ht="12.75">
      <c r="C207" s="184"/>
    </row>
    <row r="208" ht="12.75">
      <c r="C208" s="184"/>
    </row>
    <row r="209" ht="12.75">
      <c r="C209" s="184"/>
    </row>
    <row r="210" ht="12.75">
      <c r="C210" s="184"/>
    </row>
    <row r="211" ht="12.75">
      <c r="C211" s="184"/>
    </row>
    <row r="212" ht="12.75">
      <c r="C212" s="184"/>
    </row>
    <row r="213" ht="12.75">
      <c r="C213" s="184"/>
    </row>
    <row r="214" ht="12.75">
      <c r="C214" s="184"/>
    </row>
    <row r="215" ht="12.75">
      <c r="C215" s="184"/>
    </row>
    <row r="216" ht="12.75">
      <c r="C216" s="184"/>
    </row>
    <row r="217" ht="12.75">
      <c r="C217" s="184"/>
    </row>
    <row r="218" ht="12.75">
      <c r="C218" s="184"/>
    </row>
    <row r="219" ht="12.75">
      <c r="C219" s="184"/>
    </row>
    <row r="220" ht="12.75">
      <c r="C220" s="184"/>
    </row>
    <row r="221" ht="12.75">
      <c r="C221" s="184"/>
    </row>
    <row r="222" ht="12.75">
      <c r="C222" s="184"/>
    </row>
    <row r="223" ht="12.75">
      <c r="C223" s="184"/>
    </row>
    <row r="224" ht="12.75">
      <c r="C224" s="184"/>
    </row>
    <row r="225" ht="12.75">
      <c r="C225" s="184"/>
    </row>
    <row r="226" ht="12.75">
      <c r="C226" s="184"/>
    </row>
  </sheetData>
  <sheetProtection/>
  <mergeCells count="2">
    <mergeCell ref="A5:C5"/>
    <mergeCell ref="B3:C3"/>
  </mergeCells>
  <printOptions/>
  <pageMargins left="0.75" right="0.75" top="0.74" bottom="0.7" header="0.5" footer="0.5"/>
  <pageSetup firstPageNumber="50" useFirstPageNumber="1" fitToHeight="1" fitToWidth="1" horizontalDpi="600" verticalDpi="600" orientation="portrait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8.75390625" style="186" customWidth="1"/>
    <col min="2" max="2" width="11.00390625" style="186" customWidth="1"/>
    <col min="3" max="3" width="6.375" style="186" customWidth="1"/>
    <col min="4" max="4" width="5.125" style="186" customWidth="1"/>
    <col min="5" max="5" width="6.125" style="186" customWidth="1"/>
    <col min="6" max="6" width="5.125" style="186" customWidth="1"/>
    <col min="7" max="7" width="16.75390625" style="186" customWidth="1"/>
    <col min="8" max="225" width="9.125" style="186" customWidth="1"/>
    <col min="226" max="16384" width="9.125" style="186" customWidth="1"/>
  </cols>
  <sheetData>
    <row r="1" spans="1:7" ht="12.75" customHeight="1">
      <c r="A1" s="185"/>
      <c r="B1" s="185"/>
      <c r="C1" s="185"/>
      <c r="D1" s="185"/>
      <c r="E1" s="334" t="s">
        <v>388</v>
      </c>
      <c r="F1" s="334"/>
      <c r="G1" s="334"/>
    </row>
    <row r="2" spans="1:7" ht="12.75" customHeight="1">
      <c r="A2" s="187"/>
      <c r="B2" s="187"/>
      <c r="C2" s="187"/>
      <c r="D2" s="187"/>
      <c r="E2" s="334" t="s">
        <v>195</v>
      </c>
      <c r="F2" s="334"/>
      <c r="G2" s="334"/>
    </row>
    <row r="3" spans="1:7" ht="12.75" customHeight="1">
      <c r="A3" s="188"/>
      <c r="B3" s="188"/>
      <c r="C3" s="188"/>
      <c r="D3" s="188"/>
      <c r="E3" s="188"/>
      <c r="F3" s="333" t="s">
        <v>387</v>
      </c>
      <c r="G3" s="333"/>
    </row>
    <row r="4" spans="1:10" ht="23.25">
      <c r="A4" s="331" t="s">
        <v>389</v>
      </c>
      <c r="B4" s="332"/>
      <c r="C4" s="332"/>
      <c r="D4" s="332"/>
      <c r="E4" s="332"/>
      <c r="F4" s="332"/>
      <c r="G4" s="332"/>
      <c r="H4" s="244"/>
      <c r="I4" s="244"/>
      <c r="J4" s="244"/>
    </row>
    <row r="5" spans="1:11" ht="15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7"/>
    </row>
    <row r="6" spans="1:7" ht="13.5" thickBot="1">
      <c r="A6" s="189"/>
      <c r="B6" s="189"/>
      <c r="C6" s="189"/>
      <c r="D6" s="189"/>
      <c r="E6" s="189"/>
      <c r="F6" s="189"/>
      <c r="G6" s="248" t="s">
        <v>147</v>
      </c>
    </row>
    <row r="7" spans="1:7" ht="45" customHeight="1" thickBot="1">
      <c r="A7" s="190" t="s">
        <v>200</v>
      </c>
      <c r="B7" s="191" t="s">
        <v>58</v>
      </c>
      <c r="C7" s="192" t="s">
        <v>59</v>
      </c>
      <c r="D7" s="193" t="s">
        <v>60</v>
      </c>
      <c r="E7" s="191" t="s">
        <v>61</v>
      </c>
      <c r="F7" s="192" t="s">
        <v>62</v>
      </c>
      <c r="G7" s="191" t="s">
        <v>148</v>
      </c>
    </row>
    <row r="8" spans="1:7" ht="12.75" customHeight="1" thickBot="1">
      <c r="A8" s="194" t="s">
        <v>64</v>
      </c>
      <c r="B8" s="195">
        <v>1</v>
      </c>
      <c r="C8" s="196">
        <v>2</v>
      </c>
      <c r="D8" s="196">
        <v>3</v>
      </c>
      <c r="E8" s="195">
        <v>4</v>
      </c>
      <c r="F8" s="160">
        <v>5</v>
      </c>
      <c r="G8" s="195">
        <v>6</v>
      </c>
    </row>
    <row r="9" spans="1:7" ht="95.25" customHeight="1">
      <c r="A9" s="198" t="s">
        <v>149</v>
      </c>
      <c r="B9" s="199" t="s">
        <v>205</v>
      </c>
      <c r="C9" s="200" t="s">
        <v>205</v>
      </c>
      <c r="D9" s="201" t="s">
        <v>205</v>
      </c>
      <c r="E9" s="202" t="s">
        <v>205</v>
      </c>
      <c r="F9" s="203" t="s">
        <v>205</v>
      </c>
      <c r="G9" s="249">
        <v>9.4</v>
      </c>
    </row>
    <row r="10" spans="1:7" ht="13.5" customHeight="1">
      <c r="A10" s="205" t="s">
        <v>207</v>
      </c>
      <c r="B10" s="206">
        <v>14000</v>
      </c>
      <c r="C10" s="207">
        <v>1</v>
      </c>
      <c r="D10" s="208">
        <v>5</v>
      </c>
      <c r="E10" s="209" t="s">
        <v>205</v>
      </c>
      <c r="F10" s="210" t="s">
        <v>205</v>
      </c>
      <c r="G10" s="250">
        <v>9.4</v>
      </c>
    </row>
    <row r="11" spans="1:7" ht="13.5" customHeight="1">
      <c r="A11" s="212" t="s">
        <v>232</v>
      </c>
      <c r="B11" s="213">
        <v>14000</v>
      </c>
      <c r="C11" s="214">
        <v>1</v>
      </c>
      <c r="D11" s="215">
        <v>5</v>
      </c>
      <c r="E11" s="216">
        <v>0</v>
      </c>
      <c r="F11" s="217" t="s">
        <v>205</v>
      </c>
      <c r="G11" s="251">
        <v>9.4</v>
      </c>
    </row>
    <row r="12" spans="1:7" ht="21.75" customHeight="1">
      <c r="A12" s="219" t="s">
        <v>215</v>
      </c>
      <c r="B12" s="220">
        <v>14000</v>
      </c>
      <c r="C12" s="221">
        <v>1</v>
      </c>
      <c r="D12" s="222">
        <v>5</v>
      </c>
      <c r="E12" s="223">
        <v>244</v>
      </c>
      <c r="F12" s="224" t="s">
        <v>205</v>
      </c>
      <c r="G12" s="252">
        <v>9.4</v>
      </c>
    </row>
    <row r="13" spans="1:7" ht="13.5" customHeight="1">
      <c r="A13" s="226" t="s">
        <v>65</v>
      </c>
      <c r="B13" s="227">
        <v>14000</v>
      </c>
      <c r="C13" s="228">
        <v>1</v>
      </c>
      <c r="D13" s="229">
        <v>5</v>
      </c>
      <c r="E13" s="230">
        <v>244</v>
      </c>
      <c r="F13" s="231">
        <v>40</v>
      </c>
      <c r="G13" s="253">
        <v>9.4</v>
      </c>
    </row>
    <row r="14" spans="1:7" ht="71.25">
      <c r="A14" s="233" t="s">
        <v>150</v>
      </c>
      <c r="B14" s="234" t="s">
        <v>205</v>
      </c>
      <c r="C14" s="235" t="s">
        <v>205</v>
      </c>
      <c r="D14" s="236" t="s">
        <v>205</v>
      </c>
      <c r="E14" s="237" t="s">
        <v>205</v>
      </c>
      <c r="F14" s="238" t="s">
        <v>205</v>
      </c>
      <c r="G14" s="254">
        <v>7227.2</v>
      </c>
    </row>
    <row r="15" spans="1:7" ht="13.5" customHeight="1">
      <c r="A15" s="205" t="s">
        <v>207</v>
      </c>
      <c r="B15" s="206">
        <v>20400</v>
      </c>
      <c r="C15" s="207">
        <v>1</v>
      </c>
      <c r="D15" s="208">
        <v>13</v>
      </c>
      <c r="E15" s="209" t="s">
        <v>205</v>
      </c>
      <c r="F15" s="210" t="s">
        <v>205</v>
      </c>
      <c r="G15" s="250">
        <v>7227.2</v>
      </c>
    </row>
    <row r="16" spans="1:7" ht="13.5" customHeight="1">
      <c r="A16" s="212" t="s">
        <v>219</v>
      </c>
      <c r="B16" s="213">
        <v>20400</v>
      </c>
      <c r="C16" s="214">
        <v>1</v>
      </c>
      <c r="D16" s="215">
        <v>13</v>
      </c>
      <c r="E16" s="216">
        <v>0</v>
      </c>
      <c r="F16" s="217" t="s">
        <v>205</v>
      </c>
      <c r="G16" s="251">
        <v>7227.2</v>
      </c>
    </row>
    <row r="17" spans="1:7" ht="13.5" customHeight="1">
      <c r="A17" s="219" t="s">
        <v>211</v>
      </c>
      <c r="B17" s="220">
        <v>20400</v>
      </c>
      <c r="C17" s="221">
        <v>1</v>
      </c>
      <c r="D17" s="222">
        <v>13</v>
      </c>
      <c r="E17" s="223">
        <v>121</v>
      </c>
      <c r="F17" s="224" t="s">
        <v>205</v>
      </c>
      <c r="G17" s="252">
        <v>4624</v>
      </c>
    </row>
    <row r="18" spans="1:7" ht="13.5" customHeight="1">
      <c r="A18" s="226" t="s">
        <v>65</v>
      </c>
      <c r="B18" s="227">
        <v>20400</v>
      </c>
      <c r="C18" s="228">
        <v>1</v>
      </c>
      <c r="D18" s="229">
        <v>13</v>
      </c>
      <c r="E18" s="230">
        <v>121</v>
      </c>
      <c r="F18" s="231">
        <v>40</v>
      </c>
      <c r="G18" s="253">
        <v>4624</v>
      </c>
    </row>
    <row r="19" spans="1:7" ht="21.75" customHeight="1">
      <c r="A19" s="219" t="s">
        <v>214</v>
      </c>
      <c r="B19" s="220">
        <v>20400</v>
      </c>
      <c r="C19" s="221">
        <v>1</v>
      </c>
      <c r="D19" s="222">
        <v>13</v>
      </c>
      <c r="E19" s="223">
        <v>122</v>
      </c>
      <c r="F19" s="224" t="s">
        <v>205</v>
      </c>
      <c r="G19" s="252">
        <v>92</v>
      </c>
    </row>
    <row r="20" spans="1:7" ht="13.5" customHeight="1">
      <c r="A20" s="226" t="s">
        <v>65</v>
      </c>
      <c r="B20" s="227">
        <v>20400</v>
      </c>
      <c r="C20" s="228">
        <v>1</v>
      </c>
      <c r="D20" s="229">
        <v>13</v>
      </c>
      <c r="E20" s="230">
        <v>122</v>
      </c>
      <c r="F20" s="231">
        <v>40</v>
      </c>
      <c r="G20" s="253">
        <v>92</v>
      </c>
    </row>
    <row r="21" spans="1:7" ht="21.75" customHeight="1">
      <c r="A21" s="219" t="s">
        <v>230</v>
      </c>
      <c r="B21" s="220">
        <v>20400</v>
      </c>
      <c r="C21" s="221">
        <v>1</v>
      </c>
      <c r="D21" s="222">
        <v>13</v>
      </c>
      <c r="E21" s="223">
        <v>242</v>
      </c>
      <c r="F21" s="224" t="s">
        <v>205</v>
      </c>
      <c r="G21" s="252">
        <v>228</v>
      </c>
    </row>
    <row r="22" spans="1:7" ht="13.5" customHeight="1">
      <c r="A22" s="226" t="s">
        <v>65</v>
      </c>
      <c r="B22" s="227">
        <v>20400</v>
      </c>
      <c r="C22" s="228">
        <v>1</v>
      </c>
      <c r="D22" s="229">
        <v>13</v>
      </c>
      <c r="E22" s="230">
        <v>242</v>
      </c>
      <c r="F22" s="231">
        <v>40</v>
      </c>
      <c r="G22" s="253">
        <v>228</v>
      </c>
    </row>
    <row r="23" spans="1:7" ht="21.75" customHeight="1">
      <c r="A23" s="219" t="s">
        <v>215</v>
      </c>
      <c r="B23" s="220">
        <v>20400</v>
      </c>
      <c r="C23" s="221">
        <v>1</v>
      </c>
      <c r="D23" s="222">
        <v>13</v>
      </c>
      <c r="E23" s="223">
        <v>244</v>
      </c>
      <c r="F23" s="224" t="s">
        <v>205</v>
      </c>
      <c r="G23" s="252">
        <v>2283.2</v>
      </c>
    </row>
    <row r="24" spans="1:7" ht="13.5" customHeight="1">
      <c r="A24" s="226" t="s">
        <v>65</v>
      </c>
      <c r="B24" s="227">
        <v>20400</v>
      </c>
      <c r="C24" s="228">
        <v>1</v>
      </c>
      <c r="D24" s="229">
        <v>13</v>
      </c>
      <c r="E24" s="230">
        <v>244</v>
      </c>
      <c r="F24" s="231">
        <v>40</v>
      </c>
      <c r="G24" s="253">
        <v>2283.2</v>
      </c>
    </row>
    <row r="25" spans="1:7" ht="71.25">
      <c r="A25" s="233" t="s">
        <v>151</v>
      </c>
      <c r="B25" s="234" t="s">
        <v>205</v>
      </c>
      <c r="C25" s="235" t="s">
        <v>205</v>
      </c>
      <c r="D25" s="236" t="s">
        <v>205</v>
      </c>
      <c r="E25" s="237" t="s">
        <v>205</v>
      </c>
      <c r="F25" s="238" t="s">
        <v>205</v>
      </c>
      <c r="G25" s="254">
        <v>3987</v>
      </c>
    </row>
    <row r="26" spans="1:7" ht="23.25" customHeight="1">
      <c r="A26" s="205" t="s">
        <v>238</v>
      </c>
      <c r="B26" s="206">
        <v>13801</v>
      </c>
      <c r="C26" s="207">
        <v>3</v>
      </c>
      <c r="D26" s="208">
        <v>4</v>
      </c>
      <c r="E26" s="209" t="s">
        <v>205</v>
      </c>
      <c r="F26" s="210" t="s">
        <v>205</v>
      </c>
      <c r="G26" s="250">
        <v>3987</v>
      </c>
    </row>
    <row r="27" spans="1:7" ht="13.5" customHeight="1">
      <c r="A27" s="212" t="s">
        <v>239</v>
      </c>
      <c r="B27" s="213">
        <v>13801</v>
      </c>
      <c r="C27" s="214">
        <v>3</v>
      </c>
      <c r="D27" s="215">
        <v>4</v>
      </c>
      <c r="E27" s="216">
        <v>0</v>
      </c>
      <c r="F27" s="217" t="s">
        <v>205</v>
      </c>
      <c r="G27" s="251">
        <v>3987</v>
      </c>
    </row>
    <row r="28" spans="1:7" ht="13.5" customHeight="1">
      <c r="A28" s="219" t="s">
        <v>211</v>
      </c>
      <c r="B28" s="220">
        <v>13801</v>
      </c>
      <c r="C28" s="221">
        <v>3</v>
      </c>
      <c r="D28" s="222">
        <v>4</v>
      </c>
      <c r="E28" s="223">
        <v>121</v>
      </c>
      <c r="F28" s="224" t="s">
        <v>205</v>
      </c>
      <c r="G28" s="252">
        <v>3987</v>
      </c>
    </row>
    <row r="29" spans="1:7" ht="13.5" customHeight="1">
      <c r="A29" s="226" t="s">
        <v>65</v>
      </c>
      <c r="B29" s="227">
        <v>13801</v>
      </c>
      <c r="C29" s="228">
        <v>3</v>
      </c>
      <c r="D29" s="229">
        <v>4</v>
      </c>
      <c r="E29" s="230">
        <v>121</v>
      </c>
      <c r="F29" s="231">
        <v>40</v>
      </c>
      <c r="G29" s="253">
        <v>3987</v>
      </c>
    </row>
    <row r="30" spans="1:7" ht="96" customHeight="1">
      <c r="A30" s="233" t="s">
        <v>152</v>
      </c>
      <c r="B30" s="234" t="s">
        <v>205</v>
      </c>
      <c r="C30" s="235" t="s">
        <v>205</v>
      </c>
      <c r="D30" s="236" t="s">
        <v>205</v>
      </c>
      <c r="E30" s="237" t="s">
        <v>205</v>
      </c>
      <c r="F30" s="238" t="s">
        <v>205</v>
      </c>
      <c r="G30" s="254">
        <v>201545.8</v>
      </c>
    </row>
    <row r="31" spans="1:7" ht="13.5" customHeight="1">
      <c r="A31" s="205" t="s">
        <v>306</v>
      </c>
      <c r="B31" s="206">
        <v>20400</v>
      </c>
      <c r="C31" s="207">
        <v>9</v>
      </c>
      <c r="D31" s="208">
        <v>0</v>
      </c>
      <c r="E31" s="209" t="s">
        <v>205</v>
      </c>
      <c r="F31" s="210" t="s">
        <v>205</v>
      </c>
      <c r="G31" s="250">
        <v>201545.8</v>
      </c>
    </row>
    <row r="32" spans="1:7" ht="13.5" customHeight="1">
      <c r="A32" s="212" t="s">
        <v>307</v>
      </c>
      <c r="B32" s="213">
        <v>4709900</v>
      </c>
      <c r="C32" s="214">
        <v>9</v>
      </c>
      <c r="D32" s="215">
        <v>1</v>
      </c>
      <c r="E32" s="216">
        <v>0</v>
      </c>
      <c r="F32" s="217" t="s">
        <v>205</v>
      </c>
      <c r="G32" s="251">
        <v>33462.7</v>
      </c>
    </row>
    <row r="33" spans="1:7" ht="53.25" customHeight="1">
      <c r="A33" s="219" t="s">
        <v>309</v>
      </c>
      <c r="B33" s="220">
        <v>4709900</v>
      </c>
      <c r="C33" s="221">
        <v>9</v>
      </c>
      <c r="D33" s="222">
        <v>1</v>
      </c>
      <c r="E33" s="223">
        <v>611</v>
      </c>
      <c r="F33" s="224" t="s">
        <v>205</v>
      </c>
      <c r="G33" s="252">
        <v>33462.7</v>
      </c>
    </row>
    <row r="34" spans="1:7" ht="13.5" customHeight="1">
      <c r="A34" s="226" t="s">
        <v>65</v>
      </c>
      <c r="B34" s="227">
        <v>4709900</v>
      </c>
      <c r="C34" s="228">
        <v>9</v>
      </c>
      <c r="D34" s="229">
        <v>1</v>
      </c>
      <c r="E34" s="230">
        <v>611</v>
      </c>
      <c r="F34" s="231">
        <v>40</v>
      </c>
      <c r="G34" s="253">
        <v>33462.7</v>
      </c>
    </row>
    <row r="35" spans="1:7" ht="13.5" customHeight="1">
      <c r="A35" s="212" t="s">
        <v>310</v>
      </c>
      <c r="B35" s="213"/>
      <c r="C35" s="214">
        <v>9</v>
      </c>
      <c r="D35" s="215">
        <v>2</v>
      </c>
      <c r="E35" s="216">
        <v>0</v>
      </c>
      <c r="F35" s="217" t="s">
        <v>205</v>
      </c>
      <c r="G35" s="251">
        <v>101979.5</v>
      </c>
    </row>
    <row r="36" spans="1:7" ht="53.25" customHeight="1">
      <c r="A36" s="219" t="s">
        <v>309</v>
      </c>
      <c r="B36" s="220">
        <v>0</v>
      </c>
      <c r="C36" s="221">
        <v>9</v>
      </c>
      <c r="D36" s="222">
        <v>2</v>
      </c>
      <c r="E36" s="223">
        <v>0</v>
      </c>
      <c r="F36" s="224" t="s">
        <v>205</v>
      </c>
      <c r="G36" s="252">
        <f>SUM(G37:G38)</f>
        <v>101979.5</v>
      </c>
    </row>
    <row r="37" spans="1:7" ht="13.5" customHeight="1">
      <c r="A37" s="226" t="s">
        <v>65</v>
      </c>
      <c r="B37" s="227">
        <v>4709900</v>
      </c>
      <c r="C37" s="228">
        <v>9</v>
      </c>
      <c r="D37" s="229">
        <v>2</v>
      </c>
      <c r="E37" s="230">
        <v>611</v>
      </c>
      <c r="F37" s="231">
        <v>40</v>
      </c>
      <c r="G37" s="253">
        <v>100845.1</v>
      </c>
    </row>
    <row r="38" spans="1:7" ht="13.5" customHeight="1">
      <c r="A38" s="226" t="s">
        <v>65</v>
      </c>
      <c r="B38" s="227">
        <v>4719900</v>
      </c>
      <c r="C38" s="228">
        <v>9</v>
      </c>
      <c r="D38" s="229">
        <v>2</v>
      </c>
      <c r="E38" s="230">
        <v>611</v>
      </c>
      <c r="F38" s="231">
        <v>40</v>
      </c>
      <c r="G38" s="253">
        <v>1134.4</v>
      </c>
    </row>
    <row r="39" spans="1:7" ht="13.5" customHeight="1">
      <c r="A39" s="212" t="s">
        <v>313</v>
      </c>
      <c r="B39" s="213">
        <v>4709900</v>
      </c>
      <c r="C39" s="214">
        <v>9</v>
      </c>
      <c r="D39" s="215">
        <v>4</v>
      </c>
      <c r="E39" s="216">
        <v>0</v>
      </c>
      <c r="F39" s="217" t="s">
        <v>205</v>
      </c>
      <c r="G39" s="251">
        <v>54048.2</v>
      </c>
    </row>
    <row r="40" spans="1:7" ht="55.5" customHeight="1">
      <c r="A40" s="219" t="s">
        <v>309</v>
      </c>
      <c r="B40" s="220">
        <v>4709900</v>
      </c>
      <c r="C40" s="221">
        <v>9</v>
      </c>
      <c r="D40" s="222">
        <v>4</v>
      </c>
      <c r="E40" s="223">
        <v>611</v>
      </c>
      <c r="F40" s="224" t="s">
        <v>205</v>
      </c>
      <c r="G40" s="252">
        <v>54048.2</v>
      </c>
    </row>
    <row r="41" spans="1:7" ht="13.5" customHeight="1">
      <c r="A41" s="226" t="s">
        <v>65</v>
      </c>
      <c r="B41" s="227">
        <v>4709900</v>
      </c>
      <c r="C41" s="228">
        <v>9</v>
      </c>
      <c r="D41" s="229">
        <v>4</v>
      </c>
      <c r="E41" s="230">
        <v>611</v>
      </c>
      <c r="F41" s="231">
        <v>40</v>
      </c>
      <c r="G41" s="253">
        <v>54048.2</v>
      </c>
    </row>
    <row r="42" spans="1:7" ht="32.25" customHeight="1">
      <c r="A42" s="212" t="s">
        <v>317</v>
      </c>
      <c r="B42" s="213">
        <v>4729900</v>
      </c>
      <c r="C42" s="214">
        <v>9</v>
      </c>
      <c r="D42" s="215">
        <v>6</v>
      </c>
      <c r="E42" s="216">
        <v>0</v>
      </c>
      <c r="F42" s="217" t="s">
        <v>205</v>
      </c>
      <c r="G42" s="251">
        <v>8454.5</v>
      </c>
    </row>
    <row r="43" spans="1:7" ht="53.25" customHeight="1">
      <c r="A43" s="219" t="s">
        <v>309</v>
      </c>
      <c r="B43" s="220">
        <v>4729900</v>
      </c>
      <c r="C43" s="221">
        <v>9</v>
      </c>
      <c r="D43" s="222">
        <v>6</v>
      </c>
      <c r="E43" s="223">
        <v>611</v>
      </c>
      <c r="F43" s="224" t="s">
        <v>205</v>
      </c>
      <c r="G43" s="252">
        <v>8454.5</v>
      </c>
    </row>
    <row r="44" spans="1:7" ht="13.5" customHeight="1">
      <c r="A44" s="226" t="s">
        <v>65</v>
      </c>
      <c r="B44" s="227">
        <v>4729900</v>
      </c>
      <c r="C44" s="228">
        <v>9</v>
      </c>
      <c r="D44" s="229">
        <v>6</v>
      </c>
      <c r="E44" s="230">
        <v>611</v>
      </c>
      <c r="F44" s="231">
        <v>40</v>
      </c>
      <c r="G44" s="253">
        <v>8454.5</v>
      </c>
    </row>
    <row r="45" spans="1:7" ht="13.5" customHeight="1">
      <c r="A45" s="212" t="s">
        <v>319</v>
      </c>
      <c r="B45" s="213">
        <v>20400</v>
      </c>
      <c r="C45" s="214">
        <v>9</v>
      </c>
      <c r="D45" s="215">
        <v>9</v>
      </c>
      <c r="E45" s="216">
        <v>0</v>
      </c>
      <c r="F45" s="217" t="s">
        <v>205</v>
      </c>
      <c r="G45" s="251">
        <v>3600.9</v>
      </c>
    </row>
    <row r="46" spans="1:7" ht="13.5" customHeight="1">
      <c r="A46" s="219" t="s">
        <v>211</v>
      </c>
      <c r="B46" s="220">
        <v>20400</v>
      </c>
      <c r="C46" s="221">
        <v>9</v>
      </c>
      <c r="D46" s="222">
        <v>9</v>
      </c>
      <c r="E46" s="223">
        <v>121</v>
      </c>
      <c r="F46" s="224" t="s">
        <v>205</v>
      </c>
      <c r="G46" s="252">
        <v>2880.7</v>
      </c>
    </row>
    <row r="47" spans="1:7" ht="13.5" customHeight="1">
      <c r="A47" s="226" t="s">
        <v>65</v>
      </c>
      <c r="B47" s="227">
        <v>20400</v>
      </c>
      <c r="C47" s="228">
        <v>9</v>
      </c>
      <c r="D47" s="229">
        <v>9</v>
      </c>
      <c r="E47" s="230">
        <v>121</v>
      </c>
      <c r="F47" s="231">
        <v>40</v>
      </c>
      <c r="G47" s="253">
        <v>2880.7</v>
      </c>
    </row>
    <row r="48" spans="1:7" ht="21.75" customHeight="1">
      <c r="A48" s="219" t="s">
        <v>214</v>
      </c>
      <c r="B48" s="220">
        <v>20400</v>
      </c>
      <c r="C48" s="221">
        <v>9</v>
      </c>
      <c r="D48" s="222">
        <v>9</v>
      </c>
      <c r="E48" s="223">
        <v>122</v>
      </c>
      <c r="F48" s="224" t="s">
        <v>205</v>
      </c>
      <c r="G48" s="252">
        <v>135</v>
      </c>
    </row>
    <row r="49" spans="1:7" ht="13.5" customHeight="1">
      <c r="A49" s="226" t="s">
        <v>65</v>
      </c>
      <c r="B49" s="227">
        <v>20400</v>
      </c>
      <c r="C49" s="228">
        <v>9</v>
      </c>
      <c r="D49" s="229">
        <v>9</v>
      </c>
      <c r="E49" s="230">
        <v>122</v>
      </c>
      <c r="F49" s="231">
        <v>40</v>
      </c>
      <c r="G49" s="253">
        <v>135</v>
      </c>
    </row>
    <row r="50" spans="1:7" ht="21.75" customHeight="1">
      <c r="A50" s="219" t="s">
        <v>215</v>
      </c>
      <c r="B50" s="220">
        <v>20400</v>
      </c>
      <c r="C50" s="221">
        <v>9</v>
      </c>
      <c r="D50" s="222">
        <v>9</v>
      </c>
      <c r="E50" s="223">
        <v>244</v>
      </c>
      <c r="F50" s="224" t="s">
        <v>205</v>
      </c>
      <c r="G50" s="252">
        <v>575.2</v>
      </c>
    </row>
    <row r="51" spans="1:7" ht="13.5" customHeight="1">
      <c r="A51" s="226" t="s">
        <v>65</v>
      </c>
      <c r="B51" s="227">
        <v>20400</v>
      </c>
      <c r="C51" s="228">
        <v>9</v>
      </c>
      <c r="D51" s="229">
        <v>9</v>
      </c>
      <c r="E51" s="230">
        <v>244</v>
      </c>
      <c r="F51" s="231">
        <v>40</v>
      </c>
      <c r="G51" s="253">
        <v>575.2</v>
      </c>
    </row>
    <row r="52" spans="1:7" ht="13.5" customHeight="1">
      <c r="A52" s="219" t="s">
        <v>216</v>
      </c>
      <c r="B52" s="220">
        <v>20400</v>
      </c>
      <c r="C52" s="221">
        <v>9</v>
      </c>
      <c r="D52" s="222">
        <v>9</v>
      </c>
      <c r="E52" s="223">
        <v>852</v>
      </c>
      <c r="F52" s="224" t="s">
        <v>205</v>
      </c>
      <c r="G52" s="252">
        <v>10</v>
      </c>
    </row>
    <row r="53" spans="1:7" ht="13.5" customHeight="1">
      <c r="A53" s="226" t="s">
        <v>65</v>
      </c>
      <c r="B53" s="227">
        <v>20400</v>
      </c>
      <c r="C53" s="228">
        <v>9</v>
      </c>
      <c r="D53" s="229">
        <v>9</v>
      </c>
      <c r="E53" s="230">
        <v>852</v>
      </c>
      <c r="F53" s="231">
        <v>40</v>
      </c>
      <c r="G53" s="253">
        <v>10</v>
      </c>
    </row>
    <row r="54" spans="1:7" ht="41.25" customHeight="1">
      <c r="A54" s="233" t="s">
        <v>153</v>
      </c>
      <c r="B54" s="234" t="s">
        <v>205</v>
      </c>
      <c r="C54" s="235" t="s">
        <v>205</v>
      </c>
      <c r="D54" s="236" t="s">
        <v>205</v>
      </c>
      <c r="E54" s="237" t="s">
        <v>205</v>
      </c>
      <c r="F54" s="238" t="s">
        <v>205</v>
      </c>
      <c r="G54" s="254">
        <v>433978</v>
      </c>
    </row>
    <row r="55" spans="1:7" ht="13.5" customHeight="1">
      <c r="A55" s="205" t="s">
        <v>298</v>
      </c>
      <c r="B55" s="206">
        <v>4219900</v>
      </c>
      <c r="C55" s="207">
        <v>7</v>
      </c>
      <c r="D55" s="208">
        <v>2</v>
      </c>
      <c r="E55" s="209" t="s">
        <v>205</v>
      </c>
      <c r="F55" s="210" t="s">
        <v>205</v>
      </c>
      <c r="G55" s="250">
        <v>433978</v>
      </c>
    </row>
    <row r="56" spans="1:7" ht="13.5" customHeight="1">
      <c r="A56" s="212" t="s">
        <v>6</v>
      </c>
      <c r="B56" s="213">
        <v>4219900</v>
      </c>
      <c r="C56" s="214">
        <v>7</v>
      </c>
      <c r="D56" s="215">
        <v>2</v>
      </c>
      <c r="E56" s="216">
        <v>0</v>
      </c>
      <c r="F56" s="217" t="s">
        <v>205</v>
      </c>
      <c r="G56" s="251">
        <v>433978</v>
      </c>
    </row>
    <row r="57" spans="1:7" ht="53.25" customHeight="1">
      <c r="A57" s="219" t="s">
        <v>309</v>
      </c>
      <c r="B57" s="220">
        <v>4219900</v>
      </c>
      <c r="C57" s="221">
        <v>7</v>
      </c>
      <c r="D57" s="222">
        <v>2</v>
      </c>
      <c r="E57" s="223">
        <v>611</v>
      </c>
      <c r="F57" s="224" t="s">
        <v>205</v>
      </c>
      <c r="G57" s="252">
        <v>433323</v>
      </c>
    </row>
    <row r="58" spans="1:7" ht="21.75" customHeight="1">
      <c r="A58" s="226" t="s">
        <v>70</v>
      </c>
      <c r="B58" s="227">
        <v>4219900</v>
      </c>
      <c r="C58" s="228">
        <v>7</v>
      </c>
      <c r="D58" s="229">
        <v>2</v>
      </c>
      <c r="E58" s="230">
        <v>611</v>
      </c>
      <c r="F58" s="231">
        <v>231</v>
      </c>
      <c r="G58" s="253">
        <v>433323</v>
      </c>
    </row>
    <row r="59" spans="1:7" ht="53.25" customHeight="1">
      <c r="A59" s="219" t="s">
        <v>385</v>
      </c>
      <c r="B59" s="220">
        <v>4219900</v>
      </c>
      <c r="C59" s="221">
        <v>7</v>
      </c>
      <c r="D59" s="222">
        <v>2</v>
      </c>
      <c r="E59" s="223">
        <v>621</v>
      </c>
      <c r="F59" s="224" t="s">
        <v>205</v>
      </c>
      <c r="G59" s="252">
        <v>655</v>
      </c>
    </row>
    <row r="60" spans="1:7" ht="21.75" customHeight="1">
      <c r="A60" s="226" t="s">
        <v>70</v>
      </c>
      <c r="B60" s="227">
        <v>4219900</v>
      </c>
      <c r="C60" s="228">
        <v>7</v>
      </c>
      <c r="D60" s="229">
        <v>2</v>
      </c>
      <c r="E60" s="230">
        <v>621</v>
      </c>
      <c r="F60" s="231">
        <v>231</v>
      </c>
      <c r="G60" s="253">
        <v>655</v>
      </c>
    </row>
    <row r="61" spans="1:7" ht="57">
      <c r="A61" s="233" t="s">
        <v>154</v>
      </c>
      <c r="B61" s="234" t="s">
        <v>205</v>
      </c>
      <c r="C61" s="235" t="s">
        <v>205</v>
      </c>
      <c r="D61" s="236" t="s">
        <v>205</v>
      </c>
      <c r="E61" s="237" t="s">
        <v>205</v>
      </c>
      <c r="F61" s="238" t="s">
        <v>205</v>
      </c>
      <c r="G61" s="254">
        <v>13695.3</v>
      </c>
    </row>
    <row r="62" spans="1:7" ht="13.5" customHeight="1">
      <c r="A62" s="205" t="s">
        <v>323</v>
      </c>
      <c r="B62" s="206">
        <v>5055409</v>
      </c>
      <c r="C62" s="207">
        <v>10</v>
      </c>
      <c r="D62" s="208">
        <v>3</v>
      </c>
      <c r="E62" s="209" t="s">
        <v>205</v>
      </c>
      <c r="F62" s="210" t="s">
        <v>205</v>
      </c>
      <c r="G62" s="250">
        <v>13695.3</v>
      </c>
    </row>
    <row r="63" spans="1:7" ht="13.5" customHeight="1">
      <c r="A63" s="212" t="s">
        <v>327</v>
      </c>
      <c r="B63" s="213">
        <v>5055409</v>
      </c>
      <c r="C63" s="214">
        <v>10</v>
      </c>
      <c r="D63" s="215">
        <v>3</v>
      </c>
      <c r="E63" s="216">
        <v>0</v>
      </c>
      <c r="F63" s="217" t="s">
        <v>205</v>
      </c>
      <c r="G63" s="251">
        <v>13695.3</v>
      </c>
    </row>
    <row r="64" spans="1:7" ht="13.5" customHeight="1">
      <c r="A64" s="219" t="s">
        <v>261</v>
      </c>
      <c r="B64" s="220">
        <v>5055409</v>
      </c>
      <c r="C64" s="221">
        <v>10</v>
      </c>
      <c r="D64" s="222">
        <v>3</v>
      </c>
      <c r="E64" s="223">
        <v>612</v>
      </c>
      <c r="F64" s="224" t="s">
        <v>205</v>
      </c>
      <c r="G64" s="252">
        <v>13695.3</v>
      </c>
    </row>
    <row r="65" spans="1:7" ht="13.5" customHeight="1">
      <c r="A65" s="226" t="s">
        <v>65</v>
      </c>
      <c r="B65" s="227">
        <v>5055409</v>
      </c>
      <c r="C65" s="228">
        <v>10</v>
      </c>
      <c r="D65" s="229">
        <v>3</v>
      </c>
      <c r="E65" s="230">
        <v>612</v>
      </c>
      <c r="F65" s="231">
        <v>40</v>
      </c>
      <c r="G65" s="253">
        <v>13695.3</v>
      </c>
    </row>
    <row r="66" spans="1:7" ht="42.75">
      <c r="A66" s="233" t="s">
        <v>155</v>
      </c>
      <c r="B66" s="234" t="s">
        <v>205</v>
      </c>
      <c r="C66" s="235" t="s">
        <v>205</v>
      </c>
      <c r="D66" s="236" t="s">
        <v>205</v>
      </c>
      <c r="E66" s="237" t="s">
        <v>205</v>
      </c>
      <c r="F66" s="238" t="s">
        <v>205</v>
      </c>
      <c r="G66" s="254">
        <v>6123.9</v>
      </c>
    </row>
    <row r="67" spans="1:7" ht="13.5" customHeight="1">
      <c r="A67" s="205" t="s">
        <v>323</v>
      </c>
      <c r="B67" s="206">
        <v>5058005</v>
      </c>
      <c r="C67" s="207">
        <v>10</v>
      </c>
      <c r="D67" s="208">
        <v>3</v>
      </c>
      <c r="E67" s="209" t="s">
        <v>205</v>
      </c>
      <c r="F67" s="210" t="s">
        <v>205</v>
      </c>
      <c r="G67" s="250">
        <v>6123.9</v>
      </c>
    </row>
    <row r="68" spans="1:7" ht="13.5" customHeight="1">
      <c r="A68" s="212" t="s">
        <v>327</v>
      </c>
      <c r="B68" s="213">
        <v>5058005</v>
      </c>
      <c r="C68" s="214">
        <v>10</v>
      </c>
      <c r="D68" s="215">
        <v>3</v>
      </c>
      <c r="E68" s="216">
        <v>0</v>
      </c>
      <c r="F68" s="217" t="s">
        <v>205</v>
      </c>
      <c r="G68" s="251">
        <v>6123.9</v>
      </c>
    </row>
    <row r="69" spans="1:7" ht="13.5" customHeight="1">
      <c r="A69" s="219" t="s">
        <v>261</v>
      </c>
      <c r="B69" s="220">
        <v>5058005</v>
      </c>
      <c r="C69" s="221">
        <v>10</v>
      </c>
      <c r="D69" s="222">
        <v>3</v>
      </c>
      <c r="E69" s="223">
        <v>612</v>
      </c>
      <c r="F69" s="224" t="s">
        <v>205</v>
      </c>
      <c r="G69" s="252">
        <v>6123.9</v>
      </c>
    </row>
    <row r="70" spans="1:7" ht="13.5" customHeight="1">
      <c r="A70" s="226" t="s">
        <v>65</v>
      </c>
      <c r="B70" s="227">
        <v>5058005</v>
      </c>
      <c r="C70" s="228">
        <v>10</v>
      </c>
      <c r="D70" s="229">
        <v>3</v>
      </c>
      <c r="E70" s="230">
        <v>612</v>
      </c>
      <c r="F70" s="231">
        <v>40</v>
      </c>
      <c r="G70" s="253">
        <v>6123.9</v>
      </c>
    </row>
    <row r="71" spans="1:7" ht="57">
      <c r="A71" s="233" t="s">
        <v>156</v>
      </c>
      <c r="B71" s="234" t="s">
        <v>205</v>
      </c>
      <c r="C71" s="235" t="s">
        <v>205</v>
      </c>
      <c r="D71" s="236" t="s">
        <v>205</v>
      </c>
      <c r="E71" s="237" t="s">
        <v>205</v>
      </c>
      <c r="F71" s="238" t="s">
        <v>205</v>
      </c>
      <c r="G71" s="254">
        <v>2023</v>
      </c>
    </row>
    <row r="72" spans="1:7" ht="13.5" customHeight="1">
      <c r="A72" s="205" t="s">
        <v>298</v>
      </c>
      <c r="B72" s="206">
        <v>4209900</v>
      </c>
      <c r="C72" s="207">
        <v>7</v>
      </c>
      <c r="D72" s="208">
        <v>1</v>
      </c>
      <c r="E72" s="209" t="s">
        <v>205</v>
      </c>
      <c r="F72" s="210" t="s">
        <v>205</v>
      </c>
      <c r="G72" s="250">
        <v>2023</v>
      </c>
    </row>
    <row r="73" spans="1:7" ht="13.5" customHeight="1">
      <c r="A73" s="212" t="s">
        <v>299</v>
      </c>
      <c r="B73" s="213">
        <v>4209900</v>
      </c>
      <c r="C73" s="214">
        <v>7</v>
      </c>
      <c r="D73" s="215">
        <v>1</v>
      </c>
      <c r="E73" s="216">
        <v>0</v>
      </c>
      <c r="F73" s="217" t="s">
        <v>205</v>
      </c>
      <c r="G73" s="251">
        <v>2023</v>
      </c>
    </row>
    <row r="74" spans="1:7" ht="21.75" customHeight="1">
      <c r="A74" s="219" t="s">
        <v>215</v>
      </c>
      <c r="B74" s="220">
        <v>4209900</v>
      </c>
      <c r="C74" s="221">
        <v>7</v>
      </c>
      <c r="D74" s="222">
        <v>1</v>
      </c>
      <c r="E74" s="223">
        <v>244</v>
      </c>
      <c r="F74" s="224" t="s">
        <v>205</v>
      </c>
      <c r="G74" s="252">
        <v>887</v>
      </c>
    </row>
    <row r="75" spans="1:7" ht="21.75" customHeight="1">
      <c r="A75" s="226" t="s">
        <v>70</v>
      </c>
      <c r="B75" s="227">
        <v>4209900</v>
      </c>
      <c r="C75" s="228">
        <v>7</v>
      </c>
      <c r="D75" s="229">
        <v>1</v>
      </c>
      <c r="E75" s="230">
        <v>244</v>
      </c>
      <c r="F75" s="231">
        <v>231</v>
      </c>
      <c r="G75" s="253">
        <v>887</v>
      </c>
    </row>
    <row r="76" spans="1:7" ht="13.5" customHeight="1">
      <c r="A76" s="219" t="s">
        <v>261</v>
      </c>
      <c r="B76" s="220">
        <v>4209900</v>
      </c>
      <c r="C76" s="221">
        <v>7</v>
      </c>
      <c r="D76" s="222">
        <v>1</v>
      </c>
      <c r="E76" s="223">
        <v>612</v>
      </c>
      <c r="F76" s="224" t="s">
        <v>205</v>
      </c>
      <c r="G76" s="252">
        <v>126</v>
      </c>
    </row>
    <row r="77" spans="1:7" ht="21.75" customHeight="1">
      <c r="A77" s="226" t="s">
        <v>70</v>
      </c>
      <c r="B77" s="227">
        <v>4209900</v>
      </c>
      <c r="C77" s="228">
        <v>7</v>
      </c>
      <c r="D77" s="229">
        <v>1</v>
      </c>
      <c r="E77" s="230">
        <v>612</v>
      </c>
      <c r="F77" s="231">
        <v>231</v>
      </c>
      <c r="G77" s="253">
        <v>126</v>
      </c>
    </row>
    <row r="78" spans="1:7" ht="12.75">
      <c r="A78" s="219" t="s">
        <v>378</v>
      </c>
      <c r="B78" s="220">
        <v>4209900</v>
      </c>
      <c r="C78" s="221">
        <v>7</v>
      </c>
      <c r="D78" s="222">
        <v>1</v>
      </c>
      <c r="E78" s="223">
        <v>622</v>
      </c>
      <c r="F78" s="224" t="s">
        <v>205</v>
      </c>
      <c r="G78" s="252">
        <v>1010</v>
      </c>
    </row>
    <row r="79" spans="1:7" ht="21.75" customHeight="1">
      <c r="A79" s="226" t="s">
        <v>70</v>
      </c>
      <c r="B79" s="227">
        <v>4209900</v>
      </c>
      <c r="C79" s="228">
        <v>7</v>
      </c>
      <c r="D79" s="229">
        <v>1</v>
      </c>
      <c r="E79" s="230">
        <v>622</v>
      </c>
      <c r="F79" s="231">
        <v>231</v>
      </c>
      <c r="G79" s="253">
        <v>1010</v>
      </c>
    </row>
    <row r="80" spans="1:7" ht="99.75">
      <c r="A80" s="233" t="s">
        <v>157</v>
      </c>
      <c r="B80" s="234" t="s">
        <v>205</v>
      </c>
      <c r="C80" s="235" t="s">
        <v>205</v>
      </c>
      <c r="D80" s="236" t="s">
        <v>205</v>
      </c>
      <c r="E80" s="237" t="s">
        <v>205</v>
      </c>
      <c r="F80" s="238" t="s">
        <v>205</v>
      </c>
      <c r="G80" s="254">
        <v>1010.4</v>
      </c>
    </row>
    <row r="81" spans="1:7" ht="13.5" customHeight="1">
      <c r="A81" s="205" t="s">
        <v>306</v>
      </c>
      <c r="B81" s="206">
        <v>5201802</v>
      </c>
      <c r="C81" s="207">
        <v>9</v>
      </c>
      <c r="D81" s="208">
        <v>4</v>
      </c>
      <c r="E81" s="209" t="s">
        <v>205</v>
      </c>
      <c r="F81" s="210" t="s">
        <v>205</v>
      </c>
      <c r="G81" s="250">
        <v>1010.4</v>
      </c>
    </row>
    <row r="82" spans="1:7" ht="13.5" customHeight="1">
      <c r="A82" s="212" t="s">
        <v>313</v>
      </c>
      <c r="B82" s="213">
        <v>5201802</v>
      </c>
      <c r="C82" s="214">
        <v>9</v>
      </c>
      <c r="D82" s="215">
        <v>4</v>
      </c>
      <c r="E82" s="216">
        <v>0</v>
      </c>
      <c r="F82" s="217" t="s">
        <v>205</v>
      </c>
      <c r="G82" s="251">
        <v>1010.4</v>
      </c>
    </row>
    <row r="83" spans="1:7" ht="13.5" customHeight="1">
      <c r="A83" s="219" t="s">
        <v>261</v>
      </c>
      <c r="B83" s="220">
        <v>5201802</v>
      </c>
      <c r="C83" s="221">
        <v>9</v>
      </c>
      <c r="D83" s="222">
        <v>4</v>
      </c>
      <c r="E83" s="223">
        <v>612</v>
      </c>
      <c r="F83" s="224" t="s">
        <v>205</v>
      </c>
      <c r="G83" s="252">
        <v>1010.4</v>
      </c>
    </row>
    <row r="84" spans="1:7" ht="13.5" customHeight="1">
      <c r="A84" s="226" t="s">
        <v>65</v>
      </c>
      <c r="B84" s="227">
        <v>5201802</v>
      </c>
      <c r="C84" s="228">
        <v>9</v>
      </c>
      <c r="D84" s="229">
        <v>4</v>
      </c>
      <c r="E84" s="230">
        <v>612</v>
      </c>
      <c r="F84" s="231">
        <v>40</v>
      </c>
      <c r="G84" s="253">
        <v>1010.4</v>
      </c>
    </row>
    <row r="85" spans="1:7" ht="114.75" customHeight="1">
      <c r="A85" s="233" t="s">
        <v>158</v>
      </c>
      <c r="B85" s="234" t="s">
        <v>205</v>
      </c>
      <c r="C85" s="235" t="s">
        <v>205</v>
      </c>
      <c r="D85" s="236" t="s">
        <v>205</v>
      </c>
      <c r="E85" s="237" t="s">
        <v>205</v>
      </c>
      <c r="F85" s="238" t="s">
        <v>205</v>
      </c>
      <c r="G85" s="254">
        <v>6185.5</v>
      </c>
    </row>
    <row r="86" spans="1:7" ht="13.5" customHeight="1">
      <c r="A86" s="205" t="s">
        <v>323</v>
      </c>
      <c r="B86" s="206">
        <v>5053602</v>
      </c>
      <c r="C86" s="207">
        <v>10</v>
      </c>
      <c r="D86" s="208">
        <v>4</v>
      </c>
      <c r="E86" s="209" t="s">
        <v>205</v>
      </c>
      <c r="F86" s="210" t="s">
        <v>205</v>
      </c>
      <c r="G86" s="250">
        <v>6185.5</v>
      </c>
    </row>
    <row r="87" spans="1:7" ht="13.5" customHeight="1">
      <c r="A87" s="212" t="s">
        <v>331</v>
      </c>
      <c r="B87" s="213">
        <v>5053602</v>
      </c>
      <c r="C87" s="214">
        <v>10</v>
      </c>
      <c r="D87" s="215">
        <v>4</v>
      </c>
      <c r="E87" s="216">
        <v>0</v>
      </c>
      <c r="F87" s="217" t="s">
        <v>205</v>
      </c>
      <c r="G87" s="251">
        <v>6185.5</v>
      </c>
    </row>
    <row r="88" spans="1:7" ht="21.75" customHeight="1">
      <c r="A88" s="219" t="s">
        <v>340</v>
      </c>
      <c r="B88" s="220">
        <v>5053602</v>
      </c>
      <c r="C88" s="221">
        <v>10</v>
      </c>
      <c r="D88" s="222">
        <v>4</v>
      </c>
      <c r="E88" s="223">
        <v>323</v>
      </c>
      <c r="F88" s="224" t="s">
        <v>205</v>
      </c>
      <c r="G88" s="252">
        <v>6185.5</v>
      </c>
    </row>
    <row r="89" spans="1:7" ht="21.75" customHeight="1">
      <c r="A89" s="226" t="s">
        <v>66</v>
      </c>
      <c r="B89" s="227">
        <v>5053602</v>
      </c>
      <c r="C89" s="228">
        <v>10</v>
      </c>
      <c r="D89" s="229">
        <v>4</v>
      </c>
      <c r="E89" s="230">
        <v>323</v>
      </c>
      <c r="F89" s="231">
        <v>70</v>
      </c>
      <c r="G89" s="253">
        <v>6185.5</v>
      </c>
    </row>
    <row r="90" spans="1:7" ht="93.75" customHeight="1">
      <c r="A90" s="233" t="s">
        <v>159</v>
      </c>
      <c r="B90" s="234" t="s">
        <v>205</v>
      </c>
      <c r="C90" s="235" t="s">
        <v>205</v>
      </c>
      <c r="D90" s="236" t="s">
        <v>205</v>
      </c>
      <c r="E90" s="237" t="s">
        <v>205</v>
      </c>
      <c r="F90" s="238" t="s">
        <v>205</v>
      </c>
      <c r="G90" s="254">
        <v>4590</v>
      </c>
    </row>
    <row r="91" spans="1:7" ht="13.5" customHeight="1">
      <c r="A91" s="205" t="s">
        <v>306</v>
      </c>
      <c r="B91" s="206">
        <v>5201801</v>
      </c>
      <c r="C91" s="207">
        <v>9</v>
      </c>
      <c r="D91" s="208">
        <v>4</v>
      </c>
      <c r="E91" s="209" t="s">
        <v>205</v>
      </c>
      <c r="F91" s="210" t="s">
        <v>205</v>
      </c>
      <c r="G91" s="250">
        <v>4590</v>
      </c>
    </row>
    <row r="92" spans="1:7" ht="13.5" customHeight="1">
      <c r="A92" s="212" t="s">
        <v>313</v>
      </c>
      <c r="B92" s="213">
        <v>5201801</v>
      </c>
      <c r="C92" s="214">
        <v>9</v>
      </c>
      <c r="D92" s="215">
        <v>4</v>
      </c>
      <c r="E92" s="216">
        <v>0</v>
      </c>
      <c r="F92" s="217" t="s">
        <v>205</v>
      </c>
      <c r="G92" s="251">
        <v>4590</v>
      </c>
    </row>
    <row r="93" spans="1:7" ht="13.5" customHeight="1">
      <c r="A93" s="219" t="s">
        <v>261</v>
      </c>
      <c r="B93" s="220">
        <v>5201801</v>
      </c>
      <c r="C93" s="221">
        <v>9</v>
      </c>
      <c r="D93" s="222">
        <v>4</v>
      </c>
      <c r="E93" s="223">
        <v>612</v>
      </c>
      <c r="F93" s="224" t="s">
        <v>205</v>
      </c>
      <c r="G93" s="252">
        <v>4590</v>
      </c>
    </row>
    <row r="94" spans="1:7" ht="13.5" customHeight="1">
      <c r="A94" s="226" t="s">
        <v>65</v>
      </c>
      <c r="B94" s="227">
        <v>5201801</v>
      </c>
      <c r="C94" s="228">
        <v>9</v>
      </c>
      <c r="D94" s="229">
        <v>4</v>
      </c>
      <c r="E94" s="230">
        <v>612</v>
      </c>
      <c r="F94" s="231">
        <v>40</v>
      </c>
      <c r="G94" s="253">
        <v>4590</v>
      </c>
    </row>
    <row r="95" spans="1:7" ht="41.25" customHeight="1">
      <c r="A95" s="233" t="s">
        <v>160</v>
      </c>
      <c r="B95" s="234" t="s">
        <v>205</v>
      </c>
      <c r="C95" s="235" t="s">
        <v>205</v>
      </c>
      <c r="D95" s="236" t="s">
        <v>205</v>
      </c>
      <c r="E95" s="237" t="s">
        <v>205</v>
      </c>
      <c r="F95" s="238" t="s">
        <v>205</v>
      </c>
      <c r="G95" s="254">
        <v>1195</v>
      </c>
    </row>
    <row r="96" spans="1:7" ht="13.5" customHeight="1">
      <c r="A96" s="205" t="s">
        <v>298</v>
      </c>
      <c r="B96" s="206">
        <v>5200902</v>
      </c>
      <c r="C96" s="207">
        <v>7</v>
      </c>
      <c r="D96" s="208">
        <v>2</v>
      </c>
      <c r="E96" s="209" t="s">
        <v>205</v>
      </c>
      <c r="F96" s="210" t="s">
        <v>205</v>
      </c>
      <c r="G96" s="250">
        <v>1195</v>
      </c>
    </row>
    <row r="97" spans="1:7" ht="13.5" customHeight="1">
      <c r="A97" s="212" t="s">
        <v>6</v>
      </c>
      <c r="B97" s="213">
        <v>5200902</v>
      </c>
      <c r="C97" s="214">
        <v>7</v>
      </c>
      <c r="D97" s="215">
        <v>2</v>
      </c>
      <c r="E97" s="216">
        <v>0</v>
      </c>
      <c r="F97" s="217" t="s">
        <v>205</v>
      </c>
      <c r="G97" s="251">
        <v>1195</v>
      </c>
    </row>
    <row r="98" spans="1:7" ht="13.5" customHeight="1">
      <c r="A98" s="219" t="s">
        <v>261</v>
      </c>
      <c r="B98" s="220">
        <v>5200902</v>
      </c>
      <c r="C98" s="221">
        <v>7</v>
      </c>
      <c r="D98" s="222">
        <v>2</v>
      </c>
      <c r="E98" s="223">
        <v>612</v>
      </c>
      <c r="F98" s="224" t="s">
        <v>205</v>
      </c>
      <c r="G98" s="252">
        <v>1195</v>
      </c>
    </row>
    <row r="99" spans="1:7" ht="21.75" customHeight="1">
      <c r="A99" s="226" t="s">
        <v>70</v>
      </c>
      <c r="B99" s="227">
        <v>5200902</v>
      </c>
      <c r="C99" s="228">
        <v>7</v>
      </c>
      <c r="D99" s="229">
        <v>2</v>
      </c>
      <c r="E99" s="230">
        <v>612</v>
      </c>
      <c r="F99" s="231">
        <v>231</v>
      </c>
      <c r="G99" s="253">
        <v>1195</v>
      </c>
    </row>
    <row r="100" spans="1:7" ht="71.25">
      <c r="A100" s="233" t="s">
        <v>161</v>
      </c>
      <c r="B100" s="234" t="s">
        <v>205</v>
      </c>
      <c r="C100" s="235" t="s">
        <v>205</v>
      </c>
      <c r="D100" s="236" t="s">
        <v>205</v>
      </c>
      <c r="E100" s="237" t="s">
        <v>205</v>
      </c>
      <c r="F100" s="238" t="s">
        <v>205</v>
      </c>
      <c r="G100" s="254">
        <v>883</v>
      </c>
    </row>
    <row r="101" spans="1:7" ht="13.5" customHeight="1">
      <c r="A101" s="205" t="s">
        <v>323</v>
      </c>
      <c r="B101" s="206">
        <v>5050502</v>
      </c>
      <c r="C101" s="207">
        <v>10</v>
      </c>
      <c r="D101" s="208">
        <v>4</v>
      </c>
      <c r="E101" s="209" t="s">
        <v>205</v>
      </c>
      <c r="F101" s="210" t="s">
        <v>205</v>
      </c>
      <c r="G101" s="250">
        <v>883</v>
      </c>
    </row>
    <row r="102" spans="1:7" ht="13.5" customHeight="1">
      <c r="A102" s="212" t="s">
        <v>331</v>
      </c>
      <c r="B102" s="213">
        <v>5050502</v>
      </c>
      <c r="C102" s="214">
        <v>10</v>
      </c>
      <c r="D102" s="215">
        <v>4</v>
      </c>
      <c r="E102" s="216">
        <v>0</v>
      </c>
      <c r="F102" s="217" t="s">
        <v>205</v>
      </c>
      <c r="G102" s="251">
        <v>883</v>
      </c>
    </row>
    <row r="103" spans="1:7" ht="21.75" customHeight="1">
      <c r="A103" s="219" t="s">
        <v>333</v>
      </c>
      <c r="B103" s="220">
        <v>5050502</v>
      </c>
      <c r="C103" s="221">
        <v>10</v>
      </c>
      <c r="D103" s="222">
        <v>4</v>
      </c>
      <c r="E103" s="223">
        <v>313</v>
      </c>
      <c r="F103" s="224" t="s">
        <v>205</v>
      </c>
      <c r="G103" s="252">
        <v>883</v>
      </c>
    </row>
    <row r="104" spans="1:7" ht="13.5" customHeight="1">
      <c r="A104" s="226" t="s">
        <v>65</v>
      </c>
      <c r="B104" s="227">
        <v>5050502</v>
      </c>
      <c r="C104" s="228">
        <v>10</v>
      </c>
      <c r="D104" s="229">
        <v>4</v>
      </c>
      <c r="E104" s="230">
        <v>313</v>
      </c>
      <c r="F104" s="231">
        <v>40</v>
      </c>
      <c r="G104" s="253">
        <v>883</v>
      </c>
    </row>
    <row r="105" spans="1:7" ht="57">
      <c r="A105" s="233" t="s">
        <v>162</v>
      </c>
      <c r="B105" s="234" t="s">
        <v>205</v>
      </c>
      <c r="C105" s="235" t="s">
        <v>205</v>
      </c>
      <c r="D105" s="236" t="s">
        <v>205</v>
      </c>
      <c r="E105" s="237" t="s">
        <v>205</v>
      </c>
      <c r="F105" s="238" t="s">
        <v>205</v>
      </c>
      <c r="G105" s="254">
        <v>1726.4</v>
      </c>
    </row>
    <row r="106" spans="1:7" ht="13.5" customHeight="1">
      <c r="A106" s="205" t="s">
        <v>207</v>
      </c>
      <c r="B106" s="206">
        <v>20400</v>
      </c>
      <c r="C106" s="207">
        <v>1</v>
      </c>
      <c r="D106" s="208">
        <v>13</v>
      </c>
      <c r="E106" s="209" t="s">
        <v>205</v>
      </c>
      <c r="F106" s="210" t="s">
        <v>205</v>
      </c>
      <c r="G106" s="250">
        <v>1726.4</v>
      </c>
    </row>
    <row r="107" spans="1:7" ht="13.5" customHeight="1">
      <c r="A107" s="212" t="s">
        <v>219</v>
      </c>
      <c r="B107" s="213">
        <v>20400</v>
      </c>
      <c r="C107" s="214">
        <v>1</v>
      </c>
      <c r="D107" s="215">
        <v>13</v>
      </c>
      <c r="E107" s="216">
        <v>0</v>
      </c>
      <c r="F107" s="217" t="s">
        <v>205</v>
      </c>
      <c r="G107" s="251">
        <v>1726.4</v>
      </c>
    </row>
    <row r="108" spans="1:7" ht="13.5" customHeight="1">
      <c r="A108" s="219" t="s">
        <v>211</v>
      </c>
      <c r="B108" s="220">
        <v>20400</v>
      </c>
      <c r="C108" s="221">
        <v>1</v>
      </c>
      <c r="D108" s="222">
        <v>13</v>
      </c>
      <c r="E108" s="223">
        <v>121</v>
      </c>
      <c r="F108" s="224" t="s">
        <v>205</v>
      </c>
      <c r="G108" s="252">
        <v>1301</v>
      </c>
    </row>
    <row r="109" spans="1:7" ht="13.5" customHeight="1">
      <c r="A109" s="226" t="s">
        <v>65</v>
      </c>
      <c r="B109" s="227">
        <v>20400</v>
      </c>
      <c r="C109" s="228">
        <v>1</v>
      </c>
      <c r="D109" s="229">
        <v>13</v>
      </c>
      <c r="E109" s="230">
        <v>121</v>
      </c>
      <c r="F109" s="231">
        <v>40</v>
      </c>
      <c r="G109" s="253">
        <v>1301</v>
      </c>
    </row>
    <row r="110" spans="1:7" ht="21.75" customHeight="1">
      <c r="A110" s="219" t="s">
        <v>214</v>
      </c>
      <c r="B110" s="220">
        <v>20400</v>
      </c>
      <c r="C110" s="221">
        <v>1</v>
      </c>
      <c r="D110" s="222">
        <v>13</v>
      </c>
      <c r="E110" s="223">
        <v>122</v>
      </c>
      <c r="F110" s="224" t="s">
        <v>205</v>
      </c>
      <c r="G110" s="252">
        <v>94</v>
      </c>
    </row>
    <row r="111" spans="1:7" ht="13.5" customHeight="1">
      <c r="A111" s="226" t="s">
        <v>65</v>
      </c>
      <c r="B111" s="227">
        <v>20400</v>
      </c>
      <c r="C111" s="228">
        <v>1</v>
      </c>
      <c r="D111" s="229">
        <v>13</v>
      </c>
      <c r="E111" s="230">
        <v>122</v>
      </c>
      <c r="F111" s="231">
        <v>40</v>
      </c>
      <c r="G111" s="253">
        <v>94</v>
      </c>
    </row>
    <row r="112" spans="1:7" ht="21.75" customHeight="1">
      <c r="A112" s="219" t="s">
        <v>215</v>
      </c>
      <c r="B112" s="220">
        <v>20400</v>
      </c>
      <c r="C112" s="221">
        <v>1</v>
      </c>
      <c r="D112" s="222">
        <v>13</v>
      </c>
      <c r="E112" s="223">
        <v>244</v>
      </c>
      <c r="F112" s="224" t="s">
        <v>205</v>
      </c>
      <c r="G112" s="252">
        <v>331.4</v>
      </c>
    </row>
    <row r="113" spans="1:7" ht="13.5" customHeight="1">
      <c r="A113" s="226" t="s">
        <v>65</v>
      </c>
      <c r="B113" s="227">
        <v>20400</v>
      </c>
      <c r="C113" s="228">
        <v>1</v>
      </c>
      <c r="D113" s="229">
        <v>13</v>
      </c>
      <c r="E113" s="230">
        <v>244</v>
      </c>
      <c r="F113" s="231">
        <v>40</v>
      </c>
      <c r="G113" s="253">
        <v>331.4</v>
      </c>
    </row>
    <row r="114" spans="1:7" ht="71.25">
      <c r="A114" s="233" t="s">
        <v>163</v>
      </c>
      <c r="B114" s="234" t="s">
        <v>205</v>
      </c>
      <c r="C114" s="235" t="s">
        <v>205</v>
      </c>
      <c r="D114" s="236" t="s">
        <v>205</v>
      </c>
      <c r="E114" s="237" t="s">
        <v>205</v>
      </c>
      <c r="F114" s="238" t="s">
        <v>205</v>
      </c>
      <c r="G114" s="254">
        <v>1392.3</v>
      </c>
    </row>
    <row r="115" spans="1:7" ht="23.25" customHeight="1">
      <c r="A115" s="205" t="s">
        <v>238</v>
      </c>
      <c r="B115" s="206">
        <v>13802</v>
      </c>
      <c r="C115" s="207">
        <v>3</v>
      </c>
      <c r="D115" s="208">
        <v>4</v>
      </c>
      <c r="E115" s="209" t="s">
        <v>205</v>
      </c>
      <c r="F115" s="210" t="s">
        <v>205</v>
      </c>
      <c r="G115" s="250">
        <v>1392.3</v>
      </c>
    </row>
    <row r="116" spans="1:7" ht="13.5" customHeight="1">
      <c r="A116" s="212" t="s">
        <v>239</v>
      </c>
      <c r="B116" s="213">
        <v>13802</v>
      </c>
      <c r="C116" s="214">
        <v>3</v>
      </c>
      <c r="D116" s="215">
        <v>4</v>
      </c>
      <c r="E116" s="216">
        <v>0</v>
      </c>
      <c r="F116" s="217" t="s">
        <v>205</v>
      </c>
      <c r="G116" s="251">
        <v>1392.3</v>
      </c>
    </row>
    <row r="117" spans="1:7" ht="21.75" customHeight="1">
      <c r="A117" s="219" t="s">
        <v>214</v>
      </c>
      <c r="B117" s="220">
        <v>13802</v>
      </c>
      <c r="C117" s="221">
        <v>3</v>
      </c>
      <c r="D117" s="222">
        <v>4</v>
      </c>
      <c r="E117" s="223">
        <v>122</v>
      </c>
      <c r="F117" s="224" t="s">
        <v>205</v>
      </c>
      <c r="G117" s="252">
        <v>112</v>
      </c>
    </row>
    <row r="118" spans="1:7" ht="13.5" customHeight="1">
      <c r="A118" s="226" t="s">
        <v>65</v>
      </c>
      <c r="B118" s="227">
        <v>13802</v>
      </c>
      <c r="C118" s="228">
        <v>3</v>
      </c>
      <c r="D118" s="229">
        <v>4</v>
      </c>
      <c r="E118" s="230">
        <v>122</v>
      </c>
      <c r="F118" s="231">
        <v>40</v>
      </c>
      <c r="G118" s="253">
        <v>112</v>
      </c>
    </row>
    <row r="119" spans="1:7" ht="21.75" customHeight="1">
      <c r="A119" s="219" t="s">
        <v>230</v>
      </c>
      <c r="B119" s="220">
        <v>13802</v>
      </c>
      <c r="C119" s="221">
        <v>3</v>
      </c>
      <c r="D119" s="222">
        <v>4</v>
      </c>
      <c r="E119" s="223">
        <v>242</v>
      </c>
      <c r="F119" s="224" t="s">
        <v>205</v>
      </c>
      <c r="G119" s="252">
        <v>64</v>
      </c>
    </row>
    <row r="120" spans="1:7" ht="13.5" customHeight="1">
      <c r="A120" s="226" t="s">
        <v>65</v>
      </c>
      <c r="B120" s="227">
        <v>13802</v>
      </c>
      <c r="C120" s="228">
        <v>3</v>
      </c>
      <c r="D120" s="229">
        <v>4</v>
      </c>
      <c r="E120" s="230">
        <v>242</v>
      </c>
      <c r="F120" s="231">
        <v>40</v>
      </c>
      <c r="G120" s="253">
        <v>64</v>
      </c>
    </row>
    <row r="121" spans="1:7" ht="21.75" customHeight="1">
      <c r="A121" s="219" t="s">
        <v>215</v>
      </c>
      <c r="B121" s="220">
        <v>13802</v>
      </c>
      <c r="C121" s="221">
        <v>3</v>
      </c>
      <c r="D121" s="222">
        <v>4</v>
      </c>
      <c r="E121" s="223">
        <v>244</v>
      </c>
      <c r="F121" s="224" t="s">
        <v>205</v>
      </c>
      <c r="G121" s="252">
        <v>1216.3</v>
      </c>
    </row>
    <row r="122" spans="1:7" ht="13.5" customHeight="1">
      <c r="A122" s="226" t="s">
        <v>65</v>
      </c>
      <c r="B122" s="227">
        <v>13802</v>
      </c>
      <c r="C122" s="228">
        <v>3</v>
      </c>
      <c r="D122" s="229">
        <v>4</v>
      </c>
      <c r="E122" s="230">
        <v>244</v>
      </c>
      <c r="F122" s="231">
        <v>40</v>
      </c>
      <c r="G122" s="253">
        <v>1216.3</v>
      </c>
    </row>
    <row r="123" spans="1:7" ht="162.75" customHeight="1">
      <c r="A123" s="233" t="s">
        <v>164</v>
      </c>
      <c r="B123" s="234" t="s">
        <v>205</v>
      </c>
      <c r="C123" s="235" t="s">
        <v>205</v>
      </c>
      <c r="D123" s="236" t="s">
        <v>205</v>
      </c>
      <c r="E123" s="237" t="s">
        <v>205</v>
      </c>
      <c r="F123" s="238" t="s">
        <v>205</v>
      </c>
      <c r="G123" s="254">
        <v>1577</v>
      </c>
    </row>
    <row r="124" spans="1:7" ht="13.5" customHeight="1">
      <c r="A124" s="205" t="s">
        <v>298</v>
      </c>
      <c r="B124" s="206">
        <v>4209900</v>
      </c>
      <c r="C124" s="207">
        <v>7</v>
      </c>
      <c r="D124" s="208">
        <v>1</v>
      </c>
      <c r="E124" s="209" t="s">
        <v>205</v>
      </c>
      <c r="F124" s="210" t="s">
        <v>205</v>
      </c>
      <c r="G124" s="250">
        <v>1577</v>
      </c>
    </row>
    <row r="125" spans="1:7" ht="13.5" customHeight="1">
      <c r="A125" s="212" t="s">
        <v>299</v>
      </c>
      <c r="B125" s="213">
        <v>4209900</v>
      </c>
      <c r="C125" s="214">
        <v>7</v>
      </c>
      <c r="D125" s="215">
        <v>1</v>
      </c>
      <c r="E125" s="216">
        <v>0</v>
      </c>
      <c r="F125" s="217" t="s">
        <v>205</v>
      </c>
      <c r="G125" s="251">
        <v>1577</v>
      </c>
    </row>
    <row r="126" spans="1:7" ht="13.5" customHeight="1">
      <c r="A126" s="219" t="s">
        <v>261</v>
      </c>
      <c r="B126" s="220">
        <v>4209900</v>
      </c>
      <c r="C126" s="221">
        <v>7</v>
      </c>
      <c r="D126" s="222">
        <v>1</v>
      </c>
      <c r="E126" s="223">
        <v>612</v>
      </c>
      <c r="F126" s="224" t="s">
        <v>205</v>
      </c>
      <c r="G126" s="252">
        <v>441</v>
      </c>
    </row>
    <row r="127" spans="1:7" ht="21.75" customHeight="1">
      <c r="A127" s="226" t="s">
        <v>70</v>
      </c>
      <c r="B127" s="227">
        <v>4209900</v>
      </c>
      <c r="C127" s="228">
        <v>7</v>
      </c>
      <c r="D127" s="229">
        <v>1</v>
      </c>
      <c r="E127" s="230">
        <v>612</v>
      </c>
      <c r="F127" s="231">
        <v>231</v>
      </c>
      <c r="G127" s="253">
        <v>441</v>
      </c>
    </row>
    <row r="128" spans="1:7" ht="12.75">
      <c r="A128" s="219" t="s">
        <v>378</v>
      </c>
      <c r="B128" s="220">
        <v>4209900</v>
      </c>
      <c r="C128" s="221">
        <v>7</v>
      </c>
      <c r="D128" s="222">
        <v>1</v>
      </c>
      <c r="E128" s="223">
        <v>622</v>
      </c>
      <c r="F128" s="224" t="s">
        <v>205</v>
      </c>
      <c r="G128" s="252">
        <v>1136</v>
      </c>
    </row>
    <row r="129" spans="1:7" ht="22.5">
      <c r="A129" s="226" t="s">
        <v>70</v>
      </c>
      <c r="B129" s="227">
        <v>4209900</v>
      </c>
      <c r="C129" s="228">
        <v>7</v>
      </c>
      <c r="D129" s="229">
        <v>1</v>
      </c>
      <c r="E129" s="230">
        <v>622</v>
      </c>
      <c r="F129" s="231">
        <v>231</v>
      </c>
      <c r="G129" s="253">
        <v>1136</v>
      </c>
    </row>
    <row r="130" spans="1:7" ht="128.25">
      <c r="A130" s="233" t="s">
        <v>165</v>
      </c>
      <c r="B130" s="234" t="s">
        <v>205</v>
      </c>
      <c r="C130" s="235" t="s">
        <v>205</v>
      </c>
      <c r="D130" s="236" t="s">
        <v>205</v>
      </c>
      <c r="E130" s="237" t="s">
        <v>205</v>
      </c>
      <c r="F130" s="238" t="s">
        <v>205</v>
      </c>
      <c r="G130" s="254">
        <v>70916</v>
      </c>
    </row>
    <row r="131" spans="1:7" ht="13.5" customHeight="1">
      <c r="A131" s="205" t="s">
        <v>323</v>
      </c>
      <c r="B131" s="206">
        <v>0</v>
      </c>
      <c r="C131" s="207">
        <v>10</v>
      </c>
      <c r="D131" s="208">
        <v>4</v>
      </c>
      <c r="E131" s="209">
        <v>0</v>
      </c>
      <c r="F131" s="210" t="s">
        <v>205</v>
      </c>
      <c r="G131" s="250">
        <v>70916</v>
      </c>
    </row>
    <row r="132" spans="1:7" ht="13.5" customHeight="1">
      <c r="A132" s="212" t="s">
        <v>331</v>
      </c>
      <c r="B132" s="213">
        <v>0</v>
      </c>
      <c r="C132" s="214">
        <v>10</v>
      </c>
      <c r="D132" s="215">
        <v>4</v>
      </c>
      <c r="E132" s="216">
        <v>0</v>
      </c>
      <c r="F132" s="217" t="s">
        <v>205</v>
      </c>
      <c r="G132" s="251">
        <v>70916</v>
      </c>
    </row>
    <row r="133" spans="1:7" ht="21.75" customHeight="1">
      <c r="A133" s="219" t="s">
        <v>215</v>
      </c>
      <c r="B133" s="220">
        <v>5201300</v>
      </c>
      <c r="C133" s="221">
        <v>10</v>
      </c>
      <c r="D133" s="222">
        <v>4</v>
      </c>
      <c r="E133" s="223">
        <v>244</v>
      </c>
      <c r="F133" s="224" t="s">
        <v>205</v>
      </c>
      <c r="G133" s="252">
        <v>8480</v>
      </c>
    </row>
    <row r="134" spans="1:7" ht="13.5" customHeight="1">
      <c r="A134" s="226" t="s">
        <v>65</v>
      </c>
      <c r="B134" s="227">
        <v>5201300</v>
      </c>
      <c r="C134" s="228">
        <v>10</v>
      </c>
      <c r="D134" s="229">
        <v>4</v>
      </c>
      <c r="E134" s="230">
        <v>244</v>
      </c>
      <c r="F134" s="231">
        <v>40</v>
      </c>
      <c r="G134" s="253">
        <v>8480</v>
      </c>
    </row>
    <row r="135" spans="1:7" ht="21.75" customHeight="1">
      <c r="A135" s="219" t="s">
        <v>333</v>
      </c>
      <c r="B135" s="220">
        <v>5201300</v>
      </c>
      <c r="C135" s="221">
        <v>10</v>
      </c>
      <c r="D135" s="222">
        <v>4</v>
      </c>
      <c r="E135" s="223">
        <v>313</v>
      </c>
      <c r="F135" s="224" t="s">
        <v>205</v>
      </c>
      <c r="G135" s="252">
        <v>57846.9</v>
      </c>
    </row>
    <row r="136" spans="1:7" ht="13.5" customHeight="1">
      <c r="A136" s="226" t="s">
        <v>65</v>
      </c>
      <c r="B136" s="227">
        <v>5201300</v>
      </c>
      <c r="C136" s="228">
        <v>10</v>
      </c>
      <c r="D136" s="229">
        <v>4</v>
      </c>
      <c r="E136" s="230">
        <v>313</v>
      </c>
      <c r="F136" s="231">
        <v>40</v>
      </c>
      <c r="G136" s="253">
        <v>57846.9</v>
      </c>
    </row>
    <row r="137" spans="1:7" ht="22.5">
      <c r="A137" s="219" t="s">
        <v>333</v>
      </c>
      <c r="B137" s="220">
        <v>5140100</v>
      </c>
      <c r="C137" s="221">
        <v>10</v>
      </c>
      <c r="D137" s="222">
        <v>4</v>
      </c>
      <c r="E137" s="223">
        <v>313</v>
      </c>
      <c r="F137" s="224" t="s">
        <v>205</v>
      </c>
      <c r="G137" s="253">
        <v>4589.1</v>
      </c>
    </row>
    <row r="138" spans="1:7" ht="12.75">
      <c r="A138" s="226" t="s">
        <v>65</v>
      </c>
      <c r="B138" s="227">
        <v>5140100</v>
      </c>
      <c r="C138" s="228">
        <v>10</v>
      </c>
      <c r="D138" s="229">
        <v>4</v>
      </c>
      <c r="E138" s="230">
        <v>313</v>
      </c>
      <c r="F138" s="231">
        <v>40</v>
      </c>
      <c r="G138" s="253">
        <v>4589.1</v>
      </c>
    </row>
    <row r="139" spans="1:7" ht="41.25" customHeight="1">
      <c r="A139" s="233" t="s">
        <v>166</v>
      </c>
      <c r="B139" s="234" t="s">
        <v>205</v>
      </c>
      <c r="C139" s="235" t="s">
        <v>205</v>
      </c>
      <c r="D139" s="236" t="s">
        <v>205</v>
      </c>
      <c r="E139" s="237" t="s">
        <v>205</v>
      </c>
      <c r="F139" s="238" t="s">
        <v>205</v>
      </c>
      <c r="G139" s="254">
        <v>13769.8</v>
      </c>
    </row>
    <row r="140" spans="1:7" ht="13.5" customHeight="1">
      <c r="A140" s="205" t="s">
        <v>323</v>
      </c>
      <c r="B140" s="206">
        <v>20400</v>
      </c>
      <c r="C140" s="207">
        <v>10</v>
      </c>
      <c r="D140" s="208">
        <v>6</v>
      </c>
      <c r="E140" s="209" t="s">
        <v>205</v>
      </c>
      <c r="F140" s="210" t="s">
        <v>205</v>
      </c>
      <c r="G140" s="250">
        <v>13769.8</v>
      </c>
    </row>
    <row r="141" spans="1:7" ht="21.75" customHeight="1">
      <c r="A141" s="212" t="s">
        <v>338</v>
      </c>
      <c r="B141" s="213">
        <v>20400</v>
      </c>
      <c r="C141" s="214">
        <v>10</v>
      </c>
      <c r="D141" s="215">
        <v>6</v>
      </c>
      <c r="E141" s="216">
        <v>0</v>
      </c>
      <c r="F141" s="217" t="s">
        <v>205</v>
      </c>
      <c r="G141" s="251">
        <v>13769.8</v>
      </c>
    </row>
    <row r="142" spans="1:7" ht="13.5" customHeight="1">
      <c r="A142" s="219" t="s">
        <v>211</v>
      </c>
      <c r="B142" s="220">
        <v>20400</v>
      </c>
      <c r="C142" s="221">
        <v>10</v>
      </c>
      <c r="D142" s="222">
        <v>6</v>
      </c>
      <c r="E142" s="223">
        <v>121</v>
      </c>
      <c r="F142" s="224" t="s">
        <v>205</v>
      </c>
      <c r="G142" s="252">
        <v>11948</v>
      </c>
    </row>
    <row r="143" spans="1:7" ht="13.5" customHeight="1">
      <c r="A143" s="226" t="s">
        <v>65</v>
      </c>
      <c r="B143" s="227">
        <v>20400</v>
      </c>
      <c r="C143" s="228">
        <v>10</v>
      </c>
      <c r="D143" s="229">
        <v>6</v>
      </c>
      <c r="E143" s="230">
        <v>121</v>
      </c>
      <c r="F143" s="231">
        <v>40</v>
      </c>
      <c r="G143" s="253">
        <v>11948</v>
      </c>
    </row>
    <row r="144" spans="1:7" ht="21.75" customHeight="1">
      <c r="A144" s="219" t="s">
        <v>214</v>
      </c>
      <c r="B144" s="220">
        <v>20400</v>
      </c>
      <c r="C144" s="221">
        <v>10</v>
      </c>
      <c r="D144" s="222">
        <v>6</v>
      </c>
      <c r="E144" s="223">
        <v>122</v>
      </c>
      <c r="F144" s="224" t="s">
        <v>205</v>
      </c>
      <c r="G144" s="252">
        <v>209</v>
      </c>
    </row>
    <row r="145" spans="1:7" ht="13.5" customHeight="1">
      <c r="A145" s="226" t="s">
        <v>65</v>
      </c>
      <c r="B145" s="227">
        <v>20400</v>
      </c>
      <c r="C145" s="228">
        <v>10</v>
      </c>
      <c r="D145" s="229">
        <v>6</v>
      </c>
      <c r="E145" s="230">
        <v>122</v>
      </c>
      <c r="F145" s="231">
        <v>40</v>
      </c>
      <c r="G145" s="253">
        <v>209</v>
      </c>
    </row>
    <row r="146" spans="1:7" ht="21.75" customHeight="1">
      <c r="A146" s="219" t="s">
        <v>230</v>
      </c>
      <c r="B146" s="220">
        <v>20400</v>
      </c>
      <c r="C146" s="221">
        <v>10</v>
      </c>
      <c r="D146" s="222">
        <v>6</v>
      </c>
      <c r="E146" s="223">
        <v>242</v>
      </c>
      <c r="F146" s="224" t="s">
        <v>205</v>
      </c>
      <c r="G146" s="252">
        <v>92</v>
      </c>
    </row>
    <row r="147" spans="1:7" ht="13.5" customHeight="1">
      <c r="A147" s="226" t="s">
        <v>65</v>
      </c>
      <c r="B147" s="227">
        <v>20400</v>
      </c>
      <c r="C147" s="228">
        <v>10</v>
      </c>
      <c r="D147" s="229">
        <v>6</v>
      </c>
      <c r="E147" s="230">
        <v>242</v>
      </c>
      <c r="F147" s="231">
        <v>40</v>
      </c>
      <c r="G147" s="253">
        <v>92</v>
      </c>
    </row>
    <row r="148" spans="1:7" ht="21.75" customHeight="1">
      <c r="A148" s="219" t="s">
        <v>215</v>
      </c>
      <c r="B148" s="220">
        <v>20400</v>
      </c>
      <c r="C148" s="221">
        <v>10</v>
      </c>
      <c r="D148" s="222">
        <v>6</v>
      </c>
      <c r="E148" s="223">
        <v>244</v>
      </c>
      <c r="F148" s="224" t="s">
        <v>205</v>
      </c>
      <c r="G148" s="252">
        <v>1516.8</v>
      </c>
    </row>
    <row r="149" spans="1:7" ht="13.5" customHeight="1">
      <c r="A149" s="226" t="s">
        <v>65</v>
      </c>
      <c r="B149" s="227">
        <v>20400</v>
      </c>
      <c r="C149" s="228">
        <v>10</v>
      </c>
      <c r="D149" s="229">
        <v>6</v>
      </c>
      <c r="E149" s="230">
        <v>244</v>
      </c>
      <c r="F149" s="231">
        <v>40</v>
      </c>
      <c r="G149" s="253">
        <v>1516.8</v>
      </c>
    </row>
    <row r="150" spans="1:7" ht="13.5" customHeight="1">
      <c r="A150" s="219" t="s">
        <v>216</v>
      </c>
      <c r="B150" s="220">
        <v>20400</v>
      </c>
      <c r="C150" s="221">
        <v>10</v>
      </c>
      <c r="D150" s="222">
        <v>6</v>
      </c>
      <c r="E150" s="223">
        <v>852</v>
      </c>
      <c r="F150" s="224" t="s">
        <v>205</v>
      </c>
      <c r="G150" s="252">
        <v>4</v>
      </c>
    </row>
    <row r="151" spans="1:7" ht="13.5" customHeight="1">
      <c r="A151" s="226" t="s">
        <v>65</v>
      </c>
      <c r="B151" s="227">
        <v>20400</v>
      </c>
      <c r="C151" s="228">
        <v>10</v>
      </c>
      <c r="D151" s="229">
        <v>6</v>
      </c>
      <c r="E151" s="230">
        <v>852</v>
      </c>
      <c r="F151" s="231">
        <v>40</v>
      </c>
      <c r="G151" s="253">
        <v>4</v>
      </c>
    </row>
    <row r="152" spans="1:7" ht="135" customHeight="1">
      <c r="A152" s="233" t="s">
        <v>167</v>
      </c>
      <c r="B152" s="234" t="s">
        <v>205</v>
      </c>
      <c r="C152" s="235" t="s">
        <v>205</v>
      </c>
      <c r="D152" s="236" t="s">
        <v>205</v>
      </c>
      <c r="E152" s="237" t="s">
        <v>205</v>
      </c>
      <c r="F152" s="238" t="s">
        <v>205</v>
      </c>
      <c r="G152" s="254">
        <v>16532</v>
      </c>
    </row>
    <row r="153" spans="1:7" ht="13.5" customHeight="1">
      <c r="A153" s="205" t="s">
        <v>323</v>
      </c>
      <c r="B153" s="206">
        <v>5201002</v>
      </c>
      <c r="C153" s="207">
        <v>10</v>
      </c>
      <c r="D153" s="208">
        <v>4</v>
      </c>
      <c r="E153" s="209" t="s">
        <v>205</v>
      </c>
      <c r="F153" s="210" t="s">
        <v>205</v>
      </c>
      <c r="G153" s="250">
        <v>16532</v>
      </c>
    </row>
    <row r="154" spans="1:7" ht="13.5" customHeight="1">
      <c r="A154" s="212" t="s">
        <v>331</v>
      </c>
      <c r="B154" s="213">
        <v>5201002</v>
      </c>
      <c r="C154" s="214">
        <v>10</v>
      </c>
      <c r="D154" s="215">
        <v>4</v>
      </c>
      <c r="E154" s="216">
        <v>0</v>
      </c>
      <c r="F154" s="217" t="s">
        <v>205</v>
      </c>
      <c r="G154" s="251">
        <v>16532</v>
      </c>
    </row>
    <row r="155" spans="1:7" ht="32.25" customHeight="1">
      <c r="A155" s="219" t="s">
        <v>326</v>
      </c>
      <c r="B155" s="220">
        <v>5201002</v>
      </c>
      <c r="C155" s="221">
        <v>10</v>
      </c>
      <c r="D155" s="222">
        <v>4</v>
      </c>
      <c r="E155" s="223">
        <v>321</v>
      </c>
      <c r="F155" s="224" t="s">
        <v>205</v>
      </c>
      <c r="G155" s="252">
        <v>16532</v>
      </c>
    </row>
    <row r="156" spans="1:7" ht="21.75" customHeight="1">
      <c r="A156" s="226" t="s">
        <v>70</v>
      </c>
      <c r="B156" s="227">
        <v>5201002</v>
      </c>
      <c r="C156" s="228">
        <v>10</v>
      </c>
      <c r="D156" s="229">
        <v>4</v>
      </c>
      <c r="E156" s="230">
        <v>321</v>
      </c>
      <c r="F156" s="231">
        <v>231</v>
      </c>
      <c r="G156" s="253">
        <v>16532</v>
      </c>
    </row>
    <row r="157" spans="1:7" ht="42.75">
      <c r="A157" s="233" t="s">
        <v>168</v>
      </c>
      <c r="B157" s="234" t="s">
        <v>205</v>
      </c>
      <c r="C157" s="235" t="s">
        <v>205</v>
      </c>
      <c r="D157" s="236" t="s">
        <v>205</v>
      </c>
      <c r="E157" s="237" t="s">
        <v>205</v>
      </c>
      <c r="F157" s="238" t="s">
        <v>205</v>
      </c>
      <c r="G157" s="254">
        <v>742</v>
      </c>
    </row>
    <row r="158" spans="1:7" ht="13.5" customHeight="1">
      <c r="A158" s="205" t="s">
        <v>298</v>
      </c>
      <c r="B158" s="206">
        <v>4219900</v>
      </c>
      <c r="C158" s="207">
        <v>7</v>
      </c>
      <c r="D158" s="208">
        <v>2</v>
      </c>
      <c r="E158" s="209" t="s">
        <v>205</v>
      </c>
      <c r="F158" s="210" t="s">
        <v>205</v>
      </c>
      <c r="G158" s="250">
        <v>742</v>
      </c>
    </row>
    <row r="159" spans="1:7" ht="13.5" customHeight="1">
      <c r="A159" s="212" t="s">
        <v>6</v>
      </c>
      <c r="B159" s="213">
        <v>4219900</v>
      </c>
      <c r="C159" s="214">
        <v>7</v>
      </c>
      <c r="D159" s="215">
        <v>2</v>
      </c>
      <c r="E159" s="216">
        <v>0</v>
      </c>
      <c r="F159" s="217" t="s">
        <v>205</v>
      </c>
      <c r="G159" s="251">
        <v>742</v>
      </c>
    </row>
    <row r="160" spans="1:7" ht="13.5" customHeight="1">
      <c r="A160" s="219" t="s">
        <v>261</v>
      </c>
      <c r="B160" s="220">
        <v>4219900</v>
      </c>
      <c r="C160" s="221">
        <v>7</v>
      </c>
      <c r="D160" s="222">
        <v>2</v>
      </c>
      <c r="E160" s="223">
        <v>612</v>
      </c>
      <c r="F160" s="224" t="s">
        <v>205</v>
      </c>
      <c r="G160" s="252">
        <v>742</v>
      </c>
    </row>
    <row r="161" spans="1:7" ht="21.75" customHeight="1">
      <c r="A161" s="226" t="s">
        <v>70</v>
      </c>
      <c r="B161" s="227">
        <v>4219900</v>
      </c>
      <c r="C161" s="228">
        <v>7</v>
      </c>
      <c r="D161" s="229">
        <v>2</v>
      </c>
      <c r="E161" s="230">
        <v>612</v>
      </c>
      <c r="F161" s="231">
        <v>231</v>
      </c>
      <c r="G161" s="253">
        <v>742</v>
      </c>
    </row>
    <row r="162" spans="1:7" ht="54.75" customHeight="1">
      <c r="A162" s="233" t="s">
        <v>169</v>
      </c>
      <c r="B162" s="234" t="s">
        <v>205</v>
      </c>
      <c r="C162" s="235" t="s">
        <v>205</v>
      </c>
      <c r="D162" s="236" t="s">
        <v>205</v>
      </c>
      <c r="E162" s="237" t="s">
        <v>205</v>
      </c>
      <c r="F162" s="238" t="s">
        <v>205</v>
      </c>
      <c r="G162" s="254">
        <v>48070</v>
      </c>
    </row>
    <row r="163" spans="1:7" ht="13.5" customHeight="1">
      <c r="A163" s="205" t="s">
        <v>298</v>
      </c>
      <c r="B163" s="206">
        <v>4219900</v>
      </c>
      <c r="C163" s="207">
        <v>7</v>
      </c>
      <c r="D163" s="208">
        <v>2</v>
      </c>
      <c r="E163" s="209" t="s">
        <v>205</v>
      </c>
      <c r="F163" s="210" t="s">
        <v>205</v>
      </c>
      <c r="G163" s="250">
        <v>48070</v>
      </c>
    </row>
    <row r="164" spans="1:7" ht="13.5" customHeight="1">
      <c r="A164" s="212" t="s">
        <v>6</v>
      </c>
      <c r="B164" s="213">
        <v>4219900</v>
      </c>
      <c r="C164" s="214">
        <v>7</v>
      </c>
      <c r="D164" s="215">
        <v>2</v>
      </c>
      <c r="E164" s="216">
        <v>0</v>
      </c>
      <c r="F164" s="217" t="s">
        <v>205</v>
      </c>
      <c r="G164" s="251">
        <v>48070</v>
      </c>
    </row>
    <row r="165" spans="1:7" ht="13.5" customHeight="1">
      <c r="A165" s="219" t="s">
        <v>261</v>
      </c>
      <c r="B165" s="220">
        <v>4219900</v>
      </c>
      <c r="C165" s="221">
        <v>7</v>
      </c>
      <c r="D165" s="222">
        <v>2</v>
      </c>
      <c r="E165" s="223">
        <v>612</v>
      </c>
      <c r="F165" s="224" t="s">
        <v>205</v>
      </c>
      <c r="G165" s="252">
        <v>48070</v>
      </c>
    </row>
    <row r="166" spans="1:7" ht="21.75" customHeight="1">
      <c r="A166" s="226" t="s">
        <v>70</v>
      </c>
      <c r="B166" s="227">
        <v>4219900</v>
      </c>
      <c r="C166" s="228">
        <v>7</v>
      </c>
      <c r="D166" s="229">
        <v>2</v>
      </c>
      <c r="E166" s="230">
        <v>612</v>
      </c>
      <c r="F166" s="231">
        <v>231</v>
      </c>
      <c r="G166" s="253">
        <v>48070</v>
      </c>
    </row>
    <row r="167" spans="1:7" ht="41.25" customHeight="1">
      <c r="A167" s="233" t="s">
        <v>170</v>
      </c>
      <c r="B167" s="234" t="s">
        <v>205</v>
      </c>
      <c r="C167" s="235" t="s">
        <v>205</v>
      </c>
      <c r="D167" s="236" t="s">
        <v>205</v>
      </c>
      <c r="E167" s="237" t="s">
        <v>205</v>
      </c>
      <c r="F167" s="238" t="s">
        <v>205</v>
      </c>
      <c r="G167" s="254">
        <v>8120.3</v>
      </c>
    </row>
    <row r="168" spans="1:7" ht="13.5" customHeight="1">
      <c r="A168" s="205" t="s">
        <v>298</v>
      </c>
      <c r="B168" s="206">
        <v>4320200</v>
      </c>
      <c r="C168" s="207">
        <v>7</v>
      </c>
      <c r="D168" s="208">
        <v>7</v>
      </c>
      <c r="E168" s="209" t="s">
        <v>205</v>
      </c>
      <c r="F168" s="210" t="s">
        <v>205</v>
      </c>
      <c r="G168" s="250">
        <v>8120.3</v>
      </c>
    </row>
    <row r="169" spans="1:7" ht="13.5" customHeight="1">
      <c r="A169" s="212" t="s">
        <v>22</v>
      </c>
      <c r="B169" s="213">
        <v>4320200</v>
      </c>
      <c r="C169" s="214">
        <v>7</v>
      </c>
      <c r="D169" s="215">
        <v>7</v>
      </c>
      <c r="E169" s="216">
        <v>0</v>
      </c>
      <c r="F169" s="217" t="s">
        <v>205</v>
      </c>
      <c r="G169" s="251">
        <v>8120.3</v>
      </c>
    </row>
    <row r="170" spans="1:7" ht="21.75" customHeight="1">
      <c r="A170" s="219" t="s">
        <v>215</v>
      </c>
      <c r="B170" s="220">
        <v>4320200</v>
      </c>
      <c r="C170" s="221">
        <v>7</v>
      </c>
      <c r="D170" s="222">
        <v>7</v>
      </c>
      <c r="E170" s="223">
        <v>244</v>
      </c>
      <c r="F170" s="224" t="s">
        <v>205</v>
      </c>
      <c r="G170" s="252">
        <v>8120.3</v>
      </c>
    </row>
    <row r="171" spans="1:7" ht="21.75" customHeight="1">
      <c r="A171" s="226" t="s">
        <v>70</v>
      </c>
      <c r="B171" s="227">
        <v>4320200</v>
      </c>
      <c r="C171" s="228">
        <v>7</v>
      </c>
      <c r="D171" s="229">
        <v>7</v>
      </c>
      <c r="E171" s="230">
        <v>244</v>
      </c>
      <c r="F171" s="231">
        <v>231</v>
      </c>
      <c r="G171" s="253">
        <v>8120.3</v>
      </c>
    </row>
    <row r="172" spans="1:7" ht="72" customHeight="1">
      <c r="A172" s="233" t="s">
        <v>171</v>
      </c>
      <c r="B172" s="234" t="s">
        <v>205</v>
      </c>
      <c r="C172" s="235" t="s">
        <v>205</v>
      </c>
      <c r="D172" s="236" t="s">
        <v>205</v>
      </c>
      <c r="E172" s="237" t="s">
        <v>205</v>
      </c>
      <c r="F172" s="238" t="s">
        <v>205</v>
      </c>
      <c r="G172" s="254">
        <v>888.3</v>
      </c>
    </row>
    <row r="173" spans="1:7" ht="13.5" customHeight="1">
      <c r="A173" s="205" t="s">
        <v>207</v>
      </c>
      <c r="B173" s="206">
        <v>20400</v>
      </c>
      <c r="C173" s="207">
        <v>1</v>
      </c>
      <c r="D173" s="208">
        <v>13</v>
      </c>
      <c r="E173" s="209" t="s">
        <v>205</v>
      </c>
      <c r="F173" s="210" t="s">
        <v>205</v>
      </c>
      <c r="G173" s="250">
        <v>888.3</v>
      </c>
    </row>
    <row r="174" spans="1:7" ht="13.5" customHeight="1">
      <c r="A174" s="212" t="s">
        <v>219</v>
      </c>
      <c r="B174" s="213">
        <v>20400</v>
      </c>
      <c r="C174" s="214">
        <v>1</v>
      </c>
      <c r="D174" s="215">
        <v>13</v>
      </c>
      <c r="E174" s="216">
        <v>0</v>
      </c>
      <c r="F174" s="217" t="s">
        <v>205</v>
      </c>
      <c r="G174" s="251">
        <v>888.3</v>
      </c>
    </row>
    <row r="175" spans="1:7" ht="13.5" customHeight="1">
      <c r="A175" s="219" t="s">
        <v>211</v>
      </c>
      <c r="B175" s="220">
        <v>20400</v>
      </c>
      <c r="C175" s="221">
        <v>1</v>
      </c>
      <c r="D175" s="222">
        <v>13</v>
      </c>
      <c r="E175" s="223">
        <v>121</v>
      </c>
      <c r="F175" s="224" t="s">
        <v>205</v>
      </c>
      <c r="G175" s="252">
        <v>512</v>
      </c>
    </row>
    <row r="176" spans="1:7" ht="13.5" customHeight="1">
      <c r="A176" s="226" t="s">
        <v>65</v>
      </c>
      <c r="B176" s="227">
        <v>20400</v>
      </c>
      <c r="C176" s="228">
        <v>1</v>
      </c>
      <c r="D176" s="229">
        <v>13</v>
      </c>
      <c r="E176" s="230">
        <v>121</v>
      </c>
      <c r="F176" s="231">
        <v>40</v>
      </c>
      <c r="G176" s="253">
        <v>512</v>
      </c>
    </row>
    <row r="177" spans="1:7" ht="21.75" customHeight="1">
      <c r="A177" s="219" t="s">
        <v>214</v>
      </c>
      <c r="B177" s="220">
        <v>20400</v>
      </c>
      <c r="C177" s="221">
        <v>1</v>
      </c>
      <c r="D177" s="222">
        <v>13</v>
      </c>
      <c r="E177" s="223">
        <v>122</v>
      </c>
      <c r="F177" s="224" t="s">
        <v>205</v>
      </c>
      <c r="G177" s="252">
        <v>33</v>
      </c>
    </row>
    <row r="178" spans="1:7" ht="13.5" customHeight="1">
      <c r="A178" s="226" t="s">
        <v>65</v>
      </c>
      <c r="B178" s="227">
        <v>20400</v>
      </c>
      <c r="C178" s="228">
        <v>1</v>
      </c>
      <c r="D178" s="229">
        <v>13</v>
      </c>
      <c r="E178" s="230">
        <v>122</v>
      </c>
      <c r="F178" s="231">
        <v>40</v>
      </c>
      <c r="G178" s="253">
        <v>33</v>
      </c>
    </row>
    <row r="179" spans="1:7" ht="21.75" customHeight="1">
      <c r="A179" s="219" t="s">
        <v>230</v>
      </c>
      <c r="B179" s="220">
        <v>20400</v>
      </c>
      <c r="C179" s="221">
        <v>1</v>
      </c>
      <c r="D179" s="222">
        <v>13</v>
      </c>
      <c r="E179" s="223">
        <v>242</v>
      </c>
      <c r="F179" s="224" t="s">
        <v>205</v>
      </c>
      <c r="G179" s="252">
        <v>50</v>
      </c>
    </row>
    <row r="180" spans="1:7" ht="13.5" customHeight="1">
      <c r="A180" s="226" t="s">
        <v>65</v>
      </c>
      <c r="B180" s="227">
        <v>20400</v>
      </c>
      <c r="C180" s="228">
        <v>1</v>
      </c>
      <c r="D180" s="229">
        <v>13</v>
      </c>
      <c r="E180" s="230">
        <v>242</v>
      </c>
      <c r="F180" s="231">
        <v>40</v>
      </c>
      <c r="G180" s="253">
        <v>50</v>
      </c>
    </row>
    <row r="181" spans="1:7" ht="21.75" customHeight="1">
      <c r="A181" s="219" t="s">
        <v>215</v>
      </c>
      <c r="B181" s="220">
        <v>20400</v>
      </c>
      <c r="C181" s="221">
        <v>1</v>
      </c>
      <c r="D181" s="222">
        <v>13</v>
      </c>
      <c r="E181" s="223">
        <v>244</v>
      </c>
      <c r="F181" s="224" t="s">
        <v>205</v>
      </c>
      <c r="G181" s="252">
        <v>293.3</v>
      </c>
    </row>
    <row r="182" spans="1:7" ht="13.5" customHeight="1">
      <c r="A182" s="226" t="s">
        <v>65</v>
      </c>
      <c r="B182" s="227">
        <v>20400</v>
      </c>
      <c r="C182" s="228">
        <v>1</v>
      </c>
      <c r="D182" s="229">
        <v>13</v>
      </c>
      <c r="E182" s="230">
        <v>244</v>
      </c>
      <c r="F182" s="231">
        <v>40</v>
      </c>
      <c r="G182" s="253">
        <v>293.3</v>
      </c>
    </row>
    <row r="183" spans="1:7" ht="105" customHeight="1">
      <c r="A183" s="233" t="s">
        <v>172</v>
      </c>
      <c r="B183" s="234" t="s">
        <v>205</v>
      </c>
      <c r="C183" s="235" t="s">
        <v>205</v>
      </c>
      <c r="D183" s="236" t="s">
        <v>205</v>
      </c>
      <c r="E183" s="237" t="s">
        <v>205</v>
      </c>
      <c r="F183" s="238" t="s">
        <v>205</v>
      </c>
      <c r="G183" s="254">
        <v>113.1</v>
      </c>
    </row>
    <row r="184" spans="1:7" ht="13.5" customHeight="1">
      <c r="A184" s="205" t="s">
        <v>207</v>
      </c>
      <c r="B184" s="206">
        <v>20400</v>
      </c>
      <c r="C184" s="207">
        <v>1</v>
      </c>
      <c r="D184" s="208">
        <v>13</v>
      </c>
      <c r="E184" s="209" t="s">
        <v>205</v>
      </c>
      <c r="F184" s="210" t="s">
        <v>205</v>
      </c>
      <c r="G184" s="250">
        <v>113.1</v>
      </c>
    </row>
    <row r="185" spans="1:7" ht="13.5" customHeight="1">
      <c r="A185" s="212" t="s">
        <v>219</v>
      </c>
      <c r="B185" s="213">
        <v>20400</v>
      </c>
      <c r="C185" s="214">
        <v>1</v>
      </c>
      <c r="D185" s="215">
        <v>13</v>
      </c>
      <c r="E185" s="216">
        <v>0</v>
      </c>
      <c r="F185" s="217" t="s">
        <v>205</v>
      </c>
      <c r="G185" s="251">
        <v>113.1</v>
      </c>
    </row>
    <row r="186" spans="1:7" ht="21.75" customHeight="1">
      <c r="A186" s="219" t="s">
        <v>215</v>
      </c>
      <c r="B186" s="220">
        <v>20400</v>
      </c>
      <c r="C186" s="221">
        <v>1</v>
      </c>
      <c r="D186" s="222">
        <v>13</v>
      </c>
      <c r="E186" s="223">
        <v>244</v>
      </c>
      <c r="F186" s="224" t="s">
        <v>205</v>
      </c>
      <c r="G186" s="252">
        <v>113.1</v>
      </c>
    </row>
    <row r="187" spans="1:7" ht="13.5" customHeight="1">
      <c r="A187" s="226" t="s">
        <v>65</v>
      </c>
      <c r="B187" s="227">
        <v>20400</v>
      </c>
      <c r="C187" s="228">
        <v>1</v>
      </c>
      <c r="D187" s="229">
        <v>13</v>
      </c>
      <c r="E187" s="230">
        <v>244</v>
      </c>
      <c r="F187" s="231">
        <v>40</v>
      </c>
      <c r="G187" s="253">
        <v>113.1</v>
      </c>
    </row>
    <row r="188" spans="1:7" ht="71.25">
      <c r="A188" s="233" t="s">
        <v>173</v>
      </c>
      <c r="B188" s="234" t="s">
        <v>205</v>
      </c>
      <c r="C188" s="235" t="s">
        <v>205</v>
      </c>
      <c r="D188" s="236" t="s">
        <v>205</v>
      </c>
      <c r="E188" s="237" t="s">
        <v>205</v>
      </c>
      <c r="F188" s="238" t="s">
        <v>205</v>
      </c>
      <c r="G188" s="254">
        <v>3428</v>
      </c>
    </row>
    <row r="189" spans="1:7" ht="13.5" customHeight="1">
      <c r="A189" s="205" t="s">
        <v>222</v>
      </c>
      <c r="B189" s="206">
        <v>5225700</v>
      </c>
      <c r="C189" s="207">
        <v>4</v>
      </c>
      <c r="D189" s="208">
        <v>5</v>
      </c>
      <c r="E189" s="209" t="s">
        <v>205</v>
      </c>
      <c r="F189" s="210" t="s">
        <v>205</v>
      </c>
      <c r="G189" s="250">
        <v>3428</v>
      </c>
    </row>
    <row r="190" spans="1:7" ht="13.5" customHeight="1">
      <c r="A190" s="212" t="s">
        <v>252</v>
      </c>
      <c r="B190" s="213">
        <v>5225700</v>
      </c>
      <c r="C190" s="214">
        <v>4</v>
      </c>
      <c r="D190" s="215">
        <v>5</v>
      </c>
      <c r="E190" s="216">
        <v>0</v>
      </c>
      <c r="F190" s="217" t="s">
        <v>205</v>
      </c>
      <c r="G190" s="251">
        <v>3428</v>
      </c>
    </row>
    <row r="191" spans="1:7" ht="42.75" customHeight="1">
      <c r="A191" s="219" t="s">
        <v>255</v>
      </c>
      <c r="B191" s="220">
        <v>5225700</v>
      </c>
      <c r="C191" s="221">
        <v>4</v>
      </c>
      <c r="D191" s="222">
        <v>5</v>
      </c>
      <c r="E191" s="223">
        <v>810</v>
      </c>
      <c r="F191" s="224" t="s">
        <v>205</v>
      </c>
      <c r="G191" s="252">
        <v>3428</v>
      </c>
    </row>
    <row r="192" spans="1:7" ht="13.5" customHeight="1">
      <c r="A192" s="226" t="s">
        <v>65</v>
      </c>
      <c r="B192" s="227">
        <v>5225700</v>
      </c>
      <c r="C192" s="228">
        <v>4</v>
      </c>
      <c r="D192" s="229">
        <v>5</v>
      </c>
      <c r="E192" s="230">
        <v>810</v>
      </c>
      <c r="F192" s="231">
        <v>40</v>
      </c>
      <c r="G192" s="253">
        <v>3428</v>
      </c>
    </row>
    <row r="193" spans="1:7" ht="41.25" customHeight="1">
      <c r="A193" s="233" t="s">
        <v>174</v>
      </c>
      <c r="B193" s="234" t="s">
        <v>205</v>
      </c>
      <c r="C193" s="235" t="s">
        <v>205</v>
      </c>
      <c r="D193" s="236" t="s">
        <v>205</v>
      </c>
      <c r="E193" s="237" t="s">
        <v>205</v>
      </c>
      <c r="F193" s="238" t="s">
        <v>205</v>
      </c>
      <c r="G193" s="254">
        <v>3177.1</v>
      </c>
    </row>
    <row r="194" spans="1:7" ht="13.5" customHeight="1">
      <c r="A194" s="205" t="s">
        <v>222</v>
      </c>
      <c r="B194" s="206">
        <v>20400</v>
      </c>
      <c r="C194" s="207">
        <v>4</v>
      </c>
      <c r="D194" s="208">
        <v>12</v>
      </c>
      <c r="E194" s="209" t="s">
        <v>205</v>
      </c>
      <c r="F194" s="210" t="s">
        <v>205</v>
      </c>
      <c r="G194" s="250">
        <v>3177.1</v>
      </c>
    </row>
    <row r="195" spans="1:7" ht="21.75" customHeight="1">
      <c r="A195" s="212" t="s">
        <v>223</v>
      </c>
      <c r="B195" s="213">
        <v>20400</v>
      </c>
      <c r="C195" s="214">
        <v>4</v>
      </c>
      <c r="D195" s="215">
        <v>12</v>
      </c>
      <c r="E195" s="216">
        <v>0</v>
      </c>
      <c r="F195" s="217" t="s">
        <v>205</v>
      </c>
      <c r="G195" s="251">
        <v>3177.1</v>
      </c>
    </row>
    <row r="196" spans="1:7" ht="13.5" customHeight="1">
      <c r="A196" s="219" t="s">
        <v>211</v>
      </c>
      <c r="B196" s="220">
        <v>20400</v>
      </c>
      <c r="C196" s="221">
        <v>4</v>
      </c>
      <c r="D196" s="222">
        <v>12</v>
      </c>
      <c r="E196" s="223">
        <v>121</v>
      </c>
      <c r="F196" s="224" t="s">
        <v>205</v>
      </c>
      <c r="G196" s="252">
        <v>2267</v>
      </c>
    </row>
    <row r="197" spans="1:7" ht="13.5" customHeight="1">
      <c r="A197" s="226" t="s">
        <v>65</v>
      </c>
      <c r="B197" s="227">
        <v>20400</v>
      </c>
      <c r="C197" s="228">
        <v>4</v>
      </c>
      <c r="D197" s="229">
        <v>12</v>
      </c>
      <c r="E197" s="230">
        <v>121</v>
      </c>
      <c r="F197" s="231">
        <v>40</v>
      </c>
      <c r="G197" s="253">
        <v>2267</v>
      </c>
    </row>
    <row r="198" spans="1:7" ht="21.75" customHeight="1">
      <c r="A198" s="219" t="s">
        <v>214</v>
      </c>
      <c r="B198" s="220">
        <v>20400</v>
      </c>
      <c r="C198" s="221">
        <v>4</v>
      </c>
      <c r="D198" s="222">
        <v>12</v>
      </c>
      <c r="E198" s="223">
        <v>122</v>
      </c>
      <c r="F198" s="224" t="s">
        <v>205</v>
      </c>
      <c r="G198" s="252">
        <v>111</v>
      </c>
    </row>
    <row r="199" spans="1:7" ht="13.5" customHeight="1">
      <c r="A199" s="226" t="s">
        <v>65</v>
      </c>
      <c r="B199" s="227">
        <v>20400</v>
      </c>
      <c r="C199" s="228">
        <v>4</v>
      </c>
      <c r="D199" s="229">
        <v>12</v>
      </c>
      <c r="E199" s="230">
        <v>122</v>
      </c>
      <c r="F199" s="231">
        <v>40</v>
      </c>
      <c r="G199" s="253">
        <v>111</v>
      </c>
    </row>
    <row r="200" spans="1:7" ht="21.75" customHeight="1">
      <c r="A200" s="219" t="s">
        <v>230</v>
      </c>
      <c r="B200" s="220">
        <v>20400</v>
      </c>
      <c r="C200" s="221">
        <v>4</v>
      </c>
      <c r="D200" s="222">
        <v>12</v>
      </c>
      <c r="E200" s="223">
        <v>242</v>
      </c>
      <c r="F200" s="224" t="s">
        <v>205</v>
      </c>
      <c r="G200" s="252">
        <v>262</v>
      </c>
    </row>
    <row r="201" spans="1:7" ht="13.5" customHeight="1">
      <c r="A201" s="226" t="s">
        <v>65</v>
      </c>
      <c r="B201" s="227">
        <v>20400</v>
      </c>
      <c r="C201" s="228">
        <v>4</v>
      </c>
      <c r="D201" s="229">
        <v>12</v>
      </c>
      <c r="E201" s="230">
        <v>242</v>
      </c>
      <c r="F201" s="231">
        <v>40</v>
      </c>
      <c r="G201" s="253">
        <v>262</v>
      </c>
    </row>
    <row r="202" spans="1:7" ht="21.75" customHeight="1">
      <c r="A202" s="219" t="s">
        <v>215</v>
      </c>
      <c r="B202" s="220">
        <v>20400</v>
      </c>
      <c r="C202" s="221">
        <v>4</v>
      </c>
      <c r="D202" s="222">
        <v>12</v>
      </c>
      <c r="E202" s="223">
        <v>244</v>
      </c>
      <c r="F202" s="224" t="s">
        <v>205</v>
      </c>
      <c r="G202" s="252">
        <v>537.1</v>
      </c>
    </row>
    <row r="203" spans="1:7" ht="13.5" customHeight="1">
      <c r="A203" s="226" t="s">
        <v>65</v>
      </c>
      <c r="B203" s="227">
        <v>20400</v>
      </c>
      <c r="C203" s="228">
        <v>4</v>
      </c>
      <c r="D203" s="229">
        <v>12</v>
      </c>
      <c r="E203" s="230">
        <v>244</v>
      </c>
      <c r="F203" s="231">
        <v>40</v>
      </c>
      <c r="G203" s="253">
        <v>537.1</v>
      </c>
    </row>
    <row r="204" spans="1:7" ht="108" customHeight="1">
      <c r="A204" s="233" t="s">
        <v>175</v>
      </c>
      <c r="B204" s="234" t="s">
        <v>205</v>
      </c>
      <c r="C204" s="235" t="s">
        <v>205</v>
      </c>
      <c r="D204" s="236" t="s">
        <v>205</v>
      </c>
      <c r="E204" s="237" t="s">
        <v>205</v>
      </c>
      <c r="F204" s="238" t="s">
        <v>205</v>
      </c>
      <c r="G204" s="254">
        <v>258.3</v>
      </c>
    </row>
    <row r="205" spans="1:7" ht="13.5" customHeight="1">
      <c r="A205" s="205" t="s">
        <v>323</v>
      </c>
      <c r="B205" s="206">
        <v>5140100</v>
      </c>
      <c r="C205" s="207">
        <v>10</v>
      </c>
      <c r="D205" s="208">
        <v>4</v>
      </c>
      <c r="E205" s="209" t="s">
        <v>205</v>
      </c>
      <c r="F205" s="210" t="s">
        <v>205</v>
      </c>
      <c r="G205" s="250">
        <v>258.3</v>
      </c>
    </row>
    <row r="206" spans="1:7" ht="13.5" customHeight="1">
      <c r="A206" s="212" t="s">
        <v>331</v>
      </c>
      <c r="B206" s="213">
        <v>5140100</v>
      </c>
      <c r="C206" s="214">
        <v>10</v>
      </c>
      <c r="D206" s="215">
        <v>4</v>
      </c>
      <c r="E206" s="216">
        <v>0</v>
      </c>
      <c r="F206" s="217" t="s">
        <v>205</v>
      </c>
      <c r="G206" s="251">
        <v>258.3</v>
      </c>
    </row>
    <row r="207" spans="1:7" ht="21.75" customHeight="1">
      <c r="A207" s="219" t="s">
        <v>340</v>
      </c>
      <c r="B207" s="220">
        <v>5140100</v>
      </c>
      <c r="C207" s="221">
        <v>10</v>
      </c>
      <c r="D207" s="222">
        <v>4</v>
      </c>
      <c r="E207" s="223">
        <v>323</v>
      </c>
      <c r="F207" s="224" t="s">
        <v>205</v>
      </c>
      <c r="G207" s="252">
        <v>258.3</v>
      </c>
    </row>
    <row r="208" spans="1:7" ht="23.25" thickBot="1">
      <c r="A208" s="255" t="s">
        <v>66</v>
      </c>
      <c r="B208" s="256">
        <v>5140100</v>
      </c>
      <c r="C208" s="257">
        <v>10</v>
      </c>
      <c r="D208" s="258">
        <v>4</v>
      </c>
      <c r="E208" s="259">
        <v>323</v>
      </c>
      <c r="F208" s="260">
        <v>70</v>
      </c>
      <c r="G208" s="261">
        <v>258.3</v>
      </c>
    </row>
    <row r="209" spans="1:7" ht="14.25" customHeight="1" thickBot="1">
      <c r="A209" s="240" t="s">
        <v>46</v>
      </c>
      <c r="B209" s="241"/>
      <c r="C209" s="241"/>
      <c r="D209" s="241"/>
      <c r="E209" s="241"/>
      <c r="F209" s="241"/>
      <c r="G209" s="262">
        <v>853164.1</v>
      </c>
    </row>
    <row r="210" spans="1:7" ht="12" customHeight="1">
      <c r="A210" s="185"/>
      <c r="B210" s="185"/>
      <c r="C210" s="185"/>
      <c r="D210" s="185"/>
      <c r="E210" s="185"/>
      <c r="F210" s="185"/>
      <c r="G210" s="185"/>
    </row>
  </sheetData>
  <sheetProtection/>
  <mergeCells count="4">
    <mergeCell ref="A4:G4"/>
    <mergeCell ref="F3:G3"/>
    <mergeCell ref="E1:G1"/>
    <mergeCell ref="E2:G2"/>
  </mergeCells>
  <printOptions/>
  <pageMargins left="0.7874015748031497" right="0.35433070866141736" top="0.984251968503937" bottom="0.5905511811023623" header="0.5118110236220472" footer="0.5118110236220472"/>
  <pageSetup firstPageNumber="51" useFirstPageNumber="1" fitToHeight="8" horizontalDpi="600" verticalDpi="600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40.625" style="263" customWidth="1"/>
    <col min="2" max="2" width="9.125" style="263" customWidth="1"/>
    <col min="3" max="3" width="5.375" style="263" customWidth="1"/>
    <col min="4" max="4" width="5.75390625" style="263" customWidth="1"/>
    <col min="5" max="5" width="6.625" style="263" customWidth="1"/>
    <col min="6" max="6" width="6.00390625" style="263" customWidth="1"/>
    <col min="7" max="7" width="13.125" style="263" customWidth="1"/>
    <col min="8" max="8" width="14.25390625" style="263" customWidth="1"/>
    <col min="9" max="16384" width="9.125" style="263" customWidth="1"/>
  </cols>
  <sheetData>
    <row r="1" spans="1:8" ht="12.75" customHeight="1">
      <c r="A1" s="185"/>
      <c r="B1" s="185"/>
      <c r="C1" s="185"/>
      <c r="D1" s="185"/>
      <c r="E1" s="185"/>
      <c r="F1" s="185"/>
      <c r="G1" s="334" t="s">
        <v>391</v>
      </c>
      <c r="H1" s="334"/>
    </row>
    <row r="2" spans="1:8" ht="12.75" customHeight="1">
      <c r="A2" s="187"/>
      <c r="B2" s="187"/>
      <c r="C2" s="187"/>
      <c r="D2" s="187"/>
      <c r="E2" s="187"/>
      <c r="F2" s="187"/>
      <c r="G2" s="334" t="s">
        <v>195</v>
      </c>
      <c r="H2" s="334"/>
    </row>
    <row r="3" spans="1:8" ht="15.75">
      <c r="A3" s="188"/>
      <c r="B3" s="188"/>
      <c r="C3" s="188"/>
      <c r="D3" s="188"/>
      <c r="E3" s="188"/>
      <c r="F3" s="188"/>
      <c r="G3" s="333" t="s">
        <v>387</v>
      </c>
      <c r="H3" s="333"/>
    </row>
    <row r="4" spans="1:10" ht="46.5" customHeight="1">
      <c r="A4" s="331" t="s">
        <v>390</v>
      </c>
      <c r="B4" s="332"/>
      <c r="C4" s="332"/>
      <c r="D4" s="332"/>
      <c r="E4" s="332"/>
      <c r="F4" s="332"/>
      <c r="G4" s="332"/>
      <c r="H4" s="332"/>
      <c r="I4" s="244"/>
      <c r="J4" s="244"/>
    </row>
    <row r="5" spans="1:7" ht="13.5" thickBot="1">
      <c r="A5" s="189"/>
      <c r="B5" s="189"/>
      <c r="C5" s="189"/>
      <c r="D5" s="189"/>
      <c r="E5" s="189"/>
      <c r="F5" s="189"/>
      <c r="G5" s="185"/>
    </row>
    <row r="6" spans="1:8" ht="43.5" customHeight="1" thickBot="1">
      <c r="A6" s="190" t="s">
        <v>200</v>
      </c>
      <c r="B6" s="191" t="s">
        <v>58</v>
      </c>
      <c r="C6" s="192" t="s">
        <v>59</v>
      </c>
      <c r="D6" s="193" t="s">
        <v>60</v>
      </c>
      <c r="E6" s="191" t="s">
        <v>61</v>
      </c>
      <c r="F6" s="192" t="s">
        <v>62</v>
      </c>
      <c r="G6" s="193" t="s">
        <v>148</v>
      </c>
      <c r="H6" s="193" t="s">
        <v>176</v>
      </c>
    </row>
    <row r="7" spans="1:8" ht="13.5" thickBot="1">
      <c r="A7" s="264" t="s">
        <v>64</v>
      </c>
      <c r="B7" s="265">
        <v>1</v>
      </c>
      <c r="C7" s="266">
        <v>2</v>
      </c>
      <c r="D7" s="266">
        <v>3</v>
      </c>
      <c r="E7" s="265">
        <v>4</v>
      </c>
      <c r="F7" s="267">
        <v>5</v>
      </c>
      <c r="G7" s="266">
        <v>6</v>
      </c>
      <c r="H7" s="266">
        <v>7</v>
      </c>
    </row>
    <row r="8" spans="1:8" ht="71.25">
      <c r="A8" s="198" t="s">
        <v>177</v>
      </c>
      <c r="B8" s="199" t="s">
        <v>205</v>
      </c>
      <c r="C8" s="200" t="s">
        <v>205</v>
      </c>
      <c r="D8" s="201" t="s">
        <v>205</v>
      </c>
      <c r="E8" s="202" t="s">
        <v>205</v>
      </c>
      <c r="F8" s="203" t="s">
        <v>205</v>
      </c>
      <c r="G8" s="268">
        <v>1350</v>
      </c>
      <c r="H8" s="249">
        <v>0</v>
      </c>
    </row>
    <row r="9" spans="1:8" ht="24">
      <c r="A9" s="205" t="s">
        <v>238</v>
      </c>
      <c r="B9" s="206">
        <v>5222501</v>
      </c>
      <c r="C9" s="207">
        <v>3</v>
      </c>
      <c r="D9" s="208">
        <v>14</v>
      </c>
      <c r="E9" s="209" t="s">
        <v>205</v>
      </c>
      <c r="F9" s="210" t="s">
        <v>205</v>
      </c>
      <c r="G9" s="269">
        <v>1350</v>
      </c>
      <c r="H9" s="250"/>
    </row>
    <row r="10" spans="1:8" ht="21">
      <c r="A10" s="212" t="s">
        <v>247</v>
      </c>
      <c r="B10" s="213">
        <v>5222501</v>
      </c>
      <c r="C10" s="214">
        <v>3</v>
      </c>
      <c r="D10" s="215">
        <v>14</v>
      </c>
      <c r="E10" s="216">
        <v>0</v>
      </c>
      <c r="F10" s="217" t="s">
        <v>205</v>
      </c>
      <c r="G10" s="270">
        <v>1350</v>
      </c>
      <c r="H10" s="251"/>
    </row>
    <row r="11" spans="1:8" ht="22.5">
      <c r="A11" s="219" t="s">
        <v>215</v>
      </c>
      <c r="B11" s="220">
        <v>5222501</v>
      </c>
      <c r="C11" s="221">
        <v>3</v>
      </c>
      <c r="D11" s="222">
        <v>14</v>
      </c>
      <c r="E11" s="223">
        <v>244</v>
      </c>
      <c r="F11" s="224" t="s">
        <v>205</v>
      </c>
      <c r="G11" s="271">
        <v>1350</v>
      </c>
      <c r="H11" s="252"/>
    </row>
    <row r="12" spans="1:8" ht="12.75">
      <c r="A12" s="226" t="s">
        <v>65</v>
      </c>
      <c r="B12" s="227">
        <v>5222501</v>
      </c>
      <c r="C12" s="228">
        <v>3</v>
      </c>
      <c r="D12" s="229">
        <v>14</v>
      </c>
      <c r="E12" s="230">
        <v>244</v>
      </c>
      <c r="F12" s="231">
        <v>40</v>
      </c>
      <c r="G12" s="272">
        <v>1350</v>
      </c>
      <c r="H12" s="253"/>
    </row>
    <row r="13" spans="1:8" ht="128.25">
      <c r="A13" s="233" t="s">
        <v>189</v>
      </c>
      <c r="B13" s="234" t="s">
        <v>205</v>
      </c>
      <c r="C13" s="235" t="s">
        <v>205</v>
      </c>
      <c r="D13" s="236" t="s">
        <v>205</v>
      </c>
      <c r="E13" s="237" t="s">
        <v>205</v>
      </c>
      <c r="F13" s="238" t="s">
        <v>205</v>
      </c>
      <c r="G13" s="273">
        <v>24386.082609999998</v>
      </c>
      <c r="H13" s="254">
        <v>24386.08</v>
      </c>
    </row>
    <row r="14" spans="1:8" ht="12.75">
      <c r="A14" s="205" t="s">
        <v>271</v>
      </c>
      <c r="B14" s="206">
        <v>5225908</v>
      </c>
      <c r="C14" s="207">
        <v>5</v>
      </c>
      <c r="D14" s="208">
        <v>1</v>
      </c>
      <c r="E14" s="209" t="s">
        <v>205</v>
      </c>
      <c r="F14" s="210" t="s">
        <v>205</v>
      </c>
      <c r="G14" s="269">
        <v>24386.082609999998</v>
      </c>
      <c r="H14" s="250">
        <v>24386.082609999998</v>
      </c>
    </row>
    <row r="15" spans="1:8" ht="12.75">
      <c r="A15" s="212" t="s">
        <v>272</v>
      </c>
      <c r="B15" s="213">
        <v>5225908</v>
      </c>
      <c r="C15" s="214">
        <v>5</v>
      </c>
      <c r="D15" s="215">
        <v>1</v>
      </c>
      <c r="E15" s="216">
        <v>0</v>
      </c>
      <c r="F15" s="217" t="s">
        <v>205</v>
      </c>
      <c r="G15" s="270">
        <v>24386.082609999998</v>
      </c>
      <c r="H15" s="251">
        <v>24386.082609999998</v>
      </c>
    </row>
    <row r="16" spans="1:8" ht="22.5">
      <c r="A16" s="219" t="s">
        <v>277</v>
      </c>
      <c r="B16" s="220">
        <v>5225908</v>
      </c>
      <c r="C16" s="221">
        <v>5</v>
      </c>
      <c r="D16" s="222">
        <v>1</v>
      </c>
      <c r="E16" s="223">
        <v>441</v>
      </c>
      <c r="F16" s="224" t="s">
        <v>205</v>
      </c>
      <c r="G16" s="271">
        <v>24386.082609999998</v>
      </c>
      <c r="H16" s="252">
        <v>24386.082609999998</v>
      </c>
    </row>
    <row r="17" spans="1:8" ht="12.75">
      <c r="A17" s="226" t="s">
        <v>65</v>
      </c>
      <c r="B17" s="227">
        <v>5225908</v>
      </c>
      <c r="C17" s="228">
        <v>5</v>
      </c>
      <c r="D17" s="229">
        <v>1</v>
      </c>
      <c r="E17" s="230">
        <v>441</v>
      </c>
      <c r="F17" s="231">
        <v>40</v>
      </c>
      <c r="G17" s="272">
        <v>24386.082609999998</v>
      </c>
      <c r="H17" s="253">
        <v>24386.082609999998</v>
      </c>
    </row>
    <row r="18" spans="1:8" ht="57">
      <c r="A18" s="233" t="s">
        <v>178</v>
      </c>
      <c r="B18" s="234" t="s">
        <v>205</v>
      </c>
      <c r="C18" s="235" t="s">
        <v>205</v>
      </c>
      <c r="D18" s="236" t="s">
        <v>205</v>
      </c>
      <c r="E18" s="237" t="s">
        <v>205</v>
      </c>
      <c r="F18" s="238" t="s">
        <v>205</v>
      </c>
      <c r="G18" s="273">
        <v>656.74</v>
      </c>
      <c r="H18" s="254">
        <v>656.74</v>
      </c>
    </row>
    <row r="19" spans="1:8" ht="12.75">
      <c r="A19" s="205" t="s">
        <v>323</v>
      </c>
      <c r="B19" s="206">
        <v>1008820</v>
      </c>
      <c r="C19" s="207">
        <v>10</v>
      </c>
      <c r="D19" s="208">
        <v>3</v>
      </c>
      <c r="E19" s="209" t="s">
        <v>205</v>
      </c>
      <c r="F19" s="210" t="s">
        <v>205</v>
      </c>
      <c r="G19" s="269">
        <v>656.74</v>
      </c>
      <c r="H19" s="250">
        <v>656.74</v>
      </c>
    </row>
    <row r="20" spans="1:8" ht="12.75">
      <c r="A20" s="212" t="s">
        <v>327</v>
      </c>
      <c r="B20" s="213">
        <v>1008820</v>
      </c>
      <c r="C20" s="214">
        <v>10</v>
      </c>
      <c r="D20" s="215">
        <v>3</v>
      </c>
      <c r="E20" s="216">
        <v>0</v>
      </c>
      <c r="F20" s="217" t="s">
        <v>205</v>
      </c>
      <c r="G20" s="270">
        <v>656.74</v>
      </c>
      <c r="H20" s="251">
        <v>656.74</v>
      </c>
    </row>
    <row r="21" spans="1:8" ht="12.75">
      <c r="A21" s="219" t="s">
        <v>370</v>
      </c>
      <c r="B21" s="220">
        <v>1008820</v>
      </c>
      <c r="C21" s="221">
        <v>10</v>
      </c>
      <c r="D21" s="222">
        <v>3</v>
      </c>
      <c r="E21" s="223">
        <v>322</v>
      </c>
      <c r="F21" s="224" t="s">
        <v>205</v>
      </c>
      <c r="G21" s="271">
        <v>656.74</v>
      </c>
      <c r="H21" s="252">
        <v>656.74</v>
      </c>
    </row>
    <row r="22" spans="1:8" ht="22.5">
      <c r="A22" s="226" t="s">
        <v>66</v>
      </c>
      <c r="B22" s="227">
        <v>1008820</v>
      </c>
      <c r="C22" s="228">
        <v>10</v>
      </c>
      <c r="D22" s="229">
        <v>3</v>
      </c>
      <c r="E22" s="230">
        <v>322</v>
      </c>
      <c r="F22" s="231">
        <v>70</v>
      </c>
      <c r="G22" s="272">
        <v>656.74</v>
      </c>
      <c r="H22" s="253">
        <v>656.74</v>
      </c>
    </row>
    <row r="23" spans="1:8" ht="71.25">
      <c r="A23" s="233" t="s">
        <v>179</v>
      </c>
      <c r="B23" s="234" t="s">
        <v>205</v>
      </c>
      <c r="C23" s="235" t="s">
        <v>205</v>
      </c>
      <c r="D23" s="236" t="s">
        <v>205</v>
      </c>
      <c r="E23" s="237" t="s">
        <v>205</v>
      </c>
      <c r="F23" s="238" t="s">
        <v>205</v>
      </c>
      <c r="G23" s="273">
        <v>17803.5995</v>
      </c>
      <c r="H23" s="254">
        <v>3912.3</v>
      </c>
    </row>
    <row r="24" spans="1:8" ht="12.75">
      <c r="A24" s="205" t="s">
        <v>271</v>
      </c>
      <c r="B24" s="206">
        <v>5222100</v>
      </c>
      <c r="C24" s="207">
        <v>5</v>
      </c>
      <c r="D24" s="208">
        <v>2</v>
      </c>
      <c r="E24" s="209" t="s">
        <v>205</v>
      </c>
      <c r="F24" s="210" t="s">
        <v>205</v>
      </c>
      <c r="G24" s="269">
        <v>17803.5995</v>
      </c>
      <c r="H24" s="250">
        <v>3912.2995</v>
      </c>
    </row>
    <row r="25" spans="1:8" ht="12.75">
      <c r="A25" s="212" t="s">
        <v>280</v>
      </c>
      <c r="B25" s="213">
        <v>5222100</v>
      </c>
      <c r="C25" s="214">
        <v>5</v>
      </c>
      <c r="D25" s="215">
        <v>2</v>
      </c>
      <c r="E25" s="216">
        <v>0</v>
      </c>
      <c r="F25" s="217" t="s">
        <v>205</v>
      </c>
      <c r="G25" s="270">
        <v>17803.5995</v>
      </c>
      <c r="H25" s="251">
        <v>3912.2995</v>
      </c>
    </row>
    <row r="26" spans="1:8" ht="45">
      <c r="A26" s="219" t="s">
        <v>265</v>
      </c>
      <c r="B26" s="220">
        <v>5222100</v>
      </c>
      <c r="C26" s="221">
        <v>5</v>
      </c>
      <c r="D26" s="222">
        <v>2</v>
      </c>
      <c r="E26" s="223">
        <v>411</v>
      </c>
      <c r="F26" s="224" t="s">
        <v>205</v>
      </c>
      <c r="G26" s="271">
        <v>10057.2995</v>
      </c>
      <c r="H26" s="252">
        <v>3912.2995</v>
      </c>
    </row>
    <row r="27" spans="1:8" ht="12.75">
      <c r="A27" s="226" t="s">
        <v>65</v>
      </c>
      <c r="B27" s="227">
        <v>5222100</v>
      </c>
      <c r="C27" s="228">
        <v>5</v>
      </c>
      <c r="D27" s="229">
        <v>2</v>
      </c>
      <c r="E27" s="230">
        <v>411</v>
      </c>
      <c r="F27" s="231">
        <v>40</v>
      </c>
      <c r="G27" s="272">
        <v>10057.2995</v>
      </c>
      <c r="H27" s="253">
        <v>3912.2995</v>
      </c>
    </row>
    <row r="28" spans="1:8" ht="12.75">
      <c r="A28" s="219" t="s">
        <v>261</v>
      </c>
      <c r="B28" s="220">
        <v>5222100</v>
      </c>
      <c r="C28" s="221">
        <v>5</v>
      </c>
      <c r="D28" s="222">
        <v>2</v>
      </c>
      <c r="E28" s="223">
        <v>612</v>
      </c>
      <c r="F28" s="224" t="s">
        <v>205</v>
      </c>
      <c r="G28" s="271">
        <v>7746.3</v>
      </c>
      <c r="H28" s="252"/>
    </row>
    <row r="29" spans="1:8" ht="12.75">
      <c r="A29" s="226" t="s">
        <v>65</v>
      </c>
      <c r="B29" s="227">
        <v>5222100</v>
      </c>
      <c r="C29" s="228">
        <v>5</v>
      </c>
      <c r="D29" s="229">
        <v>2</v>
      </c>
      <c r="E29" s="230">
        <v>612</v>
      </c>
      <c r="F29" s="231">
        <v>40</v>
      </c>
      <c r="G29" s="272">
        <v>7746.3</v>
      </c>
      <c r="H29" s="253"/>
    </row>
    <row r="30" spans="1:8" ht="28.5">
      <c r="A30" s="233" t="s">
        <v>180</v>
      </c>
      <c r="B30" s="234" t="s">
        <v>205</v>
      </c>
      <c r="C30" s="235" t="s">
        <v>205</v>
      </c>
      <c r="D30" s="236" t="s">
        <v>205</v>
      </c>
      <c r="E30" s="237" t="s">
        <v>205</v>
      </c>
      <c r="F30" s="238" t="s">
        <v>205</v>
      </c>
      <c r="G30" s="273">
        <v>4217.51</v>
      </c>
      <c r="H30" s="254">
        <v>4217.51</v>
      </c>
    </row>
    <row r="31" spans="1:8" ht="12.75">
      <c r="A31" s="205" t="s">
        <v>323</v>
      </c>
      <c r="B31" s="206">
        <v>5222702</v>
      </c>
      <c r="C31" s="207">
        <v>10</v>
      </c>
      <c r="D31" s="208">
        <v>3</v>
      </c>
      <c r="E31" s="209" t="s">
        <v>205</v>
      </c>
      <c r="F31" s="210" t="s">
        <v>205</v>
      </c>
      <c r="G31" s="269">
        <v>4217.51</v>
      </c>
      <c r="H31" s="250">
        <v>4217.51</v>
      </c>
    </row>
    <row r="32" spans="1:8" ht="12.75">
      <c r="A32" s="212" t="s">
        <v>327</v>
      </c>
      <c r="B32" s="213">
        <v>5222702</v>
      </c>
      <c r="C32" s="214">
        <v>10</v>
      </c>
      <c r="D32" s="215">
        <v>3</v>
      </c>
      <c r="E32" s="216">
        <v>0</v>
      </c>
      <c r="F32" s="217" t="s">
        <v>205</v>
      </c>
      <c r="G32" s="270">
        <v>4217.51</v>
      </c>
      <c r="H32" s="251">
        <v>4217.51</v>
      </c>
    </row>
    <row r="33" spans="1:8" ht="12.75">
      <c r="A33" s="219" t="s">
        <v>370</v>
      </c>
      <c r="B33" s="220">
        <v>5222702</v>
      </c>
      <c r="C33" s="221">
        <v>10</v>
      </c>
      <c r="D33" s="222">
        <v>3</v>
      </c>
      <c r="E33" s="223">
        <v>322</v>
      </c>
      <c r="F33" s="224" t="s">
        <v>205</v>
      </c>
      <c r="G33" s="271">
        <v>4217.51</v>
      </c>
      <c r="H33" s="252">
        <v>4217.51</v>
      </c>
    </row>
    <row r="34" spans="1:8" ht="22.5">
      <c r="A34" s="226" t="s">
        <v>66</v>
      </c>
      <c r="B34" s="227">
        <v>5222702</v>
      </c>
      <c r="C34" s="228">
        <v>10</v>
      </c>
      <c r="D34" s="229">
        <v>3</v>
      </c>
      <c r="E34" s="230">
        <v>322</v>
      </c>
      <c r="F34" s="231">
        <v>70</v>
      </c>
      <c r="G34" s="272">
        <v>4217.51</v>
      </c>
      <c r="H34" s="253">
        <v>4217.51</v>
      </c>
    </row>
    <row r="35" spans="1:8" ht="114">
      <c r="A35" s="233" t="s">
        <v>181</v>
      </c>
      <c r="B35" s="234" t="s">
        <v>205</v>
      </c>
      <c r="C35" s="235" t="s">
        <v>205</v>
      </c>
      <c r="D35" s="236" t="s">
        <v>205</v>
      </c>
      <c r="E35" s="237" t="s">
        <v>205</v>
      </c>
      <c r="F35" s="238" t="s">
        <v>205</v>
      </c>
      <c r="G35" s="273">
        <v>115000</v>
      </c>
      <c r="H35" s="254">
        <v>0</v>
      </c>
    </row>
    <row r="36" spans="1:8" ht="12.75">
      <c r="A36" s="205" t="s">
        <v>306</v>
      </c>
      <c r="B36" s="206">
        <v>5225804</v>
      </c>
      <c r="C36" s="207">
        <v>9</v>
      </c>
      <c r="D36" s="208">
        <v>9</v>
      </c>
      <c r="E36" s="209" t="s">
        <v>205</v>
      </c>
      <c r="F36" s="210" t="s">
        <v>205</v>
      </c>
      <c r="G36" s="269">
        <v>115000</v>
      </c>
      <c r="H36" s="250"/>
    </row>
    <row r="37" spans="1:8" ht="12.75">
      <c r="A37" s="212" t="s">
        <v>319</v>
      </c>
      <c r="B37" s="213">
        <v>5225804</v>
      </c>
      <c r="C37" s="214">
        <v>9</v>
      </c>
      <c r="D37" s="215">
        <v>9</v>
      </c>
      <c r="E37" s="216">
        <v>0</v>
      </c>
      <c r="F37" s="217" t="s">
        <v>205</v>
      </c>
      <c r="G37" s="270">
        <v>115000</v>
      </c>
      <c r="H37" s="251"/>
    </row>
    <row r="38" spans="1:8" ht="45">
      <c r="A38" s="219" t="s">
        <v>265</v>
      </c>
      <c r="B38" s="220">
        <v>5225804</v>
      </c>
      <c r="C38" s="221">
        <v>9</v>
      </c>
      <c r="D38" s="222">
        <v>9</v>
      </c>
      <c r="E38" s="223">
        <v>411</v>
      </c>
      <c r="F38" s="224" t="s">
        <v>205</v>
      </c>
      <c r="G38" s="271">
        <v>115000</v>
      </c>
      <c r="H38" s="252"/>
    </row>
    <row r="39" spans="1:8" ht="12.75">
      <c r="A39" s="226" t="s">
        <v>65</v>
      </c>
      <c r="B39" s="227">
        <v>5225804</v>
      </c>
      <c r="C39" s="228">
        <v>9</v>
      </c>
      <c r="D39" s="229">
        <v>9</v>
      </c>
      <c r="E39" s="230">
        <v>411</v>
      </c>
      <c r="F39" s="231">
        <v>40</v>
      </c>
      <c r="G39" s="272">
        <v>115000</v>
      </c>
      <c r="H39" s="253"/>
    </row>
    <row r="40" spans="1:8" ht="71.25">
      <c r="A40" s="233" t="s">
        <v>182</v>
      </c>
      <c r="B40" s="234" t="s">
        <v>205</v>
      </c>
      <c r="C40" s="235" t="s">
        <v>205</v>
      </c>
      <c r="D40" s="236" t="s">
        <v>205</v>
      </c>
      <c r="E40" s="237" t="s">
        <v>205</v>
      </c>
      <c r="F40" s="238" t="s">
        <v>205</v>
      </c>
      <c r="G40" s="273">
        <v>46509.6</v>
      </c>
      <c r="H40" s="254">
        <v>10577.6</v>
      </c>
    </row>
    <row r="41" spans="1:8" ht="12.75">
      <c r="A41" s="205" t="s">
        <v>222</v>
      </c>
      <c r="B41" s="206">
        <v>5226105</v>
      </c>
      <c r="C41" s="207">
        <v>4</v>
      </c>
      <c r="D41" s="208">
        <v>9</v>
      </c>
      <c r="E41" s="209" t="s">
        <v>205</v>
      </c>
      <c r="F41" s="210" t="s">
        <v>205</v>
      </c>
      <c r="G41" s="269">
        <v>46509.6</v>
      </c>
      <c r="H41" s="250">
        <v>10577.6</v>
      </c>
    </row>
    <row r="42" spans="1:8" ht="12.75">
      <c r="A42" s="212" t="s">
        <v>262</v>
      </c>
      <c r="B42" s="213">
        <v>5226105</v>
      </c>
      <c r="C42" s="214">
        <v>4</v>
      </c>
      <c r="D42" s="215">
        <v>9</v>
      </c>
      <c r="E42" s="216">
        <v>0</v>
      </c>
      <c r="F42" s="217" t="s">
        <v>205</v>
      </c>
      <c r="G42" s="270">
        <v>46509.6</v>
      </c>
      <c r="H42" s="251">
        <v>10577.6</v>
      </c>
    </row>
    <row r="43" spans="1:8" ht="22.5">
      <c r="A43" s="219" t="s">
        <v>215</v>
      </c>
      <c r="B43" s="220">
        <v>5226105</v>
      </c>
      <c r="C43" s="221">
        <v>4</v>
      </c>
      <c r="D43" s="222">
        <v>9</v>
      </c>
      <c r="E43" s="223">
        <v>244</v>
      </c>
      <c r="F43" s="224" t="s">
        <v>205</v>
      </c>
      <c r="G43" s="271">
        <v>950</v>
      </c>
      <c r="H43" s="252">
        <v>0</v>
      </c>
    </row>
    <row r="44" spans="1:8" ht="12.75">
      <c r="A44" s="226" t="s">
        <v>65</v>
      </c>
      <c r="B44" s="227">
        <v>5226105</v>
      </c>
      <c r="C44" s="228">
        <v>4</v>
      </c>
      <c r="D44" s="229">
        <v>9</v>
      </c>
      <c r="E44" s="230">
        <v>244</v>
      </c>
      <c r="F44" s="231">
        <v>40</v>
      </c>
      <c r="G44" s="272">
        <v>950</v>
      </c>
      <c r="H44" s="253">
        <v>0</v>
      </c>
    </row>
    <row r="45" spans="1:8" ht="45">
      <c r="A45" s="219" t="s">
        <v>265</v>
      </c>
      <c r="B45" s="220">
        <v>5226105</v>
      </c>
      <c r="C45" s="221">
        <v>4</v>
      </c>
      <c r="D45" s="222">
        <v>9</v>
      </c>
      <c r="E45" s="223">
        <v>411</v>
      </c>
      <c r="F45" s="224" t="s">
        <v>205</v>
      </c>
      <c r="G45" s="271">
        <v>45559.6</v>
      </c>
      <c r="H45" s="252">
        <v>10577.6</v>
      </c>
    </row>
    <row r="46" spans="1:8" ht="12.75">
      <c r="A46" s="226" t="s">
        <v>65</v>
      </c>
      <c r="B46" s="227">
        <v>5226105</v>
      </c>
      <c r="C46" s="228">
        <v>4</v>
      </c>
      <c r="D46" s="229">
        <v>9</v>
      </c>
      <c r="E46" s="230">
        <v>411</v>
      </c>
      <c r="F46" s="231">
        <v>40</v>
      </c>
      <c r="G46" s="272">
        <v>45559.6</v>
      </c>
      <c r="H46" s="253">
        <v>10577.6</v>
      </c>
    </row>
    <row r="47" spans="1:8" ht="57">
      <c r="A47" s="233" t="s">
        <v>183</v>
      </c>
      <c r="B47" s="234" t="s">
        <v>205</v>
      </c>
      <c r="C47" s="235" t="s">
        <v>205</v>
      </c>
      <c r="D47" s="236" t="s">
        <v>205</v>
      </c>
      <c r="E47" s="237" t="s">
        <v>205</v>
      </c>
      <c r="F47" s="238" t="s">
        <v>205</v>
      </c>
      <c r="G47" s="273">
        <v>7965.5</v>
      </c>
      <c r="H47" s="254">
        <v>0</v>
      </c>
    </row>
    <row r="48" spans="1:8" ht="12.75">
      <c r="A48" s="205" t="s">
        <v>298</v>
      </c>
      <c r="B48" s="206">
        <v>4320200</v>
      </c>
      <c r="C48" s="207">
        <v>7</v>
      </c>
      <c r="D48" s="208">
        <v>7</v>
      </c>
      <c r="E48" s="209" t="s">
        <v>205</v>
      </c>
      <c r="F48" s="210" t="s">
        <v>205</v>
      </c>
      <c r="G48" s="269">
        <v>7965.5</v>
      </c>
      <c r="H48" s="250"/>
    </row>
    <row r="49" spans="1:8" ht="12.75">
      <c r="A49" s="212" t="s">
        <v>22</v>
      </c>
      <c r="B49" s="213">
        <v>4320200</v>
      </c>
      <c r="C49" s="214">
        <v>7</v>
      </c>
      <c r="D49" s="215">
        <v>7</v>
      </c>
      <c r="E49" s="216">
        <v>0</v>
      </c>
      <c r="F49" s="217" t="s">
        <v>205</v>
      </c>
      <c r="G49" s="270">
        <v>7965.5</v>
      </c>
      <c r="H49" s="251"/>
    </row>
    <row r="50" spans="1:8" ht="22.5">
      <c r="A50" s="219" t="s">
        <v>215</v>
      </c>
      <c r="B50" s="220">
        <v>4320200</v>
      </c>
      <c r="C50" s="221">
        <v>7</v>
      </c>
      <c r="D50" s="222">
        <v>7</v>
      </c>
      <c r="E50" s="223">
        <v>244</v>
      </c>
      <c r="F50" s="224" t="s">
        <v>205</v>
      </c>
      <c r="G50" s="271">
        <v>7965.5</v>
      </c>
      <c r="H50" s="252"/>
    </row>
    <row r="51" spans="1:8" ht="22.5">
      <c r="A51" s="226" t="s">
        <v>70</v>
      </c>
      <c r="B51" s="227">
        <v>4320200</v>
      </c>
      <c r="C51" s="228">
        <v>7</v>
      </c>
      <c r="D51" s="229">
        <v>7</v>
      </c>
      <c r="E51" s="230">
        <v>244</v>
      </c>
      <c r="F51" s="231">
        <v>231</v>
      </c>
      <c r="G51" s="272">
        <v>7965.5</v>
      </c>
      <c r="H51" s="253"/>
    </row>
    <row r="52" spans="1:8" ht="85.5">
      <c r="A52" s="233" t="s">
        <v>184</v>
      </c>
      <c r="B52" s="234" t="s">
        <v>205</v>
      </c>
      <c r="C52" s="235" t="s">
        <v>205</v>
      </c>
      <c r="D52" s="236" t="s">
        <v>205</v>
      </c>
      <c r="E52" s="237" t="s">
        <v>205</v>
      </c>
      <c r="F52" s="238" t="s">
        <v>205</v>
      </c>
      <c r="G52" s="273">
        <v>2613</v>
      </c>
      <c r="H52" s="254">
        <v>0</v>
      </c>
    </row>
    <row r="53" spans="1:8" ht="12.75">
      <c r="A53" s="205" t="s">
        <v>298</v>
      </c>
      <c r="B53" s="206">
        <v>5225602</v>
      </c>
      <c r="C53" s="207">
        <v>7</v>
      </c>
      <c r="D53" s="208">
        <v>0</v>
      </c>
      <c r="E53" s="209" t="s">
        <v>205</v>
      </c>
      <c r="F53" s="210" t="s">
        <v>205</v>
      </c>
      <c r="G53" s="269">
        <v>2613</v>
      </c>
      <c r="H53" s="250"/>
    </row>
    <row r="54" spans="1:8" ht="12.75">
      <c r="A54" s="212" t="s">
        <v>299</v>
      </c>
      <c r="B54" s="213">
        <v>5225602</v>
      </c>
      <c r="C54" s="214">
        <v>7</v>
      </c>
      <c r="D54" s="215">
        <v>1</v>
      </c>
      <c r="E54" s="216">
        <v>0</v>
      </c>
      <c r="F54" s="217" t="s">
        <v>205</v>
      </c>
      <c r="G54" s="270">
        <v>2087.5</v>
      </c>
      <c r="H54" s="251"/>
    </row>
    <row r="55" spans="1:8" ht="12.75">
      <c r="A55" s="219" t="s">
        <v>261</v>
      </c>
      <c r="B55" s="220">
        <v>5225602</v>
      </c>
      <c r="C55" s="221">
        <v>7</v>
      </c>
      <c r="D55" s="222">
        <v>1</v>
      </c>
      <c r="E55" s="223">
        <v>612</v>
      </c>
      <c r="F55" s="224" t="s">
        <v>205</v>
      </c>
      <c r="G55" s="271">
        <v>32.5</v>
      </c>
      <c r="H55" s="252"/>
    </row>
    <row r="56" spans="1:8" ht="22.5">
      <c r="A56" s="226" t="s">
        <v>70</v>
      </c>
      <c r="B56" s="227">
        <v>5225602</v>
      </c>
      <c r="C56" s="228">
        <v>7</v>
      </c>
      <c r="D56" s="229">
        <v>1</v>
      </c>
      <c r="E56" s="230">
        <v>612</v>
      </c>
      <c r="F56" s="231">
        <v>231</v>
      </c>
      <c r="G56" s="272">
        <v>32.5</v>
      </c>
      <c r="H56" s="253"/>
    </row>
    <row r="57" spans="1:8" ht="12.75">
      <c r="A57" s="219" t="s">
        <v>378</v>
      </c>
      <c r="B57" s="220">
        <v>5225602</v>
      </c>
      <c r="C57" s="221">
        <v>7</v>
      </c>
      <c r="D57" s="222">
        <v>1</v>
      </c>
      <c r="E57" s="223">
        <v>622</v>
      </c>
      <c r="F57" s="224" t="s">
        <v>205</v>
      </c>
      <c r="G57" s="271">
        <v>2055</v>
      </c>
      <c r="H57" s="252"/>
    </row>
    <row r="58" spans="1:8" ht="22.5">
      <c r="A58" s="226" t="s">
        <v>70</v>
      </c>
      <c r="B58" s="227">
        <v>5225602</v>
      </c>
      <c r="C58" s="228">
        <v>7</v>
      </c>
      <c r="D58" s="229">
        <v>1</v>
      </c>
      <c r="E58" s="230">
        <v>622</v>
      </c>
      <c r="F58" s="231">
        <v>231</v>
      </c>
      <c r="G58" s="272">
        <v>2055</v>
      </c>
      <c r="H58" s="253"/>
    </row>
    <row r="59" spans="1:8" ht="12.75">
      <c r="A59" s="212" t="s">
        <v>6</v>
      </c>
      <c r="B59" s="213">
        <v>5225602</v>
      </c>
      <c r="C59" s="214">
        <v>7</v>
      </c>
      <c r="D59" s="215">
        <v>2</v>
      </c>
      <c r="E59" s="216">
        <v>0</v>
      </c>
      <c r="F59" s="217" t="s">
        <v>205</v>
      </c>
      <c r="G59" s="270">
        <v>525.5</v>
      </c>
      <c r="H59" s="251"/>
    </row>
    <row r="60" spans="1:8" ht="12.75">
      <c r="A60" s="219" t="s">
        <v>261</v>
      </c>
      <c r="B60" s="220">
        <v>5225602</v>
      </c>
      <c r="C60" s="221">
        <v>7</v>
      </c>
      <c r="D60" s="222">
        <v>2</v>
      </c>
      <c r="E60" s="223">
        <v>612</v>
      </c>
      <c r="F60" s="224" t="s">
        <v>205</v>
      </c>
      <c r="G60" s="271">
        <v>525.5</v>
      </c>
      <c r="H60" s="252"/>
    </row>
    <row r="61" spans="1:8" ht="22.5">
      <c r="A61" s="226" t="s">
        <v>70</v>
      </c>
      <c r="B61" s="227">
        <v>5225602</v>
      </c>
      <c r="C61" s="228">
        <v>7</v>
      </c>
      <c r="D61" s="229">
        <v>2</v>
      </c>
      <c r="E61" s="230">
        <v>612</v>
      </c>
      <c r="F61" s="231">
        <v>231</v>
      </c>
      <c r="G61" s="272">
        <v>525.5</v>
      </c>
      <c r="H61" s="253"/>
    </row>
    <row r="62" spans="1:8" ht="71.25">
      <c r="A62" s="233" t="s">
        <v>185</v>
      </c>
      <c r="B62" s="234" t="s">
        <v>205</v>
      </c>
      <c r="C62" s="235" t="s">
        <v>205</v>
      </c>
      <c r="D62" s="236" t="s">
        <v>205</v>
      </c>
      <c r="E62" s="237" t="s">
        <v>205</v>
      </c>
      <c r="F62" s="238" t="s">
        <v>205</v>
      </c>
      <c r="G62" s="273">
        <v>30344.179310000003</v>
      </c>
      <c r="H62" s="254">
        <v>30344.18</v>
      </c>
    </row>
    <row r="63" spans="1:8" ht="12.75">
      <c r="A63" s="205" t="s">
        <v>298</v>
      </c>
      <c r="B63" s="206">
        <v>5225603</v>
      </c>
      <c r="C63" s="207">
        <v>7</v>
      </c>
      <c r="D63" s="208">
        <v>1</v>
      </c>
      <c r="E63" s="209" t="s">
        <v>205</v>
      </c>
      <c r="F63" s="210" t="s">
        <v>205</v>
      </c>
      <c r="G63" s="269">
        <v>30344.179310000003</v>
      </c>
      <c r="H63" s="250">
        <v>30344.17931</v>
      </c>
    </row>
    <row r="64" spans="1:8" ht="12.75">
      <c r="A64" s="212" t="s">
        <v>299</v>
      </c>
      <c r="B64" s="213">
        <v>5225603</v>
      </c>
      <c r="C64" s="214">
        <v>7</v>
      </c>
      <c r="D64" s="215">
        <v>1</v>
      </c>
      <c r="E64" s="216">
        <v>0</v>
      </c>
      <c r="F64" s="217" t="s">
        <v>205</v>
      </c>
      <c r="G64" s="270">
        <v>30344.179310000003</v>
      </c>
      <c r="H64" s="251">
        <v>30344.17931</v>
      </c>
    </row>
    <row r="65" spans="1:8" ht="45">
      <c r="A65" s="219" t="s">
        <v>265</v>
      </c>
      <c r="B65" s="220">
        <v>5225603</v>
      </c>
      <c r="C65" s="221">
        <v>7</v>
      </c>
      <c r="D65" s="222">
        <v>1</v>
      </c>
      <c r="E65" s="223">
        <v>411</v>
      </c>
      <c r="F65" s="224" t="s">
        <v>205</v>
      </c>
      <c r="G65" s="271">
        <v>30344.179310000003</v>
      </c>
      <c r="H65" s="252">
        <v>30344.17931</v>
      </c>
    </row>
    <row r="66" spans="1:8" ht="12.75">
      <c r="A66" s="226" t="s">
        <v>65</v>
      </c>
      <c r="B66" s="227">
        <v>5225603</v>
      </c>
      <c r="C66" s="228">
        <v>7</v>
      </c>
      <c r="D66" s="229">
        <v>1</v>
      </c>
      <c r="E66" s="230">
        <v>411</v>
      </c>
      <c r="F66" s="231">
        <v>40</v>
      </c>
      <c r="G66" s="272">
        <v>14599.524589999999</v>
      </c>
      <c r="H66" s="253">
        <v>14599.524589999999</v>
      </c>
    </row>
    <row r="67" spans="1:8" ht="22.5">
      <c r="A67" s="226" t="s">
        <v>66</v>
      </c>
      <c r="B67" s="227">
        <v>5225603</v>
      </c>
      <c r="C67" s="228">
        <v>7</v>
      </c>
      <c r="D67" s="229">
        <v>1</v>
      </c>
      <c r="E67" s="230">
        <v>411</v>
      </c>
      <c r="F67" s="231">
        <v>70</v>
      </c>
      <c r="G67" s="272">
        <v>15744.65472</v>
      </c>
      <c r="H67" s="253">
        <v>15744.66</v>
      </c>
    </row>
    <row r="68" spans="1:8" ht="71.25">
      <c r="A68" s="233" t="s">
        <v>186</v>
      </c>
      <c r="B68" s="234" t="s">
        <v>205</v>
      </c>
      <c r="C68" s="235" t="s">
        <v>205</v>
      </c>
      <c r="D68" s="236" t="s">
        <v>205</v>
      </c>
      <c r="E68" s="237" t="s">
        <v>205</v>
      </c>
      <c r="F68" s="238" t="s">
        <v>205</v>
      </c>
      <c r="G68" s="273">
        <v>2625</v>
      </c>
      <c r="H68" s="254">
        <v>0</v>
      </c>
    </row>
    <row r="69" spans="1:8" ht="12.75">
      <c r="A69" s="205" t="s">
        <v>298</v>
      </c>
      <c r="B69" s="206">
        <v>5225601</v>
      </c>
      <c r="C69" s="207">
        <v>7</v>
      </c>
      <c r="D69" s="208">
        <v>2</v>
      </c>
      <c r="E69" s="209" t="s">
        <v>205</v>
      </c>
      <c r="F69" s="210" t="s">
        <v>205</v>
      </c>
      <c r="G69" s="269">
        <v>2625</v>
      </c>
      <c r="H69" s="250"/>
    </row>
    <row r="70" spans="1:8" ht="12.75">
      <c r="A70" s="212" t="s">
        <v>6</v>
      </c>
      <c r="B70" s="213">
        <v>5225601</v>
      </c>
      <c r="C70" s="214">
        <v>7</v>
      </c>
      <c r="D70" s="215">
        <v>2</v>
      </c>
      <c r="E70" s="216">
        <v>0</v>
      </c>
      <c r="F70" s="217" t="s">
        <v>205</v>
      </c>
      <c r="G70" s="270">
        <v>2625</v>
      </c>
      <c r="H70" s="251"/>
    </row>
    <row r="71" spans="1:8" ht="12.75">
      <c r="A71" s="219" t="s">
        <v>261</v>
      </c>
      <c r="B71" s="220">
        <v>5225601</v>
      </c>
      <c r="C71" s="221">
        <v>7</v>
      </c>
      <c r="D71" s="222">
        <v>2</v>
      </c>
      <c r="E71" s="223">
        <v>612</v>
      </c>
      <c r="F71" s="224" t="s">
        <v>205</v>
      </c>
      <c r="G71" s="271">
        <v>2625</v>
      </c>
      <c r="H71" s="252"/>
    </row>
    <row r="72" spans="1:8" ht="22.5">
      <c r="A72" s="226" t="s">
        <v>70</v>
      </c>
      <c r="B72" s="227">
        <v>5225601</v>
      </c>
      <c r="C72" s="228">
        <v>7</v>
      </c>
      <c r="D72" s="229">
        <v>2</v>
      </c>
      <c r="E72" s="230">
        <v>612</v>
      </c>
      <c r="F72" s="231">
        <v>231</v>
      </c>
      <c r="G72" s="272">
        <v>2625</v>
      </c>
      <c r="H72" s="253"/>
    </row>
    <row r="73" spans="1:8" ht="42.75">
      <c r="A73" s="233" t="s">
        <v>187</v>
      </c>
      <c r="B73" s="234" t="s">
        <v>205</v>
      </c>
      <c r="C73" s="235" t="s">
        <v>205</v>
      </c>
      <c r="D73" s="236" t="s">
        <v>205</v>
      </c>
      <c r="E73" s="237" t="s">
        <v>205</v>
      </c>
      <c r="F73" s="238" t="s">
        <v>205</v>
      </c>
      <c r="G73" s="273">
        <v>1885.40729</v>
      </c>
      <c r="H73" s="254">
        <v>59.61</v>
      </c>
    </row>
    <row r="74" spans="1:8" ht="12.75">
      <c r="A74" s="205" t="s">
        <v>304</v>
      </c>
      <c r="B74" s="206">
        <v>5222800</v>
      </c>
      <c r="C74" s="207">
        <v>8</v>
      </c>
      <c r="D74" s="208">
        <v>1</v>
      </c>
      <c r="E74" s="209" t="s">
        <v>205</v>
      </c>
      <c r="F74" s="210" t="s">
        <v>205</v>
      </c>
      <c r="G74" s="269">
        <v>1885.40729</v>
      </c>
      <c r="H74" s="250">
        <v>59.60729</v>
      </c>
    </row>
    <row r="75" spans="1:8" ht="12.75">
      <c r="A75" s="212" t="s">
        <v>31</v>
      </c>
      <c r="B75" s="206">
        <v>5222800</v>
      </c>
      <c r="C75" s="214">
        <v>8</v>
      </c>
      <c r="D75" s="215">
        <v>1</v>
      </c>
      <c r="E75" s="216">
        <v>0</v>
      </c>
      <c r="F75" s="217" t="s">
        <v>205</v>
      </c>
      <c r="G75" s="270">
        <v>1885.40729</v>
      </c>
      <c r="H75" s="251">
        <v>59.60729</v>
      </c>
    </row>
    <row r="76" spans="1:8" ht="12.75">
      <c r="A76" s="219" t="s">
        <v>261</v>
      </c>
      <c r="B76" s="274">
        <v>5222800</v>
      </c>
      <c r="C76" s="221">
        <v>8</v>
      </c>
      <c r="D76" s="222">
        <v>1</v>
      </c>
      <c r="E76" s="223">
        <v>612</v>
      </c>
      <c r="F76" s="224" t="s">
        <v>205</v>
      </c>
      <c r="G76" s="271">
        <v>1885.40729</v>
      </c>
      <c r="H76" s="252">
        <v>59.60729</v>
      </c>
    </row>
    <row r="77" spans="1:8" ht="22.5">
      <c r="A77" s="226" t="s">
        <v>75</v>
      </c>
      <c r="B77" s="274">
        <v>5222800</v>
      </c>
      <c r="C77" s="228">
        <v>8</v>
      </c>
      <c r="D77" s="229">
        <v>1</v>
      </c>
      <c r="E77" s="230">
        <v>612</v>
      </c>
      <c r="F77" s="231">
        <v>241</v>
      </c>
      <c r="G77" s="272">
        <v>1885.40729</v>
      </c>
      <c r="H77" s="253">
        <v>59.60729</v>
      </c>
    </row>
    <row r="78" spans="1:8" ht="99.75">
      <c r="A78" s="233" t="s">
        <v>188</v>
      </c>
      <c r="B78" s="234" t="s">
        <v>205</v>
      </c>
      <c r="C78" s="235" t="s">
        <v>205</v>
      </c>
      <c r="D78" s="236" t="s">
        <v>205</v>
      </c>
      <c r="E78" s="237" t="s">
        <v>205</v>
      </c>
      <c r="F78" s="238" t="s">
        <v>205</v>
      </c>
      <c r="G78" s="273">
        <v>191.22</v>
      </c>
      <c r="H78" s="254">
        <v>191.22</v>
      </c>
    </row>
    <row r="79" spans="1:8" ht="12.75">
      <c r="A79" s="205" t="s">
        <v>222</v>
      </c>
      <c r="B79" s="206">
        <v>5226300</v>
      </c>
      <c r="C79" s="207">
        <v>4</v>
      </c>
      <c r="D79" s="208">
        <v>12</v>
      </c>
      <c r="E79" s="209" t="s">
        <v>205</v>
      </c>
      <c r="F79" s="210" t="s">
        <v>205</v>
      </c>
      <c r="G79" s="269">
        <v>191.22</v>
      </c>
      <c r="H79" s="250">
        <v>191.22</v>
      </c>
    </row>
    <row r="80" spans="1:8" ht="21">
      <c r="A80" s="212" t="s">
        <v>223</v>
      </c>
      <c r="B80" s="213">
        <v>5226300</v>
      </c>
      <c r="C80" s="214">
        <v>4</v>
      </c>
      <c r="D80" s="215">
        <v>12</v>
      </c>
      <c r="E80" s="216">
        <v>0</v>
      </c>
      <c r="F80" s="217" t="s">
        <v>205</v>
      </c>
      <c r="G80" s="270">
        <v>191.22</v>
      </c>
      <c r="H80" s="251">
        <v>191.22</v>
      </c>
    </row>
    <row r="81" spans="1:8" ht="22.5">
      <c r="A81" s="219" t="s">
        <v>215</v>
      </c>
      <c r="B81" s="220">
        <v>5226300</v>
      </c>
      <c r="C81" s="221">
        <v>4</v>
      </c>
      <c r="D81" s="222">
        <v>12</v>
      </c>
      <c r="E81" s="223">
        <v>244</v>
      </c>
      <c r="F81" s="224" t="s">
        <v>205</v>
      </c>
      <c r="G81" s="271">
        <v>76.3</v>
      </c>
      <c r="H81" s="252">
        <v>76.3</v>
      </c>
    </row>
    <row r="82" spans="1:8" ht="12.75">
      <c r="A82" s="226" t="s">
        <v>82</v>
      </c>
      <c r="B82" s="227">
        <v>5226300</v>
      </c>
      <c r="C82" s="228">
        <v>4</v>
      </c>
      <c r="D82" s="229">
        <v>12</v>
      </c>
      <c r="E82" s="230">
        <v>244</v>
      </c>
      <c r="F82" s="231">
        <v>11</v>
      </c>
      <c r="G82" s="272">
        <v>41.3</v>
      </c>
      <c r="H82" s="253">
        <v>41.3</v>
      </c>
    </row>
    <row r="83" spans="1:8" ht="22.5">
      <c r="A83" s="226" t="s">
        <v>70</v>
      </c>
      <c r="B83" s="227">
        <v>5226300</v>
      </c>
      <c r="C83" s="228">
        <v>4</v>
      </c>
      <c r="D83" s="229">
        <v>12</v>
      </c>
      <c r="E83" s="230">
        <v>244</v>
      </c>
      <c r="F83" s="231">
        <v>231</v>
      </c>
      <c r="G83" s="272">
        <v>35</v>
      </c>
      <c r="H83" s="253">
        <v>35</v>
      </c>
    </row>
    <row r="84" spans="1:8" ht="12.75">
      <c r="A84" s="219" t="s">
        <v>261</v>
      </c>
      <c r="B84" s="220">
        <v>5226300</v>
      </c>
      <c r="C84" s="221">
        <v>4</v>
      </c>
      <c r="D84" s="222">
        <v>12</v>
      </c>
      <c r="E84" s="223">
        <v>612</v>
      </c>
      <c r="F84" s="224" t="s">
        <v>205</v>
      </c>
      <c r="G84" s="271">
        <v>79.92</v>
      </c>
      <c r="H84" s="252">
        <v>79.92</v>
      </c>
    </row>
    <row r="85" spans="1:8" ht="22.5">
      <c r="A85" s="226" t="s">
        <v>70</v>
      </c>
      <c r="B85" s="227">
        <v>5226300</v>
      </c>
      <c r="C85" s="228">
        <v>4</v>
      </c>
      <c r="D85" s="229">
        <v>12</v>
      </c>
      <c r="E85" s="230">
        <v>612</v>
      </c>
      <c r="F85" s="231">
        <v>231</v>
      </c>
      <c r="G85" s="272">
        <v>79.92</v>
      </c>
      <c r="H85" s="253">
        <v>79.92</v>
      </c>
    </row>
    <row r="86" spans="1:8" ht="12.75">
      <c r="A86" s="219" t="s">
        <v>378</v>
      </c>
      <c r="B86" s="220">
        <v>5226300</v>
      </c>
      <c r="C86" s="221">
        <v>4</v>
      </c>
      <c r="D86" s="222">
        <v>12</v>
      </c>
      <c r="E86" s="223">
        <v>622</v>
      </c>
      <c r="F86" s="224" t="s">
        <v>205</v>
      </c>
      <c r="G86" s="271">
        <v>35</v>
      </c>
      <c r="H86" s="252">
        <v>35</v>
      </c>
    </row>
    <row r="87" spans="1:8" ht="23.25" thickBot="1">
      <c r="A87" s="275" t="s">
        <v>70</v>
      </c>
      <c r="B87" s="276">
        <v>5226300</v>
      </c>
      <c r="C87" s="277">
        <v>4</v>
      </c>
      <c r="D87" s="278">
        <v>12</v>
      </c>
      <c r="E87" s="279">
        <v>622</v>
      </c>
      <c r="F87" s="280">
        <v>231</v>
      </c>
      <c r="G87" s="281">
        <v>35</v>
      </c>
      <c r="H87" s="282">
        <v>35</v>
      </c>
    </row>
    <row r="88" spans="1:8" ht="15" thickBot="1">
      <c r="A88" s="240" t="s">
        <v>46</v>
      </c>
      <c r="B88" s="241"/>
      <c r="C88" s="241"/>
      <c r="D88" s="241"/>
      <c r="E88" s="241"/>
      <c r="F88" s="241"/>
      <c r="G88" s="262">
        <v>255547.83871</v>
      </c>
      <c r="H88" s="262">
        <f>H8+H13+H18+H23+H30+H35+H40+H47+H52+H62+H68+H73+H78</f>
        <v>74345.24</v>
      </c>
    </row>
    <row r="89" spans="1:7" ht="12.75">
      <c r="A89" s="185"/>
      <c r="B89" s="185"/>
      <c r="C89" s="185"/>
      <c r="D89" s="185"/>
      <c r="E89" s="185"/>
      <c r="F89" s="185"/>
      <c r="G89" s="185"/>
    </row>
  </sheetData>
  <sheetProtection/>
  <mergeCells count="4">
    <mergeCell ref="A4:H4"/>
    <mergeCell ref="G1:H1"/>
    <mergeCell ref="G2:H2"/>
    <mergeCell ref="G3:H3"/>
  </mergeCells>
  <printOptions/>
  <pageMargins left="0.7874015748031497" right="0.7874015748031497" top="0.984251968503937" bottom="0.984251968503937" header="0.5118110236220472" footer="0.5118110236220472"/>
  <pageSetup firstPageNumber="60" useFirstPageNumber="1"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36.375" style="263" customWidth="1"/>
    <col min="2" max="2" width="9.125" style="263" customWidth="1"/>
    <col min="3" max="3" width="5.375" style="263" customWidth="1"/>
    <col min="4" max="6" width="5.625" style="263" customWidth="1"/>
    <col min="7" max="7" width="12.00390625" style="263" customWidth="1"/>
    <col min="8" max="8" width="12.625" style="263" customWidth="1"/>
    <col min="9" max="16384" width="9.125" style="263" customWidth="1"/>
  </cols>
  <sheetData>
    <row r="1" spans="1:8" ht="12.75" customHeight="1">
      <c r="A1" s="185"/>
      <c r="B1" s="185"/>
      <c r="C1" s="185"/>
      <c r="D1" s="185"/>
      <c r="E1" s="185"/>
      <c r="F1" s="185"/>
      <c r="G1" s="334" t="s">
        <v>392</v>
      </c>
      <c r="H1" s="334"/>
    </row>
    <row r="2" spans="1:8" ht="15">
      <c r="A2" s="187"/>
      <c r="B2" s="187"/>
      <c r="C2" s="187"/>
      <c r="D2" s="187"/>
      <c r="E2" s="187"/>
      <c r="F2" s="187"/>
      <c r="G2" s="145"/>
      <c r="H2" s="145" t="s">
        <v>195</v>
      </c>
    </row>
    <row r="3" spans="1:8" ht="15.75">
      <c r="A3" s="188"/>
      <c r="B3" s="188"/>
      <c r="C3" s="188"/>
      <c r="D3" s="188"/>
      <c r="E3" s="188"/>
      <c r="F3" s="188"/>
      <c r="G3" s="333" t="s">
        <v>387</v>
      </c>
      <c r="H3" s="333"/>
    </row>
    <row r="4" spans="1:10" ht="23.25">
      <c r="A4" s="331" t="s">
        <v>190</v>
      </c>
      <c r="B4" s="332"/>
      <c r="C4" s="332"/>
      <c r="D4" s="332"/>
      <c r="E4" s="332"/>
      <c r="F4" s="332"/>
      <c r="G4" s="332"/>
      <c r="H4" s="332"/>
      <c r="I4" s="244"/>
      <c r="J4" s="244"/>
    </row>
    <row r="5" spans="1:7" ht="13.5" thickBot="1">
      <c r="A5" s="189"/>
      <c r="B5" s="189"/>
      <c r="C5" s="189"/>
      <c r="D5" s="189"/>
      <c r="E5" s="189"/>
      <c r="F5" s="189"/>
      <c r="G5" s="185"/>
    </row>
    <row r="6" spans="1:8" ht="51.75" thickBot="1">
      <c r="A6" s="190" t="s">
        <v>200</v>
      </c>
      <c r="B6" s="191" t="s">
        <v>58</v>
      </c>
      <c r="C6" s="192" t="s">
        <v>59</v>
      </c>
      <c r="D6" s="193" t="s">
        <v>60</v>
      </c>
      <c r="E6" s="191" t="s">
        <v>61</v>
      </c>
      <c r="F6" s="192" t="s">
        <v>62</v>
      </c>
      <c r="G6" s="193" t="s">
        <v>148</v>
      </c>
      <c r="H6" s="193" t="s">
        <v>176</v>
      </c>
    </row>
    <row r="7" spans="1:8" ht="13.5" thickBot="1">
      <c r="A7" s="264" t="s">
        <v>64</v>
      </c>
      <c r="B7" s="265">
        <v>1</v>
      </c>
      <c r="C7" s="266">
        <v>2</v>
      </c>
      <c r="D7" s="266">
        <v>3</v>
      </c>
      <c r="E7" s="265">
        <v>4</v>
      </c>
      <c r="F7" s="267">
        <v>5</v>
      </c>
      <c r="G7" s="266">
        <v>6</v>
      </c>
      <c r="H7" s="266">
        <v>7</v>
      </c>
    </row>
    <row r="8" spans="1:8" ht="28.5">
      <c r="A8" s="198" t="s">
        <v>191</v>
      </c>
      <c r="B8" s="199" t="s">
        <v>205</v>
      </c>
      <c r="C8" s="200" t="s">
        <v>205</v>
      </c>
      <c r="D8" s="201" t="s">
        <v>205</v>
      </c>
      <c r="E8" s="202" t="s">
        <v>205</v>
      </c>
      <c r="F8" s="203" t="s">
        <v>205</v>
      </c>
      <c r="G8" s="268">
        <v>564.3</v>
      </c>
      <c r="H8" s="283"/>
    </row>
    <row r="9" spans="1:8" ht="12.75">
      <c r="A9" s="205" t="s">
        <v>298</v>
      </c>
      <c r="B9" s="206">
        <v>4219900</v>
      </c>
      <c r="C9" s="207">
        <v>7</v>
      </c>
      <c r="D9" s="208">
        <v>2</v>
      </c>
      <c r="E9" s="209" t="s">
        <v>205</v>
      </c>
      <c r="F9" s="210" t="s">
        <v>205</v>
      </c>
      <c r="G9" s="269">
        <v>564.3</v>
      </c>
      <c r="H9" s="284"/>
    </row>
    <row r="10" spans="1:8" ht="12.75">
      <c r="A10" s="212" t="s">
        <v>6</v>
      </c>
      <c r="B10" s="213">
        <v>4219900</v>
      </c>
      <c r="C10" s="214">
        <v>7</v>
      </c>
      <c r="D10" s="215">
        <v>2</v>
      </c>
      <c r="E10" s="216">
        <v>0</v>
      </c>
      <c r="F10" s="217" t="s">
        <v>205</v>
      </c>
      <c r="G10" s="270">
        <v>564.3</v>
      </c>
      <c r="H10" s="284"/>
    </row>
    <row r="11" spans="1:8" ht="12.75">
      <c r="A11" s="219" t="s">
        <v>261</v>
      </c>
      <c r="B11" s="220">
        <v>4219900</v>
      </c>
      <c r="C11" s="221">
        <v>7</v>
      </c>
      <c r="D11" s="222">
        <v>2</v>
      </c>
      <c r="E11" s="223">
        <v>612</v>
      </c>
      <c r="F11" s="224" t="s">
        <v>205</v>
      </c>
      <c r="G11" s="271">
        <v>564.3</v>
      </c>
      <c r="H11" s="284"/>
    </row>
    <row r="12" spans="1:8" ht="22.5">
      <c r="A12" s="226" t="s">
        <v>70</v>
      </c>
      <c r="B12" s="227">
        <v>4219900</v>
      </c>
      <c r="C12" s="228">
        <v>7</v>
      </c>
      <c r="D12" s="229">
        <v>2</v>
      </c>
      <c r="E12" s="230">
        <v>612</v>
      </c>
      <c r="F12" s="231">
        <v>231</v>
      </c>
      <c r="G12" s="272">
        <v>564.3</v>
      </c>
      <c r="H12" s="284"/>
    </row>
    <row r="13" spans="1:8" ht="57">
      <c r="A13" s="233" t="s">
        <v>192</v>
      </c>
      <c r="B13" s="234" t="s">
        <v>205</v>
      </c>
      <c r="C13" s="235" t="s">
        <v>205</v>
      </c>
      <c r="D13" s="236" t="s">
        <v>205</v>
      </c>
      <c r="E13" s="237" t="s">
        <v>205</v>
      </c>
      <c r="F13" s="238" t="s">
        <v>205</v>
      </c>
      <c r="G13" s="273">
        <v>6619.7</v>
      </c>
      <c r="H13" s="284"/>
    </row>
    <row r="14" spans="1:8" ht="12.75">
      <c r="A14" s="205" t="s">
        <v>222</v>
      </c>
      <c r="B14" s="206">
        <v>5224500</v>
      </c>
      <c r="C14" s="207">
        <v>4</v>
      </c>
      <c r="D14" s="208">
        <v>1</v>
      </c>
      <c r="E14" s="209" t="s">
        <v>205</v>
      </c>
      <c r="F14" s="210" t="s">
        <v>205</v>
      </c>
      <c r="G14" s="269">
        <v>6619.7</v>
      </c>
      <c r="H14" s="284"/>
    </row>
    <row r="15" spans="1:8" ht="12.75">
      <c r="A15" s="212" t="s">
        <v>376</v>
      </c>
      <c r="B15" s="213">
        <v>5224500</v>
      </c>
      <c r="C15" s="214">
        <v>4</v>
      </c>
      <c r="D15" s="215">
        <v>1</v>
      </c>
      <c r="E15" s="216">
        <v>0</v>
      </c>
      <c r="F15" s="217" t="s">
        <v>205</v>
      </c>
      <c r="G15" s="270">
        <v>6619.7</v>
      </c>
      <c r="H15" s="284"/>
    </row>
    <row r="16" spans="1:8" ht="22.5">
      <c r="A16" s="219" t="s">
        <v>378</v>
      </c>
      <c r="B16" s="220">
        <v>5224500</v>
      </c>
      <c r="C16" s="221">
        <v>4</v>
      </c>
      <c r="D16" s="222">
        <v>1</v>
      </c>
      <c r="E16" s="223">
        <v>622</v>
      </c>
      <c r="F16" s="224" t="s">
        <v>205</v>
      </c>
      <c r="G16" s="271">
        <v>6619.7</v>
      </c>
      <c r="H16" s="284"/>
    </row>
    <row r="17" spans="1:8" ht="22.5">
      <c r="A17" s="226" t="s">
        <v>70</v>
      </c>
      <c r="B17" s="227">
        <v>5224500</v>
      </c>
      <c r="C17" s="228">
        <v>4</v>
      </c>
      <c r="D17" s="229">
        <v>1</v>
      </c>
      <c r="E17" s="230">
        <v>622</v>
      </c>
      <c r="F17" s="231">
        <v>231</v>
      </c>
      <c r="G17" s="272">
        <v>6619.7</v>
      </c>
      <c r="H17" s="284"/>
    </row>
    <row r="18" spans="1:8" ht="71.25">
      <c r="A18" s="233" t="s">
        <v>193</v>
      </c>
      <c r="B18" s="234" t="s">
        <v>205</v>
      </c>
      <c r="C18" s="235" t="s">
        <v>205</v>
      </c>
      <c r="D18" s="236" t="s">
        <v>205</v>
      </c>
      <c r="E18" s="237" t="s">
        <v>205</v>
      </c>
      <c r="F18" s="238" t="s">
        <v>205</v>
      </c>
      <c r="G18" s="273">
        <v>100.7</v>
      </c>
      <c r="H18" s="284"/>
    </row>
    <row r="19" spans="1:8" ht="12.75">
      <c r="A19" s="205" t="s">
        <v>304</v>
      </c>
      <c r="B19" s="206">
        <v>4400200</v>
      </c>
      <c r="C19" s="207">
        <v>8</v>
      </c>
      <c r="D19" s="208">
        <v>1</v>
      </c>
      <c r="E19" s="209" t="s">
        <v>205</v>
      </c>
      <c r="F19" s="210" t="s">
        <v>205</v>
      </c>
      <c r="G19" s="269">
        <v>100.7</v>
      </c>
      <c r="H19" s="284"/>
    </row>
    <row r="20" spans="1:8" ht="12.75">
      <c r="A20" s="212" t="s">
        <v>31</v>
      </c>
      <c r="B20" s="213">
        <v>4400200</v>
      </c>
      <c r="C20" s="214">
        <v>8</v>
      </c>
      <c r="D20" s="215">
        <v>1</v>
      </c>
      <c r="E20" s="216">
        <v>0</v>
      </c>
      <c r="F20" s="217" t="s">
        <v>205</v>
      </c>
      <c r="G20" s="270">
        <v>100.7</v>
      </c>
      <c r="H20" s="284"/>
    </row>
    <row r="21" spans="1:8" ht="12.75">
      <c r="A21" s="219" t="s">
        <v>261</v>
      </c>
      <c r="B21" s="220">
        <v>4400200</v>
      </c>
      <c r="C21" s="221">
        <v>8</v>
      </c>
      <c r="D21" s="222">
        <v>1</v>
      </c>
      <c r="E21" s="223">
        <v>612</v>
      </c>
      <c r="F21" s="224" t="s">
        <v>205</v>
      </c>
      <c r="G21" s="271">
        <v>100.7</v>
      </c>
      <c r="H21" s="284"/>
    </row>
    <row r="22" spans="1:8" ht="22.5">
      <c r="A22" s="226" t="s">
        <v>75</v>
      </c>
      <c r="B22" s="227">
        <v>4400200</v>
      </c>
      <c r="C22" s="228">
        <v>8</v>
      </c>
      <c r="D22" s="229">
        <v>1</v>
      </c>
      <c r="E22" s="230">
        <v>612</v>
      </c>
      <c r="F22" s="231">
        <v>241</v>
      </c>
      <c r="G22" s="285">
        <v>100.7</v>
      </c>
      <c r="H22" s="284"/>
    </row>
    <row r="23" spans="1:8" ht="57">
      <c r="A23" s="233" t="s">
        <v>194</v>
      </c>
      <c r="B23" s="234" t="s">
        <v>205</v>
      </c>
      <c r="C23" s="235" t="s">
        <v>205</v>
      </c>
      <c r="D23" s="236" t="s">
        <v>205</v>
      </c>
      <c r="E23" s="237" t="s">
        <v>205</v>
      </c>
      <c r="F23" s="238" t="s">
        <v>205</v>
      </c>
      <c r="G23" s="286">
        <v>945.84081</v>
      </c>
      <c r="H23" s="254">
        <v>945.84</v>
      </c>
    </row>
    <row r="24" spans="1:8" ht="12.75">
      <c r="A24" s="205" t="s">
        <v>271</v>
      </c>
      <c r="B24" s="206">
        <v>3510500</v>
      </c>
      <c r="C24" s="207">
        <v>5</v>
      </c>
      <c r="D24" s="208">
        <v>2</v>
      </c>
      <c r="E24" s="209" t="s">
        <v>205</v>
      </c>
      <c r="F24" s="210" t="s">
        <v>205</v>
      </c>
      <c r="G24" s="287">
        <v>945.84081</v>
      </c>
      <c r="H24" s="250">
        <v>945.84</v>
      </c>
    </row>
    <row r="25" spans="1:8" ht="12.75">
      <c r="A25" s="212" t="s">
        <v>280</v>
      </c>
      <c r="B25" s="213">
        <v>3510500</v>
      </c>
      <c r="C25" s="214">
        <v>5</v>
      </c>
      <c r="D25" s="215">
        <v>2</v>
      </c>
      <c r="E25" s="216">
        <v>0</v>
      </c>
      <c r="F25" s="217" t="s">
        <v>205</v>
      </c>
      <c r="G25" s="288">
        <v>945.84081</v>
      </c>
      <c r="H25" s="251">
        <v>945.84</v>
      </c>
    </row>
    <row r="26" spans="1:8" ht="22.5">
      <c r="A26" s="219" t="s">
        <v>215</v>
      </c>
      <c r="B26" s="220">
        <v>3510500</v>
      </c>
      <c r="C26" s="221">
        <v>5</v>
      </c>
      <c r="D26" s="222">
        <v>2</v>
      </c>
      <c r="E26" s="223">
        <v>244</v>
      </c>
      <c r="F26" s="224" t="s">
        <v>205</v>
      </c>
      <c r="G26" s="289">
        <v>945.84081</v>
      </c>
      <c r="H26" s="252">
        <v>945.84</v>
      </c>
    </row>
    <row r="27" spans="1:8" ht="13.5" thickBot="1">
      <c r="A27" s="275" t="s">
        <v>65</v>
      </c>
      <c r="B27" s="276">
        <v>3510500</v>
      </c>
      <c r="C27" s="277">
        <v>5</v>
      </c>
      <c r="D27" s="278">
        <v>2</v>
      </c>
      <c r="E27" s="279">
        <v>244</v>
      </c>
      <c r="F27" s="280">
        <v>40</v>
      </c>
      <c r="G27" s="290">
        <v>945.84081</v>
      </c>
      <c r="H27" s="282">
        <v>945.84</v>
      </c>
    </row>
    <row r="28" spans="1:8" ht="15" thickBot="1">
      <c r="A28" s="240" t="s">
        <v>46</v>
      </c>
      <c r="B28" s="241"/>
      <c r="C28" s="241"/>
      <c r="D28" s="241"/>
      <c r="E28" s="241"/>
      <c r="F28" s="291"/>
      <c r="G28" s="292">
        <v>8230.54081</v>
      </c>
      <c r="H28" s="293">
        <f>H23</f>
        <v>945.84</v>
      </c>
    </row>
    <row r="29" spans="1:7" ht="12.75">
      <c r="A29" s="185"/>
      <c r="B29" s="185"/>
      <c r="C29" s="185"/>
      <c r="D29" s="185"/>
      <c r="E29" s="185"/>
      <c r="F29" s="185"/>
      <c r="G29" s="185"/>
    </row>
  </sheetData>
  <sheetProtection/>
  <mergeCells count="3">
    <mergeCell ref="A4:H4"/>
    <mergeCell ref="G1:H1"/>
    <mergeCell ref="G3:H3"/>
  </mergeCells>
  <printOptions/>
  <pageMargins left="0.75" right="0.75" top="1" bottom="1" header="0.5" footer="0.5"/>
  <pageSetup firstPageNumber="63" useFirstPageNumber="1" fitToHeight="1" fitToWidth="1" horizontalDpi="600" verticalDpi="600" orientation="portrait" paperSize="9" scale="9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40.125" style="3" customWidth="1"/>
    <col min="2" max="2" width="9.125" style="3" customWidth="1"/>
    <col min="3" max="3" width="6.125" style="3" customWidth="1"/>
    <col min="4" max="4" width="6.00390625" style="3" customWidth="1"/>
    <col min="5" max="6" width="6.875" style="3" customWidth="1"/>
    <col min="7" max="7" width="14.75390625" style="143" customWidth="1"/>
    <col min="8" max="16384" width="9.125" style="3" customWidth="1"/>
  </cols>
  <sheetData>
    <row r="1" spans="1:7" ht="12.75" customHeight="1">
      <c r="A1" s="60"/>
      <c r="B1" s="60"/>
      <c r="C1" s="60"/>
      <c r="D1" s="60"/>
      <c r="E1" s="336" t="s">
        <v>393</v>
      </c>
      <c r="F1" s="336"/>
      <c r="G1" s="336"/>
    </row>
    <row r="2" spans="1:7" ht="15">
      <c r="A2" s="61"/>
      <c r="B2" s="61"/>
      <c r="C2" s="61"/>
      <c r="D2" s="61"/>
      <c r="E2" s="187"/>
      <c r="F2" s="187"/>
      <c r="G2" s="317" t="s">
        <v>195</v>
      </c>
    </row>
    <row r="3" spans="1:7" ht="15.75">
      <c r="A3" s="58"/>
      <c r="B3" s="58"/>
      <c r="C3" s="58"/>
      <c r="D3" s="58"/>
      <c r="E3" s="337" t="s">
        <v>387</v>
      </c>
      <c r="F3" s="337"/>
      <c r="G3" s="337"/>
    </row>
    <row r="4" spans="1:7" ht="15.75" customHeight="1">
      <c r="A4" s="335" t="s">
        <v>57</v>
      </c>
      <c r="B4" s="335"/>
      <c r="C4" s="335"/>
      <c r="D4" s="335"/>
      <c r="E4" s="335"/>
      <c r="F4" s="335"/>
      <c r="G4" s="335"/>
    </row>
    <row r="5" spans="1:7" ht="13.5" thickBot="1">
      <c r="A5" s="6"/>
      <c r="B5" s="6"/>
      <c r="C5" s="6"/>
      <c r="D5" s="6"/>
      <c r="E5" s="6"/>
      <c r="F5" s="6"/>
      <c r="G5" s="132"/>
    </row>
    <row r="6" spans="1:7" ht="64.5" customHeight="1" thickBot="1">
      <c r="A6" s="79" t="s">
        <v>200</v>
      </c>
      <c r="B6" s="80" t="s">
        <v>58</v>
      </c>
      <c r="C6" s="81" t="s">
        <v>59</v>
      </c>
      <c r="D6" s="82" t="s">
        <v>60</v>
      </c>
      <c r="E6" s="80" t="s">
        <v>61</v>
      </c>
      <c r="F6" s="81" t="s">
        <v>62</v>
      </c>
      <c r="G6" s="133" t="s">
        <v>63</v>
      </c>
    </row>
    <row r="7" spans="1:7" ht="13.5" thickBot="1">
      <c r="A7" s="83" t="s">
        <v>64</v>
      </c>
      <c r="B7" s="84">
        <v>1</v>
      </c>
      <c r="C7" s="85">
        <v>2</v>
      </c>
      <c r="D7" s="85">
        <v>3</v>
      </c>
      <c r="E7" s="84">
        <v>4</v>
      </c>
      <c r="F7" s="86">
        <v>5</v>
      </c>
      <c r="G7" s="134">
        <v>6</v>
      </c>
    </row>
    <row r="8" spans="1:7" ht="90">
      <c r="A8" s="87" t="s">
        <v>251</v>
      </c>
      <c r="B8" s="88" t="s">
        <v>205</v>
      </c>
      <c r="C8" s="89" t="s">
        <v>205</v>
      </c>
      <c r="D8" s="90" t="s">
        <v>205</v>
      </c>
      <c r="E8" s="91" t="s">
        <v>205</v>
      </c>
      <c r="F8" s="92" t="s">
        <v>205</v>
      </c>
      <c r="G8" s="135">
        <v>500</v>
      </c>
    </row>
    <row r="9" spans="1:7" ht="24">
      <c r="A9" s="93" t="s">
        <v>238</v>
      </c>
      <c r="B9" s="94">
        <v>7950200</v>
      </c>
      <c r="C9" s="95">
        <v>3</v>
      </c>
      <c r="D9" s="96">
        <v>14</v>
      </c>
      <c r="E9" s="97" t="s">
        <v>205</v>
      </c>
      <c r="F9" s="98" t="s">
        <v>205</v>
      </c>
      <c r="G9" s="136">
        <v>500</v>
      </c>
    </row>
    <row r="10" spans="1:7" ht="33.75">
      <c r="A10" s="99" t="s">
        <v>247</v>
      </c>
      <c r="B10" s="101">
        <v>7950200</v>
      </c>
      <c r="C10" s="102">
        <v>3</v>
      </c>
      <c r="D10" s="103">
        <v>14</v>
      </c>
      <c r="E10" s="104">
        <v>0</v>
      </c>
      <c r="F10" s="105" t="s">
        <v>205</v>
      </c>
      <c r="G10" s="137">
        <v>500</v>
      </c>
    </row>
    <row r="11" spans="1:7" ht="22.5">
      <c r="A11" s="106" t="s">
        <v>215</v>
      </c>
      <c r="B11" s="107">
        <v>7950200</v>
      </c>
      <c r="C11" s="108">
        <v>3</v>
      </c>
      <c r="D11" s="109">
        <v>14</v>
      </c>
      <c r="E11" s="110">
        <v>244</v>
      </c>
      <c r="F11" s="111" t="s">
        <v>205</v>
      </c>
      <c r="G11" s="138">
        <v>500</v>
      </c>
    </row>
    <row r="12" spans="1:7" ht="12.75">
      <c r="A12" s="112" t="s">
        <v>65</v>
      </c>
      <c r="B12" s="113">
        <v>7950200</v>
      </c>
      <c r="C12" s="114">
        <v>3</v>
      </c>
      <c r="D12" s="115">
        <v>14</v>
      </c>
      <c r="E12" s="116">
        <v>244</v>
      </c>
      <c r="F12" s="117">
        <v>40</v>
      </c>
      <c r="G12" s="139">
        <v>500</v>
      </c>
    </row>
    <row r="13" spans="1:7" ht="135">
      <c r="A13" s="118" t="s">
        <v>95</v>
      </c>
      <c r="B13" s="119" t="s">
        <v>205</v>
      </c>
      <c r="C13" s="120" t="s">
        <v>205</v>
      </c>
      <c r="D13" s="121" t="s">
        <v>205</v>
      </c>
      <c r="E13" s="122" t="s">
        <v>205</v>
      </c>
      <c r="F13" s="123" t="s">
        <v>205</v>
      </c>
      <c r="G13" s="140">
        <v>1858</v>
      </c>
    </row>
    <row r="14" spans="1:7" ht="24">
      <c r="A14" s="93" t="s">
        <v>238</v>
      </c>
      <c r="B14" s="94">
        <v>7952300</v>
      </c>
      <c r="C14" s="95">
        <v>3</v>
      </c>
      <c r="D14" s="96">
        <v>9</v>
      </c>
      <c r="E14" s="97" t="s">
        <v>205</v>
      </c>
      <c r="F14" s="98" t="s">
        <v>205</v>
      </c>
      <c r="G14" s="136">
        <v>1858</v>
      </c>
    </row>
    <row r="15" spans="1:7" ht="45">
      <c r="A15" s="99" t="s">
        <v>240</v>
      </c>
      <c r="B15" s="101">
        <v>7952300</v>
      </c>
      <c r="C15" s="102">
        <v>3</v>
      </c>
      <c r="D15" s="103">
        <v>9</v>
      </c>
      <c r="E15" s="104">
        <v>0</v>
      </c>
      <c r="F15" s="105" t="s">
        <v>205</v>
      </c>
      <c r="G15" s="137">
        <v>1858</v>
      </c>
    </row>
    <row r="16" spans="1:7" ht="22.5">
      <c r="A16" s="106" t="s">
        <v>215</v>
      </c>
      <c r="B16" s="107">
        <v>7952300</v>
      </c>
      <c r="C16" s="108">
        <v>3</v>
      </c>
      <c r="D16" s="109">
        <v>9</v>
      </c>
      <c r="E16" s="110">
        <v>244</v>
      </c>
      <c r="F16" s="111" t="s">
        <v>205</v>
      </c>
      <c r="G16" s="138">
        <v>1858</v>
      </c>
    </row>
    <row r="17" spans="1:7" ht="22.5">
      <c r="A17" s="112" t="s">
        <v>66</v>
      </c>
      <c r="B17" s="113">
        <v>7952300</v>
      </c>
      <c r="C17" s="114">
        <v>3</v>
      </c>
      <c r="D17" s="115">
        <v>9</v>
      </c>
      <c r="E17" s="116">
        <v>244</v>
      </c>
      <c r="F17" s="117">
        <v>70</v>
      </c>
      <c r="G17" s="139">
        <v>1858</v>
      </c>
    </row>
    <row r="18" spans="1:7" ht="90">
      <c r="A18" s="118" t="s">
        <v>67</v>
      </c>
      <c r="B18" s="119" t="s">
        <v>205</v>
      </c>
      <c r="C18" s="120" t="s">
        <v>205</v>
      </c>
      <c r="D18" s="121" t="s">
        <v>205</v>
      </c>
      <c r="E18" s="122" t="s">
        <v>205</v>
      </c>
      <c r="F18" s="123" t="s">
        <v>205</v>
      </c>
      <c r="G18" s="140">
        <v>671</v>
      </c>
    </row>
    <row r="19" spans="1:7" ht="12.75">
      <c r="A19" s="93" t="s">
        <v>222</v>
      </c>
      <c r="B19" s="94">
        <v>7950300</v>
      </c>
      <c r="C19" s="95">
        <v>4</v>
      </c>
      <c r="D19" s="96">
        <v>12</v>
      </c>
      <c r="E19" s="97" t="s">
        <v>205</v>
      </c>
      <c r="F19" s="98" t="s">
        <v>205</v>
      </c>
      <c r="G19" s="136">
        <v>671</v>
      </c>
    </row>
    <row r="20" spans="1:7" ht="22.5">
      <c r="A20" s="99" t="s">
        <v>223</v>
      </c>
      <c r="B20" s="101">
        <v>7950300</v>
      </c>
      <c r="C20" s="102">
        <v>4</v>
      </c>
      <c r="D20" s="103">
        <v>12</v>
      </c>
      <c r="E20" s="104">
        <v>0</v>
      </c>
      <c r="F20" s="105" t="s">
        <v>205</v>
      </c>
      <c r="G20" s="137">
        <v>671</v>
      </c>
    </row>
    <row r="21" spans="1:7" ht="22.5">
      <c r="A21" s="106" t="s">
        <v>215</v>
      </c>
      <c r="B21" s="107">
        <v>7950300</v>
      </c>
      <c r="C21" s="108">
        <v>4</v>
      </c>
      <c r="D21" s="109">
        <v>12</v>
      </c>
      <c r="E21" s="110">
        <v>244</v>
      </c>
      <c r="F21" s="111" t="s">
        <v>205</v>
      </c>
      <c r="G21" s="138">
        <v>671</v>
      </c>
    </row>
    <row r="22" spans="1:7" ht="12.75">
      <c r="A22" s="112" t="s">
        <v>65</v>
      </c>
      <c r="B22" s="113">
        <v>7950300</v>
      </c>
      <c r="C22" s="114">
        <v>4</v>
      </c>
      <c r="D22" s="115">
        <v>12</v>
      </c>
      <c r="E22" s="116">
        <v>244</v>
      </c>
      <c r="F22" s="117">
        <v>40</v>
      </c>
      <c r="G22" s="139">
        <v>671</v>
      </c>
    </row>
    <row r="23" spans="1:7" ht="135">
      <c r="A23" s="118" t="s">
        <v>68</v>
      </c>
      <c r="B23" s="119" t="s">
        <v>205</v>
      </c>
      <c r="C23" s="120" t="s">
        <v>205</v>
      </c>
      <c r="D23" s="121" t="s">
        <v>205</v>
      </c>
      <c r="E23" s="122" t="s">
        <v>205</v>
      </c>
      <c r="F23" s="123" t="s">
        <v>205</v>
      </c>
      <c r="G23" s="140">
        <v>49977.2</v>
      </c>
    </row>
    <row r="24" spans="1:7" ht="12.75">
      <c r="A24" s="93" t="s">
        <v>222</v>
      </c>
      <c r="B24" s="94">
        <v>7950400</v>
      </c>
      <c r="C24" s="95">
        <v>4</v>
      </c>
      <c r="D24" s="96">
        <v>9</v>
      </c>
      <c r="E24" s="97" t="s">
        <v>205</v>
      </c>
      <c r="F24" s="98" t="s">
        <v>205</v>
      </c>
      <c r="G24" s="136">
        <v>49977.2</v>
      </c>
    </row>
    <row r="25" spans="1:7" ht="12.75">
      <c r="A25" s="99" t="s">
        <v>262</v>
      </c>
      <c r="B25" s="101">
        <v>7950400</v>
      </c>
      <c r="C25" s="102">
        <v>4</v>
      </c>
      <c r="D25" s="103">
        <v>9</v>
      </c>
      <c r="E25" s="104">
        <v>0</v>
      </c>
      <c r="F25" s="105" t="s">
        <v>205</v>
      </c>
      <c r="G25" s="137">
        <v>49977.2</v>
      </c>
    </row>
    <row r="26" spans="1:7" ht="33.75">
      <c r="A26" s="106" t="s">
        <v>228</v>
      </c>
      <c r="B26" s="107">
        <v>7950400</v>
      </c>
      <c r="C26" s="108">
        <v>4</v>
      </c>
      <c r="D26" s="109">
        <v>9</v>
      </c>
      <c r="E26" s="110">
        <v>243</v>
      </c>
      <c r="F26" s="111" t="s">
        <v>205</v>
      </c>
      <c r="G26" s="138">
        <v>50</v>
      </c>
    </row>
    <row r="27" spans="1:7" ht="12.75">
      <c r="A27" s="112" t="s">
        <v>65</v>
      </c>
      <c r="B27" s="113">
        <v>7950400</v>
      </c>
      <c r="C27" s="114">
        <v>4</v>
      </c>
      <c r="D27" s="115">
        <v>9</v>
      </c>
      <c r="E27" s="116">
        <v>243</v>
      </c>
      <c r="F27" s="117">
        <v>40</v>
      </c>
      <c r="G27" s="139">
        <v>50</v>
      </c>
    </row>
    <row r="28" spans="1:7" ht="45">
      <c r="A28" s="106" t="s">
        <v>265</v>
      </c>
      <c r="B28" s="107">
        <v>7950400</v>
      </c>
      <c r="C28" s="108">
        <v>4</v>
      </c>
      <c r="D28" s="109">
        <v>9</v>
      </c>
      <c r="E28" s="110">
        <v>411</v>
      </c>
      <c r="F28" s="111" t="s">
        <v>205</v>
      </c>
      <c r="G28" s="138">
        <v>1841.2</v>
      </c>
    </row>
    <row r="29" spans="1:7" ht="12.75">
      <c r="A29" s="112" t="s">
        <v>65</v>
      </c>
      <c r="B29" s="113">
        <v>7950400</v>
      </c>
      <c r="C29" s="114">
        <v>4</v>
      </c>
      <c r="D29" s="115">
        <v>9</v>
      </c>
      <c r="E29" s="116">
        <v>411</v>
      </c>
      <c r="F29" s="117">
        <v>40</v>
      </c>
      <c r="G29" s="139">
        <v>1841.2</v>
      </c>
    </row>
    <row r="30" spans="1:7" ht="12.75">
      <c r="A30" s="106" t="s">
        <v>261</v>
      </c>
      <c r="B30" s="107">
        <v>7950400</v>
      </c>
      <c r="C30" s="108">
        <v>4</v>
      </c>
      <c r="D30" s="109">
        <v>9</v>
      </c>
      <c r="E30" s="110">
        <v>612</v>
      </c>
      <c r="F30" s="111" t="s">
        <v>205</v>
      </c>
      <c r="G30" s="138">
        <v>48086</v>
      </c>
    </row>
    <row r="31" spans="1:7" ht="12.75">
      <c r="A31" s="112" t="s">
        <v>65</v>
      </c>
      <c r="B31" s="113">
        <v>7950400</v>
      </c>
      <c r="C31" s="114">
        <v>4</v>
      </c>
      <c r="D31" s="115">
        <v>9</v>
      </c>
      <c r="E31" s="116">
        <v>612</v>
      </c>
      <c r="F31" s="117">
        <v>40</v>
      </c>
      <c r="G31" s="139">
        <v>48086</v>
      </c>
    </row>
    <row r="32" spans="1:7" ht="75">
      <c r="A32" s="118" t="s">
        <v>69</v>
      </c>
      <c r="B32" s="119" t="s">
        <v>205</v>
      </c>
      <c r="C32" s="120" t="s">
        <v>205</v>
      </c>
      <c r="D32" s="121" t="s">
        <v>205</v>
      </c>
      <c r="E32" s="122" t="s">
        <v>205</v>
      </c>
      <c r="F32" s="123" t="s">
        <v>205</v>
      </c>
      <c r="G32" s="140">
        <v>3000</v>
      </c>
    </row>
    <row r="33" spans="1:7" ht="12.75">
      <c r="A33" s="93" t="s">
        <v>222</v>
      </c>
      <c r="B33" s="94">
        <v>7952000</v>
      </c>
      <c r="C33" s="95">
        <v>4</v>
      </c>
      <c r="D33" s="96">
        <v>1</v>
      </c>
      <c r="E33" s="97" t="s">
        <v>205</v>
      </c>
      <c r="F33" s="98" t="s">
        <v>205</v>
      </c>
      <c r="G33" s="136">
        <v>3000</v>
      </c>
    </row>
    <row r="34" spans="1:7" ht="12.75">
      <c r="A34" s="99" t="s">
        <v>376</v>
      </c>
      <c r="B34" s="101">
        <v>7952000</v>
      </c>
      <c r="C34" s="102">
        <v>4</v>
      </c>
      <c r="D34" s="103">
        <v>1</v>
      </c>
      <c r="E34" s="104">
        <v>0</v>
      </c>
      <c r="F34" s="105" t="s">
        <v>205</v>
      </c>
      <c r="G34" s="137">
        <v>3000</v>
      </c>
    </row>
    <row r="35" spans="1:7" ht="12.75">
      <c r="A35" s="106" t="s">
        <v>378</v>
      </c>
      <c r="B35" s="107">
        <v>7952000</v>
      </c>
      <c r="C35" s="108">
        <v>4</v>
      </c>
      <c r="D35" s="109">
        <v>1</v>
      </c>
      <c r="E35" s="110">
        <v>622</v>
      </c>
      <c r="F35" s="111" t="s">
        <v>205</v>
      </c>
      <c r="G35" s="138">
        <v>3000</v>
      </c>
    </row>
    <row r="36" spans="1:7" ht="22.5">
      <c r="A36" s="112" t="s">
        <v>70</v>
      </c>
      <c r="B36" s="113">
        <v>7952000</v>
      </c>
      <c r="C36" s="114">
        <v>4</v>
      </c>
      <c r="D36" s="115">
        <v>1</v>
      </c>
      <c r="E36" s="116">
        <v>622</v>
      </c>
      <c r="F36" s="117">
        <v>231</v>
      </c>
      <c r="G36" s="139">
        <v>3000</v>
      </c>
    </row>
    <row r="37" spans="1:7" ht="75">
      <c r="A37" s="118" t="s">
        <v>383</v>
      </c>
      <c r="B37" s="119" t="s">
        <v>205</v>
      </c>
      <c r="C37" s="120" t="s">
        <v>205</v>
      </c>
      <c r="D37" s="121" t="s">
        <v>205</v>
      </c>
      <c r="E37" s="122" t="s">
        <v>205</v>
      </c>
      <c r="F37" s="123" t="s">
        <v>205</v>
      </c>
      <c r="G37" s="140">
        <v>27.7</v>
      </c>
    </row>
    <row r="38" spans="1:7" ht="12.75">
      <c r="A38" s="93" t="s">
        <v>222</v>
      </c>
      <c r="B38" s="94">
        <v>7950500</v>
      </c>
      <c r="C38" s="95">
        <v>4</v>
      </c>
      <c r="D38" s="96">
        <v>12</v>
      </c>
      <c r="E38" s="97" t="s">
        <v>205</v>
      </c>
      <c r="F38" s="98" t="s">
        <v>205</v>
      </c>
      <c r="G38" s="136">
        <v>27.7</v>
      </c>
    </row>
    <row r="39" spans="1:7" ht="22.5">
      <c r="A39" s="99" t="s">
        <v>223</v>
      </c>
      <c r="B39" s="101">
        <v>7950500</v>
      </c>
      <c r="C39" s="102">
        <v>4</v>
      </c>
      <c r="D39" s="103">
        <v>12</v>
      </c>
      <c r="E39" s="104">
        <v>0</v>
      </c>
      <c r="F39" s="105" t="s">
        <v>205</v>
      </c>
      <c r="G39" s="137">
        <v>27.7</v>
      </c>
    </row>
    <row r="40" spans="1:7" ht="12.75">
      <c r="A40" s="106" t="s">
        <v>261</v>
      </c>
      <c r="B40" s="107">
        <v>7950500</v>
      </c>
      <c r="C40" s="108">
        <v>4</v>
      </c>
      <c r="D40" s="109">
        <v>12</v>
      </c>
      <c r="E40" s="110">
        <v>612</v>
      </c>
      <c r="F40" s="111" t="s">
        <v>205</v>
      </c>
      <c r="G40" s="138">
        <v>27.7</v>
      </c>
    </row>
    <row r="41" spans="1:7" ht="22.5">
      <c r="A41" s="112" t="s">
        <v>70</v>
      </c>
      <c r="B41" s="113">
        <v>7950500</v>
      </c>
      <c r="C41" s="114">
        <v>4</v>
      </c>
      <c r="D41" s="115">
        <v>12</v>
      </c>
      <c r="E41" s="116">
        <v>612</v>
      </c>
      <c r="F41" s="117">
        <v>231</v>
      </c>
      <c r="G41" s="139">
        <v>27.7</v>
      </c>
    </row>
    <row r="42" spans="1:7" ht="60">
      <c r="A42" s="118" t="s">
        <v>290</v>
      </c>
      <c r="B42" s="119" t="s">
        <v>205</v>
      </c>
      <c r="C42" s="120" t="s">
        <v>205</v>
      </c>
      <c r="D42" s="121" t="s">
        <v>205</v>
      </c>
      <c r="E42" s="122" t="s">
        <v>205</v>
      </c>
      <c r="F42" s="123" t="s">
        <v>205</v>
      </c>
      <c r="G42" s="140">
        <v>682.8</v>
      </c>
    </row>
    <row r="43" spans="1:7" ht="12.75">
      <c r="A43" s="93" t="s">
        <v>271</v>
      </c>
      <c r="B43" s="94">
        <v>7950600</v>
      </c>
      <c r="C43" s="95">
        <v>5</v>
      </c>
      <c r="D43" s="96">
        <v>2</v>
      </c>
      <c r="E43" s="97" t="s">
        <v>205</v>
      </c>
      <c r="F43" s="98" t="s">
        <v>205</v>
      </c>
      <c r="G43" s="136">
        <v>682.8</v>
      </c>
    </row>
    <row r="44" spans="1:7" ht="12.75">
      <c r="A44" s="99" t="s">
        <v>280</v>
      </c>
      <c r="B44" s="101">
        <v>7950600</v>
      </c>
      <c r="C44" s="102">
        <v>5</v>
      </c>
      <c r="D44" s="103">
        <v>2</v>
      </c>
      <c r="E44" s="104">
        <v>0</v>
      </c>
      <c r="F44" s="105" t="s">
        <v>205</v>
      </c>
      <c r="G44" s="137">
        <v>682.8</v>
      </c>
    </row>
    <row r="45" spans="1:7" ht="45">
      <c r="A45" s="106" t="s">
        <v>265</v>
      </c>
      <c r="B45" s="107">
        <v>7950600</v>
      </c>
      <c r="C45" s="108">
        <v>5</v>
      </c>
      <c r="D45" s="109">
        <v>2</v>
      </c>
      <c r="E45" s="110">
        <v>411</v>
      </c>
      <c r="F45" s="111" t="s">
        <v>205</v>
      </c>
      <c r="G45" s="138">
        <v>682.8</v>
      </c>
    </row>
    <row r="46" spans="1:7" ht="12.75">
      <c r="A46" s="112" t="s">
        <v>65</v>
      </c>
      <c r="B46" s="113">
        <v>7950600</v>
      </c>
      <c r="C46" s="114">
        <v>5</v>
      </c>
      <c r="D46" s="115">
        <v>2</v>
      </c>
      <c r="E46" s="116">
        <v>411</v>
      </c>
      <c r="F46" s="117">
        <v>40</v>
      </c>
      <c r="G46" s="139">
        <v>682.8</v>
      </c>
    </row>
    <row r="47" spans="1:7" ht="75">
      <c r="A47" s="118" t="s">
        <v>71</v>
      </c>
      <c r="B47" s="119" t="s">
        <v>205</v>
      </c>
      <c r="C47" s="120" t="s">
        <v>205</v>
      </c>
      <c r="D47" s="121" t="s">
        <v>205</v>
      </c>
      <c r="E47" s="122" t="s">
        <v>205</v>
      </c>
      <c r="F47" s="123" t="s">
        <v>205</v>
      </c>
      <c r="G47" s="140">
        <v>1000</v>
      </c>
    </row>
    <row r="48" spans="1:7" ht="12.75">
      <c r="A48" s="93" t="s">
        <v>271</v>
      </c>
      <c r="B48" s="94">
        <v>7950800</v>
      </c>
      <c r="C48" s="95">
        <v>5</v>
      </c>
      <c r="D48" s="96">
        <v>2</v>
      </c>
      <c r="E48" s="97" t="s">
        <v>205</v>
      </c>
      <c r="F48" s="98" t="s">
        <v>205</v>
      </c>
      <c r="G48" s="136">
        <v>1000</v>
      </c>
    </row>
    <row r="49" spans="1:7" ht="12.75">
      <c r="A49" s="99" t="s">
        <v>280</v>
      </c>
      <c r="B49" s="101">
        <v>7950800</v>
      </c>
      <c r="C49" s="102">
        <v>5</v>
      </c>
      <c r="D49" s="103">
        <v>2</v>
      </c>
      <c r="E49" s="104">
        <v>0</v>
      </c>
      <c r="F49" s="105" t="s">
        <v>205</v>
      </c>
      <c r="G49" s="137">
        <v>1000</v>
      </c>
    </row>
    <row r="50" spans="1:7" ht="12.75">
      <c r="A50" s="106" t="s">
        <v>261</v>
      </c>
      <c r="B50" s="107">
        <v>7950800</v>
      </c>
      <c r="C50" s="108">
        <v>5</v>
      </c>
      <c r="D50" s="109">
        <v>2</v>
      </c>
      <c r="E50" s="110">
        <v>612</v>
      </c>
      <c r="F50" s="111" t="s">
        <v>205</v>
      </c>
      <c r="G50" s="138">
        <v>1000</v>
      </c>
    </row>
    <row r="51" spans="1:7" ht="12.75">
      <c r="A51" s="112" t="s">
        <v>65</v>
      </c>
      <c r="B51" s="113">
        <v>7950800</v>
      </c>
      <c r="C51" s="114">
        <v>5</v>
      </c>
      <c r="D51" s="115">
        <v>2</v>
      </c>
      <c r="E51" s="116">
        <v>612</v>
      </c>
      <c r="F51" s="117">
        <v>40</v>
      </c>
      <c r="G51" s="139">
        <v>1000</v>
      </c>
    </row>
    <row r="52" spans="1:7" ht="90">
      <c r="A52" s="118" t="s">
        <v>72</v>
      </c>
      <c r="B52" s="119" t="s">
        <v>205</v>
      </c>
      <c r="C52" s="120" t="s">
        <v>205</v>
      </c>
      <c r="D52" s="121" t="s">
        <v>205</v>
      </c>
      <c r="E52" s="122" t="s">
        <v>205</v>
      </c>
      <c r="F52" s="123" t="s">
        <v>205</v>
      </c>
      <c r="G52" s="140">
        <v>255.4</v>
      </c>
    </row>
    <row r="53" spans="1:7" ht="12.75">
      <c r="A53" s="93" t="s">
        <v>271</v>
      </c>
      <c r="B53" s="94">
        <v>7950900</v>
      </c>
      <c r="C53" s="95">
        <v>5</v>
      </c>
      <c r="D53" s="96">
        <v>1</v>
      </c>
      <c r="E53" s="97" t="s">
        <v>205</v>
      </c>
      <c r="F53" s="98" t="s">
        <v>205</v>
      </c>
      <c r="G53" s="136">
        <v>255.4</v>
      </c>
    </row>
    <row r="54" spans="1:7" ht="12.75">
      <c r="A54" s="99" t="s">
        <v>272</v>
      </c>
      <c r="B54" s="101">
        <v>7950900</v>
      </c>
      <c r="C54" s="102">
        <v>5</v>
      </c>
      <c r="D54" s="103">
        <v>1</v>
      </c>
      <c r="E54" s="104">
        <v>0</v>
      </c>
      <c r="F54" s="105" t="s">
        <v>205</v>
      </c>
      <c r="G54" s="137">
        <v>255.4</v>
      </c>
    </row>
    <row r="55" spans="1:7" ht="45">
      <c r="A55" s="106" t="s">
        <v>265</v>
      </c>
      <c r="B55" s="107">
        <v>7950900</v>
      </c>
      <c r="C55" s="108">
        <v>5</v>
      </c>
      <c r="D55" s="109">
        <v>1</v>
      </c>
      <c r="E55" s="110">
        <v>411</v>
      </c>
      <c r="F55" s="111" t="s">
        <v>205</v>
      </c>
      <c r="G55" s="138">
        <v>255.4</v>
      </c>
    </row>
    <row r="56" spans="1:7" ht="12.75">
      <c r="A56" s="112" t="s">
        <v>65</v>
      </c>
      <c r="B56" s="113">
        <v>7950900</v>
      </c>
      <c r="C56" s="114">
        <v>5</v>
      </c>
      <c r="D56" s="115">
        <v>1</v>
      </c>
      <c r="E56" s="116">
        <v>411</v>
      </c>
      <c r="F56" s="117">
        <v>40</v>
      </c>
      <c r="G56" s="139">
        <v>255.4</v>
      </c>
    </row>
    <row r="57" spans="1:7" ht="105">
      <c r="A57" s="118" t="s">
        <v>366</v>
      </c>
      <c r="B57" s="119" t="s">
        <v>205</v>
      </c>
      <c r="C57" s="120" t="s">
        <v>205</v>
      </c>
      <c r="D57" s="121" t="s">
        <v>205</v>
      </c>
      <c r="E57" s="122" t="s">
        <v>205</v>
      </c>
      <c r="F57" s="123" t="s">
        <v>205</v>
      </c>
      <c r="G57" s="140">
        <v>350</v>
      </c>
    </row>
    <row r="58" spans="1:7" ht="12.75">
      <c r="A58" s="93" t="s">
        <v>364</v>
      </c>
      <c r="B58" s="94">
        <v>7951000</v>
      </c>
      <c r="C58" s="95">
        <v>6</v>
      </c>
      <c r="D58" s="96">
        <v>5</v>
      </c>
      <c r="E58" s="97" t="s">
        <v>205</v>
      </c>
      <c r="F58" s="98" t="s">
        <v>205</v>
      </c>
      <c r="G58" s="136">
        <v>350</v>
      </c>
    </row>
    <row r="59" spans="1:7" ht="22.5">
      <c r="A59" s="99" t="s">
        <v>365</v>
      </c>
      <c r="B59" s="101">
        <v>7951000</v>
      </c>
      <c r="C59" s="102">
        <v>6</v>
      </c>
      <c r="D59" s="103">
        <v>5</v>
      </c>
      <c r="E59" s="104">
        <v>0</v>
      </c>
      <c r="F59" s="105" t="s">
        <v>205</v>
      </c>
      <c r="G59" s="137">
        <v>350</v>
      </c>
    </row>
    <row r="60" spans="1:7" ht="22.5">
      <c r="A60" s="106" t="s">
        <v>215</v>
      </c>
      <c r="B60" s="107">
        <v>7951000</v>
      </c>
      <c r="C60" s="108">
        <v>6</v>
      </c>
      <c r="D60" s="109">
        <v>5</v>
      </c>
      <c r="E60" s="110">
        <v>244</v>
      </c>
      <c r="F60" s="111" t="s">
        <v>205</v>
      </c>
      <c r="G60" s="138">
        <v>350</v>
      </c>
    </row>
    <row r="61" spans="1:7" ht="22.5">
      <c r="A61" s="112" t="s">
        <v>66</v>
      </c>
      <c r="B61" s="113">
        <v>7951000</v>
      </c>
      <c r="C61" s="114">
        <v>6</v>
      </c>
      <c r="D61" s="115">
        <v>5</v>
      </c>
      <c r="E61" s="116">
        <v>244</v>
      </c>
      <c r="F61" s="117">
        <v>70</v>
      </c>
      <c r="G61" s="139">
        <v>350</v>
      </c>
    </row>
    <row r="62" spans="1:7" ht="45">
      <c r="A62" s="118" t="s">
        <v>73</v>
      </c>
      <c r="B62" s="119" t="s">
        <v>205</v>
      </c>
      <c r="C62" s="120" t="s">
        <v>205</v>
      </c>
      <c r="D62" s="121" t="s">
        <v>205</v>
      </c>
      <c r="E62" s="122" t="s">
        <v>205</v>
      </c>
      <c r="F62" s="123" t="s">
        <v>205</v>
      </c>
      <c r="G62" s="140">
        <v>31041</v>
      </c>
    </row>
    <row r="63" spans="1:7" ht="12.75">
      <c r="A63" s="93" t="s">
        <v>298</v>
      </c>
      <c r="B63" s="94">
        <v>7951101</v>
      </c>
      <c r="C63" s="95">
        <v>7</v>
      </c>
      <c r="D63" s="96">
        <v>0</v>
      </c>
      <c r="E63" s="97" t="s">
        <v>205</v>
      </c>
      <c r="F63" s="98" t="s">
        <v>205</v>
      </c>
      <c r="G63" s="136">
        <v>31041</v>
      </c>
    </row>
    <row r="64" spans="1:7" ht="12.75">
      <c r="A64" s="99" t="s">
        <v>299</v>
      </c>
      <c r="B64" s="101">
        <v>7951102</v>
      </c>
      <c r="C64" s="102">
        <v>7</v>
      </c>
      <c r="D64" s="103">
        <v>1</v>
      </c>
      <c r="E64" s="104">
        <v>0</v>
      </c>
      <c r="F64" s="105" t="s">
        <v>205</v>
      </c>
      <c r="G64" s="137">
        <v>24955.5</v>
      </c>
    </row>
    <row r="65" spans="1:7" ht="22.5">
      <c r="A65" s="106" t="s">
        <v>215</v>
      </c>
      <c r="B65" s="107">
        <v>7951103</v>
      </c>
      <c r="C65" s="108">
        <v>7</v>
      </c>
      <c r="D65" s="109">
        <v>1</v>
      </c>
      <c r="E65" s="110">
        <v>244</v>
      </c>
      <c r="F65" s="111" t="s">
        <v>205</v>
      </c>
      <c r="G65" s="138">
        <v>288.5</v>
      </c>
    </row>
    <row r="66" spans="1:7" ht="22.5">
      <c r="A66" s="112" t="s">
        <v>70</v>
      </c>
      <c r="B66" s="113">
        <v>7951103</v>
      </c>
      <c r="C66" s="114">
        <v>7</v>
      </c>
      <c r="D66" s="115">
        <v>1</v>
      </c>
      <c r="E66" s="116">
        <v>244</v>
      </c>
      <c r="F66" s="117">
        <v>231</v>
      </c>
      <c r="G66" s="139">
        <v>288.5</v>
      </c>
    </row>
    <row r="67" spans="1:7" ht="45">
      <c r="A67" s="106" t="s">
        <v>265</v>
      </c>
      <c r="B67" s="107">
        <v>7951103</v>
      </c>
      <c r="C67" s="108">
        <v>7</v>
      </c>
      <c r="D67" s="109">
        <v>1</v>
      </c>
      <c r="E67" s="110">
        <v>411</v>
      </c>
      <c r="F67" s="111" t="s">
        <v>205</v>
      </c>
      <c r="G67" s="138">
        <v>22579.5</v>
      </c>
    </row>
    <row r="68" spans="1:7" ht="12.75">
      <c r="A68" s="112" t="s">
        <v>65</v>
      </c>
      <c r="B68" s="113">
        <v>7951103</v>
      </c>
      <c r="C68" s="114">
        <v>7</v>
      </c>
      <c r="D68" s="115">
        <v>1</v>
      </c>
      <c r="E68" s="116">
        <v>411</v>
      </c>
      <c r="F68" s="117">
        <v>40</v>
      </c>
      <c r="G68" s="139">
        <v>21277.5</v>
      </c>
    </row>
    <row r="69" spans="1:7" ht="22.5">
      <c r="A69" s="112" t="s">
        <v>66</v>
      </c>
      <c r="B69" s="113">
        <v>7951103</v>
      </c>
      <c r="C69" s="114">
        <v>7</v>
      </c>
      <c r="D69" s="115">
        <v>1</v>
      </c>
      <c r="E69" s="116">
        <v>411</v>
      </c>
      <c r="F69" s="117">
        <v>70</v>
      </c>
      <c r="G69" s="139">
        <v>1302</v>
      </c>
    </row>
    <row r="70" spans="1:7" ht="12.75">
      <c r="A70" s="106" t="s">
        <v>261</v>
      </c>
      <c r="B70" s="107">
        <v>7951102</v>
      </c>
      <c r="C70" s="108">
        <v>7</v>
      </c>
      <c r="D70" s="109">
        <v>1</v>
      </c>
      <c r="E70" s="110">
        <v>612</v>
      </c>
      <c r="F70" s="111" t="s">
        <v>205</v>
      </c>
      <c r="G70" s="138">
        <v>32.5</v>
      </c>
    </row>
    <row r="71" spans="1:7" ht="22.5">
      <c r="A71" s="112" t="s">
        <v>70</v>
      </c>
      <c r="B71" s="113">
        <v>7951102</v>
      </c>
      <c r="C71" s="114">
        <v>7</v>
      </c>
      <c r="D71" s="115">
        <v>1</v>
      </c>
      <c r="E71" s="116">
        <v>612</v>
      </c>
      <c r="F71" s="117">
        <v>231</v>
      </c>
      <c r="G71" s="139">
        <v>32.5</v>
      </c>
    </row>
    <row r="72" spans="1:7" ht="12.75">
      <c r="A72" s="106" t="s">
        <v>378</v>
      </c>
      <c r="B72" s="107">
        <v>7951102</v>
      </c>
      <c r="C72" s="108">
        <v>7</v>
      </c>
      <c r="D72" s="109">
        <v>1</v>
      </c>
      <c r="E72" s="110">
        <v>622</v>
      </c>
      <c r="F72" s="111" t="s">
        <v>205</v>
      </c>
      <c r="G72" s="138">
        <v>2055</v>
      </c>
    </row>
    <row r="73" spans="1:7" ht="22.5">
      <c r="A73" s="112" t="s">
        <v>70</v>
      </c>
      <c r="B73" s="113">
        <v>7951102</v>
      </c>
      <c r="C73" s="114">
        <v>7</v>
      </c>
      <c r="D73" s="115">
        <v>1</v>
      </c>
      <c r="E73" s="116">
        <v>622</v>
      </c>
      <c r="F73" s="117">
        <v>231</v>
      </c>
      <c r="G73" s="139">
        <v>2055</v>
      </c>
    </row>
    <row r="74" spans="1:7" ht="12.75">
      <c r="A74" s="99" t="s">
        <v>6</v>
      </c>
      <c r="B74" s="101">
        <v>7951102</v>
      </c>
      <c r="C74" s="102">
        <v>7</v>
      </c>
      <c r="D74" s="103">
        <v>2</v>
      </c>
      <c r="E74" s="104">
        <v>0</v>
      </c>
      <c r="F74" s="105" t="s">
        <v>205</v>
      </c>
      <c r="G74" s="137">
        <v>5150.5</v>
      </c>
    </row>
    <row r="75" spans="1:7" ht="12.75">
      <c r="A75" s="106" t="s">
        <v>261</v>
      </c>
      <c r="B75" s="107">
        <v>7951102</v>
      </c>
      <c r="C75" s="108">
        <v>7</v>
      </c>
      <c r="D75" s="109">
        <v>2</v>
      </c>
      <c r="E75" s="110">
        <v>612</v>
      </c>
      <c r="F75" s="111" t="s">
        <v>205</v>
      </c>
      <c r="G75" s="138">
        <v>5150.5</v>
      </c>
    </row>
    <row r="76" spans="1:7" ht="22.5">
      <c r="A76" s="112" t="s">
        <v>70</v>
      </c>
      <c r="B76" s="113">
        <v>7951102</v>
      </c>
      <c r="C76" s="114">
        <v>7</v>
      </c>
      <c r="D76" s="115">
        <v>2</v>
      </c>
      <c r="E76" s="116">
        <v>612</v>
      </c>
      <c r="F76" s="117">
        <v>231</v>
      </c>
      <c r="G76" s="139">
        <v>5150.5</v>
      </c>
    </row>
    <row r="77" spans="1:7" ht="12.75">
      <c r="A77" s="99" t="s">
        <v>27</v>
      </c>
      <c r="B77" s="101">
        <v>7951101</v>
      </c>
      <c r="C77" s="102">
        <v>7</v>
      </c>
      <c r="D77" s="103">
        <v>9</v>
      </c>
      <c r="E77" s="104">
        <v>0</v>
      </c>
      <c r="F77" s="105" t="s">
        <v>205</v>
      </c>
      <c r="G77" s="137">
        <v>935</v>
      </c>
    </row>
    <row r="78" spans="1:7" ht="22.5">
      <c r="A78" s="106" t="s">
        <v>215</v>
      </c>
      <c r="B78" s="107">
        <v>7951101</v>
      </c>
      <c r="C78" s="108">
        <v>7</v>
      </c>
      <c r="D78" s="109">
        <v>9</v>
      </c>
      <c r="E78" s="110">
        <v>244</v>
      </c>
      <c r="F78" s="111" t="s">
        <v>205</v>
      </c>
      <c r="G78" s="138">
        <v>935</v>
      </c>
    </row>
    <row r="79" spans="1:7" ht="22.5">
      <c r="A79" s="112" t="s">
        <v>70</v>
      </c>
      <c r="B79" s="113">
        <v>7951101</v>
      </c>
      <c r="C79" s="114">
        <v>7</v>
      </c>
      <c r="D79" s="115">
        <v>9</v>
      </c>
      <c r="E79" s="116">
        <v>244</v>
      </c>
      <c r="F79" s="117">
        <v>231</v>
      </c>
      <c r="G79" s="139">
        <v>935</v>
      </c>
    </row>
    <row r="80" spans="1:7" ht="75">
      <c r="A80" s="118" t="s">
        <v>26</v>
      </c>
      <c r="B80" s="119" t="s">
        <v>205</v>
      </c>
      <c r="C80" s="120" t="s">
        <v>205</v>
      </c>
      <c r="D80" s="121" t="s">
        <v>205</v>
      </c>
      <c r="E80" s="122" t="s">
        <v>205</v>
      </c>
      <c r="F80" s="123" t="s">
        <v>205</v>
      </c>
      <c r="G80" s="140">
        <v>6000</v>
      </c>
    </row>
    <row r="81" spans="1:7" ht="12.75">
      <c r="A81" s="93" t="s">
        <v>298</v>
      </c>
      <c r="B81" s="94">
        <v>7952100</v>
      </c>
      <c r="C81" s="95">
        <v>7</v>
      </c>
      <c r="D81" s="96">
        <v>7</v>
      </c>
      <c r="E81" s="97" t="s">
        <v>205</v>
      </c>
      <c r="F81" s="98" t="s">
        <v>205</v>
      </c>
      <c r="G81" s="136">
        <v>6000</v>
      </c>
    </row>
    <row r="82" spans="1:7" ht="12.75">
      <c r="A82" s="99" t="s">
        <v>22</v>
      </c>
      <c r="B82" s="101">
        <v>7952100</v>
      </c>
      <c r="C82" s="102">
        <v>7</v>
      </c>
      <c r="D82" s="103">
        <v>7</v>
      </c>
      <c r="E82" s="104">
        <v>0</v>
      </c>
      <c r="F82" s="105" t="s">
        <v>205</v>
      </c>
      <c r="G82" s="137">
        <v>6000</v>
      </c>
    </row>
    <row r="83" spans="1:7" ht="22.5">
      <c r="A83" s="106" t="s">
        <v>214</v>
      </c>
      <c r="B83" s="107">
        <v>7952100</v>
      </c>
      <c r="C83" s="108">
        <v>7</v>
      </c>
      <c r="D83" s="109">
        <v>7</v>
      </c>
      <c r="E83" s="110">
        <v>122</v>
      </c>
      <c r="F83" s="111" t="s">
        <v>205</v>
      </c>
      <c r="G83" s="138">
        <v>4</v>
      </c>
    </row>
    <row r="84" spans="1:7" ht="22.5">
      <c r="A84" s="112" t="s">
        <v>70</v>
      </c>
      <c r="B84" s="113">
        <v>7952100</v>
      </c>
      <c r="C84" s="114">
        <v>7</v>
      </c>
      <c r="D84" s="115">
        <v>7</v>
      </c>
      <c r="E84" s="116">
        <v>122</v>
      </c>
      <c r="F84" s="117">
        <v>231</v>
      </c>
      <c r="G84" s="139">
        <v>4</v>
      </c>
    </row>
    <row r="85" spans="1:7" ht="22.5">
      <c r="A85" s="106" t="s">
        <v>215</v>
      </c>
      <c r="B85" s="107">
        <v>7952100</v>
      </c>
      <c r="C85" s="108">
        <v>7</v>
      </c>
      <c r="D85" s="109">
        <v>7</v>
      </c>
      <c r="E85" s="110">
        <v>244</v>
      </c>
      <c r="F85" s="111" t="s">
        <v>205</v>
      </c>
      <c r="G85" s="138">
        <v>5996</v>
      </c>
    </row>
    <row r="86" spans="1:7" ht="22.5">
      <c r="A86" s="112" t="s">
        <v>70</v>
      </c>
      <c r="B86" s="113">
        <v>7952100</v>
      </c>
      <c r="C86" s="114">
        <v>7</v>
      </c>
      <c r="D86" s="115">
        <v>7</v>
      </c>
      <c r="E86" s="116">
        <v>244</v>
      </c>
      <c r="F86" s="117">
        <v>231</v>
      </c>
      <c r="G86" s="139">
        <v>5996</v>
      </c>
    </row>
    <row r="87" spans="1:7" ht="60">
      <c r="A87" s="118" t="s">
        <v>74</v>
      </c>
      <c r="B87" s="119" t="s">
        <v>205</v>
      </c>
      <c r="C87" s="120" t="s">
        <v>205</v>
      </c>
      <c r="D87" s="121" t="s">
        <v>205</v>
      </c>
      <c r="E87" s="122" t="s">
        <v>205</v>
      </c>
      <c r="F87" s="123" t="s">
        <v>205</v>
      </c>
      <c r="G87" s="140">
        <v>1580</v>
      </c>
    </row>
    <row r="88" spans="1:7" ht="12.75">
      <c r="A88" s="93" t="s">
        <v>304</v>
      </c>
      <c r="B88" s="94">
        <v>7951300</v>
      </c>
      <c r="C88" s="95">
        <v>8</v>
      </c>
      <c r="D88" s="96">
        <v>0</v>
      </c>
      <c r="E88" s="97" t="s">
        <v>205</v>
      </c>
      <c r="F88" s="98" t="s">
        <v>205</v>
      </c>
      <c r="G88" s="136">
        <v>1580</v>
      </c>
    </row>
    <row r="89" spans="1:7" ht="12.75">
      <c r="A89" s="99" t="s">
        <v>31</v>
      </c>
      <c r="B89" s="101">
        <v>7951300</v>
      </c>
      <c r="C89" s="102">
        <v>8</v>
      </c>
      <c r="D89" s="103">
        <v>1</v>
      </c>
      <c r="E89" s="104">
        <v>0</v>
      </c>
      <c r="F89" s="105" t="s">
        <v>205</v>
      </c>
      <c r="G89" s="137">
        <v>580</v>
      </c>
    </row>
    <row r="90" spans="1:7" ht="12.75">
      <c r="A90" s="106" t="s">
        <v>378</v>
      </c>
      <c r="B90" s="107">
        <v>7951300</v>
      </c>
      <c r="C90" s="108">
        <v>8</v>
      </c>
      <c r="D90" s="109">
        <v>1</v>
      </c>
      <c r="E90" s="110">
        <v>622</v>
      </c>
      <c r="F90" s="111" t="s">
        <v>205</v>
      </c>
      <c r="G90" s="138">
        <v>580</v>
      </c>
    </row>
    <row r="91" spans="1:7" ht="22.5">
      <c r="A91" s="112" t="s">
        <v>75</v>
      </c>
      <c r="B91" s="113">
        <v>7951300</v>
      </c>
      <c r="C91" s="114">
        <v>8</v>
      </c>
      <c r="D91" s="115">
        <v>1</v>
      </c>
      <c r="E91" s="116">
        <v>622</v>
      </c>
      <c r="F91" s="117">
        <v>241</v>
      </c>
      <c r="G91" s="139">
        <v>580</v>
      </c>
    </row>
    <row r="92" spans="1:7" ht="22.5">
      <c r="A92" s="99" t="s">
        <v>305</v>
      </c>
      <c r="B92" s="101">
        <v>7951300</v>
      </c>
      <c r="C92" s="102">
        <v>8</v>
      </c>
      <c r="D92" s="103">
        <v>4</v>
      </c>
      <c r="E92" s="104">
        <v>0</v>
      </c>
      <c r="F92" s="105" t="s">
        <v>205</v>
      </c>
      <c r="G92" s="137">
        <v>1000</v>
      </c>
    </row>
    <row r="93" spans="1:7" ht="12.75">
      <c r="A93" s="106" t="s">
        <v>261</v>
      </c>
      <c r="B93" s="107">
        <v>7951300</v>
      </c>
      <c r="C93" s="108">
        <v>8</v>
      </c>
      <c r="D93" s="109">
        <v>4</v>
      </c>
      <c r="E93" s="110">
        <v>612</v>
      </c>
      <c r="F93" s="111" t="s">
        <v>205</v>
      </c>
      <c r="G93" s="138">
        <v>321.9</v>
      </c>
    </row>
    <row r="94" spans="1:7" ht="22.5">
      <c r="A94" s="112" t="s">
        <v>75</v>
      </c>
      <c r="B94" s="113">
        <v>7951300</v>
      </c>
      <c r="C94" s="114">
        <v>8</v>
      </c>
      <c r="D94" s="115">
        <v>4</v>
      </c>
      <c r="E94" s="116">
        <v>612</v>
      </c>
      <c r="F94" s="117">
        <v>241</v>
      </c>
      <c r="G94" s="139">
        <v>321.9</v>
      </c>
    </row>
    <row r="95" spans="1:7" ht="12.75">
      <c r="A95" s="106" t="s">
        <v>378</v>
      </c>
      <c r="B95" s="107">
        <v>7951300</v>
      </c>
      <c r="C95" s="108">
        <v>8</v>
      </c>
      <c r="D95" s="109">
        <v>4</v>
      </c>
      <c r="E95" s="110">
        <v>622</v>
      </c>
      <c r="F95" s="111" t="s">
        <v>205</v>
      </c>
      <c r="G95" s="138">
        <v>678.1</v>
      </c>
    </row>
    <row r="96" spans="1:7" ht="22.5">
      <c r="A96" s="112" t="s">
        <v>75</v>
      </c>
      <c r="B96" s="113">
        <v>7951300</v>
      </c>
      <c r="C96" s="114">
        <v>8</v>
      </c>
      <c r="D96" s="115">
        <v>4</v>
      </c>
      <c r="E96" s="116">
        <v>622</v>
      </c>
      <c r="F96" s="117">
        <v>241</v>
      </c>
      <c r="G96" s="139">
        <v>678.1</v>
      </c>
    </row>
    <row r="97" spans="1:7" ht="75">
      <c r="A97" s="118" t="s">
        <v>76</v>
      </c>
      <c r="B97" s="119" t="s">
        <v>205</v>
      </c>
      <c r="C97" s="120" t="s">
        <v>205</v>
      </c>
      <c r="D97" s="121" t="s">
        <v>205</v>
      </c>
      <c r="E97" s="122" t="s">
        <v>205</v>
      </c>
      <c r="F97" s="123" t="s">
        <v>205</v>
      </c>
      <c r="G97" s="140">
        <v>56026.9</v>
      </c>
    </row>
    <row r="98" spans="1:7" ht="12.75">
      <c r="A98" s="93" t="s">
        <v>306</v>
      </c>
      <c r="B98" s="94">
        <v>7951400</v>
      </c>
      <c r="C98" s="95">
        <v>9</v>
      </c>
      <c r="D98" s="96">
        <v>9</v>
      </c>
      <c r="E98" s="97" t="s">
        <v>205</v>
      </c>
      <c r="F98" s="98" t="s">
        <v>205</v>
      </c>
      <c r="G98" s="136">
        <v>56026.9</v>
      </c>
    </row>
    <row r="99" spans="1:7" ht="12.75">
      <c r="A99" s="99" t="s">
        <v>319</v>
      </c>
      <c r="B99" s="101">
        <v>7951400</v>
      </c>
      <c r="C99" s="102">
        <v>9</v>
      </c>
      <c r="D99" s="103">
        <v>9</v>
      </c>
      <c r="E99" s="104">
        <v>0</v>
      </c>
      <c r="F99" s="105" t="s">
        <v>205</v>
      </c>
      <c r="G99" s="137">
        <v>56026.9</v>
      </c>
    </row>
    <row r="100" spans="1:7" ht="33.75">
      <c r="A100" s="106" t="s">
        <v>228</v>
      </c>
      <c r="B100" s="107">
        <v>7951400</v>
      </c>
      <c r="C100" s="108">
        <v>9</v>
      </c>
      <c r="D100" s="109">
        <v>9</v>
      </c>
      <c r="E100" s="110">
        <v>243</v>
      </c>
      <c r="F100" s="111" t="s">
        <v>205</v>
      </c>
      <c r="G100" s="138">
        <v>740.3</v>
      </c>
    </row>
    <row r="101" spans="1:7" ht="12.75">
      <c r="A101" s="112" t="s">
        <v>65</v>
      </c>
      <c r="B101" s="113">
        <v>7951400</v>
      </c>
      <c r="C101" s="114">
        <v>9</v>
      </c>
      <c r="D101" s="115">
        <v>9</v>
      </c>
      <c r="E101" s="116">
        <v>243</v>
      </c>
      <c r="F101" s="117">
        <v>40</v>
      </c>
      <c r="G101" s="139">
        <v>740.3</v>
      </c>
    </row>
    <row r="102" spans="1:7" ht="45">
      <c r="A102" s="106" t="s">
        <v>265</v>
      </c>
      <c r="B102" s="107">
        <v>7951400</v>
      </c>
      <c r="C102" s="108">
        <v>9</v>
      </c>
      <c r="D102" s="109">
        <v>9</v>
      </c>
      <c r="E102" s="110">
        <v>411</v>
      </c>
      <c r="F102" s="111" t="s">
        <v>205</v>
      </c>
      <c r="G102" s="138">
        <v>8822.6</v>
      </c>
    </row>
    <row r="103" spans="1:7" ht="12.75">
      <c r="A103" s="112" t="s">
        <v>65</v>
      </c>
      <c r="B103" s="113">
        <v>7951400</v>
      </c>
      <c r="C103" s="114">
        <v>9</v>
      </c>
      <c r="D103" s="115">
        <v>9</v>
      </c>
      <c r="E103" s="116">
        <v>411</v>
      </c>
      <c r="F103" s="117">
        <v>40</v>
      </c>
      <c r="G103" s="139">
        <v>8822.6</v>
      </c>
    </row>
    <row r="104" spans="1:7" ht="12.75">
      <c r="A104" s="106" t="s">
        <v>261</v>
      </c>
      <c r="B104" s="107">
        <v>7951400</v>
      </c>
      <c r="C104" s="108">
        <v>9</v>
      </c>
      <c r="D104" s="109">
        <v>9</v>
      </c>
      <c r="E104" s="110">
        <v>612</v>
      </c>
      <c r="F104" s="111" t="s">
        <v>205</v>
      </c>
      <c r="G104" s="138">
        <v>46464</v>
      </c>
    </row>
    <row r="105" spans="1:7" ht="12.75">
      <c r="A105" s="112" t="s">
        <v>65</v>
      </c>
      <c r="B105" s="113">
        <v>7951400</v>
      </c>
      <c r="C105" s="114">
        <v>9</v>
      </c>
      <c r="D105" s="115">
        <v>9</v>
      </c>
      <c r="E105" s="116">
        <v>612</v>
      </c>
      <c r="F105" s="117">
        <v>40</v>
      </c>
      <c r="G105" s="139">
        <v>46464</v>
      </c>
    </row>
    <row r="106" spans="1:7" ht="60">
      <c r="A106" s="118" t="s">
        <v>45</v>
      </c>
      <c r="B106" s="119" t="s">
        <v>205</v>
      </c>
      <c r="C106" s="120" t="s">
        <v>205</v>
      </c>
      <c r="D106" s="121" t="s">
        <v>205</v>
      </c>
      <c r="E106" s="122" t="s">
        <v>205</v>
      </c>
      <c r="F106" s="123" t="s">
        <v>205</v>
      </c>
      <c r="G106" s="140">
        <v>1000</v>
      </c>
    </row>
    <row r="107" spans="1:7" ht="12.75">
      <c r="A107" s="93" t="s">
        <v>342</v>
      </c>
      <c r="B107" s="94">
        <v>7951500</v>
      </c>
      <c r="C107" s="95">
        <v>11</v>
      </c>
      <c r="D107" s="96">
        <v>2</v>
      </c>
      <c r="E107" s="97" t="s">
        <v>205</v>
      </c>
      <c r="F107" s="98" t="s">
        <v>205</v>
      </c>
      <c r="G107" s="136">
        <v>1000</v>
      </c>
    </row>
    <row r="108" spans="1:7" ht="12.75">
      <c r="A108" s="99" t="s">
        <v>44</v>
      </c>
      <c r="B108" s="101">
        <v>7951500</v>
      </c>
      <c r="C108" s="102">
        <v>11</v>
      </c>
      <c r="D108" s="103">
        <v>2</v>
      </c>
      <c r="E108" s="104">
        <v>0</v>
      </c>
      <c r="F108" s="105" t="s">
        <v>205</v>
      </c>
      <c r="G108" s="137">
        <v>1000</v>
      </c>
    </row>
    <row r="109" spans="1:7" ht="22.5">
      <c r="A109" s="106" t="s">
        <v>215</v>
      </c>
      <c r="B109" s="107">
        <v>7951500</v>
      </c>
      <c r="C109" s="108">
        <v>11</v>
      </c>
      <c r="D109" s="109">
        <v>2</v>
      </c>
      <c r="E109" s="110">
        <v>244</v>
      </c>
      <c r="F109" s="111" t="s">
        <v>205</v>
      </c>
      <c r="G109" s="138">
        <v>758</v>
      </c>
    </row>
    <row r="110" spans="1:7" ht="22.5">
      <c r="A110" s="112" t="s">
        <v>77</v>
      </c>
      <c r="B110" s="113">
        <v>7951500</v>
      </c>
      <c r="C110" s="114">
        <v>11</v>
      </c>
      <c r="D110" s="115">
        <v>2</v>
      </c>
      <c r="E110" s="116">
        <v>244</v>
      </c>
      <c r="F110" s="117">
        <v>271</v>
      </c>
      <c r="G110" s="139">
        <v>758</v>
      </c>
    </row>
    <row r="111" spans="1:7" ht="12.75">
      <c r="A111" s="106" t="s">
        <v>378</v>
      </c>
      <c r="B111" s="107">
        <v>7951500</v>
      </c>
      <c r="C111" s="108">
        <v>11</v>
      </c>
      <c r="D111" s="109">
        <v>2</v>
      </c>
      <c r="E111" s="110">
        <v>622</v>
      </c>
      <c r="F111" s="111" t="s">
        <v>205</v>
      </c>
      <c r="G111" s="138">
        <v>242</v>
      </c>
    </row>
    <row r="112" spans="1:7" ht="22.5">
      <c r="A112" s="112" t="s">
        <v>77</v>
      </c>
      <c r="B112" s="113">
        <v>7951500</v>
      </c>
      <c r="C112" s="114">
        <v>11</v>
      </c>
      <c r="D112" s="115">
        <v>2</v>
      </c>
      <c r="E112" s="116">
        <v>622</v>
      </c>
      <c r="F112" s="117">
        <v>271</v>
      </c>
      <c r="G112" s="139">
        <v>242</v>
      </c>
    </row>
    <row r="113" spans="1:7" ht="75">
      <c r="A113" s="118" t="s">
        <v>78</v>
      </c>
      <c r="B113" s="119" t="s">
        <v>205</v>
      </c>
      <c r="C113" s="120" t="s">
        <v>205</v>
      </c>
      <c r="D113" s="121" t="s">
        <v>205</v>
      </c>
      <c r="E113" s="122" t="s">
        <v>205</v>
      </c>
      <c r="F113" s="123" t="s">
        <v>205</v>
      </c>
      <c r="G113" s="140">
        <v>1615.4</v>
      </c>
    </row>
    <row r="114" spans="1:7" ht="12.75">
      <c r="A114" s="93" t="s">
        <v>323</v>
      </c>
      <c r="B114" s="94">
        <v>7951900</v>
      </c>
      <c r="C114" s="95">
        <v>10</v>
      </c>
      <c r="D114" s="96">
        <v>6</v>
      </c>
      <c r="E114" s="97" t="s">
        <v>205</v>
      </c>
      <c r="F114" s="98" t="s">
        <v>205</v>
      </c>
      <c r="G114" s="136">
        <v>1615.4</v>
      </c>
    </row>
    <row r="115" spans="1:7" ht="22.5">
      <c r="A115" s="99" t="s">
        <v>338</v>
      </c>
      <c r="B115" s="101">
        <v>7951900</v>
      </c>
      <c r="C115" s="102">
        <v>10</v>
      </c>
      <c r="D115" s="103">
        <v>6</v>
      </c>
      <c r="E115" s="104">
        <v>0</v>
      </c>
      <c r="F115" s="105" t="s">
        <v>205</v>
      </c>
      <c r="G115" s="137">
        <v>1615.4</v>
      </c>
    </row>
    <row r="116" spans="1:7" ht="33.75">
      <c r="A116" s="106" t="s">
        <v>228</v>
      </c>
      <c r="B116" s="107">
        <v>7951900</v>
      </c>
      <c r="C116" s="108">
        <v>10</v>
      </c>
      <c r="D116" s="109">
        <v>6</v>
      </c>
      <c r="E116" s="110">
        <v>243</v>
      </c>
      <c r="F116" s="111" t="s">
        <v>205</v>
      </c>
      <c r="G116" s="138">
        <v>693.4</v>
      </c>
    </row>
    <row r="117" spans="1:7" ht="12.75">
      <c r="A117" s="112" t="s">
        <v>65</v>
      </c>
      <c r="B117" s="113">
        <v>7951900</v>
      </c>
      <c r="C117" s="114">
        <v>10</v>
      </c>
      <c r="D117" s="115">
        <v>6</v>
      </c>
      <c r="E117" s="116">
        <v>243</v>
      </c>
      <c r="F117" s="117">
        <v>40</v>
      </c>
      <c r="G117" s="139">
        <v>500</v>
      </c>
    </row>
    <row r="118" spans="1:7" ht="22.5">
      <c r="A118" s="112" t="s">
        <v>70</v>
      </c>
      <c r="B118" s="113">
        <v>7951900</v>
      </c>
      <c r="C118" s="114">
        <v>10</v>
      </c>
      <c r="D118" s="115">
        <v>6</v>
      </c>
      <c r="E118" s="116">
        <v>243</v>
      </c>
      <c r="F118" s="117">
        <v>231</v>
      </c>
      <c r="G118" s="139">
        <v>193.4</v>
      </c>
    </row>
    <row r="119" spans="1:7" ht="22.5">
      <c r="A119" s="106" t="s">
        <v>215</v>
      </c>
      <c r="B119" s="107">
        <v>7951900</v>
      </c>
      <c r="C119" s="108">
        <v>10</v>
      </c>
      <c r="D119" s="109">
        <v>6</v>
      </c>
      <c r="E119" s="110">
        <v>244</v>
      </c>
      <c r="F119" s="111" t="s">
        <v>205</v>
      </c>
      <c r="G119" s="138">
        <v>687</v>
      </c>
    </row>
    <row r="120" spans="1:7" ht="12.75">
      <c r="A120" s="112" t="s">
        <v>65</v>
      </c>
      <c r="B120" s="113">
        <v>7951900</v>
      </c>
      <c r="C120" s="114">
        <v>10</v>
      </c>
      <c r="D120" s="115">
        <v>6</v>
      </c>
      <c r="E120" s="116">
        <v>244</v>
      </c>
      <c r="F120" s="117">
        <v>40</v>
      </c>
      <c r="G120" s="139">
        <v>50</v>
      </c>
    </row>
    <row r="121" spans="1:7" ht="22.5">
      <c r="A121" s="112" t="s">
        <v>70</v>
      </c>
      <c r="B121" s="113">
        <v>7951900</v>
      </c>
      <c r="C121" s="114">
        <v>10</v>
      </c>
      <c r="D121" s="115">
        <v>6</v>
      </c>
      <c r="E121" s="116">
        <v>244</v>
      </c>
      <c r="F121" s="117">
        <v>231</v>
      </c>
      <c r="G121" s="139">
        <v>522</v>
      </c>
    </row>
    <row r="122" spans="1:7" ht="22.5">
      <c r="A122" s="112" t="s">
        <v>75</v>
      </c>
      <c r="B122" s="113">
        <v>7951900</v>
      </c>
      <c r="C122" s="114">
        <v>10</v>
      </c>
      <c r="D122" s="115">
        <v>6</v>
      </c>
      <c r="E122" s="116">
        <v>244</v>
      </c>
      <c r="F122" s="117">
        <v>241</v>
      </c>
      <c r="G122" s="139">
        <v>115</v>
      </c>
    </row>
    <row r="123" spans="1:7" ht="12.75">
      <c r="A123" s="106" t="s">
        <v>261</v>
      </c>
      <c r="B123" s="107">
        <v>7951900</v>
      </c>
      <c r="C123" s="108">
        <v>10</v>
      </c>
      <c r="D123" s="109">
        <v>6</v>
      </c>
      <c r="E123" s="110">
        <v>612</v>
      </c>
      <c r="F123" s="111" t="s">
        <v>205</v>
      </c>
      <c r="G123" s="138">
        <v>235</v>
      </c>
    </row>
    <row r="124" spans="1:7" ht="12.75">
      <c r="A124" s="112" t="s">
        <v>65</v>
      </c>
      <c r="B124" s="113">
        <v>7951900</v>
      </c>
      <c r="C124" s="114">
        <v>10</v>
      </c>
      <c r="D124" s="115">
        <v>6</v>
      </c>
      <c r="E124" s="116">
        <v>612</v>
      </c>
      <c r="F124" s="117">
        <v>40</v>
      </c>
      <c r="G124" s="139">
        <v>235</v>
      </c>
    </row>
    <row r="125" spans="1:7" ht="105">
      <c r="A125" s="118" t="s">
        <v>373</v>
      </c>
      <c r="B125" s="119" t="s">
        <v>205</v>
      </c>
      <c r="C125" s="120" t="s">
        <v>205</v>
      </c>
      <c r="D125" s="121" t="s">
        <v>205</v>
      </c>
      <c r="E125" s="122" t="s">
        <v>205</v>
      </c>
      <c r="F125" s="123" t="s">
        <v>205</v>
      </c>
      <c r="G125" s="140">
        <v>256.54</v>
      </c>
    </row>
    <row r="126" spans="1:7" ht="12.75">
      <c r="A126" s="93" t="s">
        <v>323</v>
      </c>
      <c r="B126" s="94">
        <v>7952200</v>
      </c>
      <c r="C126" s="95">
        <v>10</v>
      </c>
      <c r="D126" s="96">
        <v>3</v>
      </c>
      <c r="E126" s="97" t="s">
        <v>205</v>
      </c>
      <c r="F126" s="98" t="s">
        <v>205</v>
      </c>
      <c r="G126" s="136">
        <v>256.54</v>
      </c>
    </row>
    <row r="127" spans="1:7" ht="12.75">
      <c r="A127" s="99" t="s">
        <v>327</v>
      </c>
      <c r="B127" s="101">
        <v>7952200</v>
      </c>
      <c r="C127" s="102">
        <v>10</v>
      </c>
      <c r="D127" s="103">
        <v>3</v>
      </c>
      <c r="E127" s="104">
        <v>0</v>
      </c>
      <c r="F127" s="105" t="s">
        <v>205</v>
      </c>
      <c r="G127" s="137">
        <v>256.54</v>
      </c>
    </row>
    <row r="128" spans="1:7" ht="12.75">
      <c r="A128" s="106" t="s">
        <v>370</v>
      </c>
      <c r="B128" s="107">
        <v>7952200</v>
      </c>
      <c r="C128" s="108">
        <v>10</v>
      </c>
      <c r="D128" s="109">
        <v>3</v>
      </c>
      <c r="E128" s="110">
        <v>322</v>
      </c>
      <c r="F128" s="111" t="s">
        <v>205</v>
      </c>
      <c r="G128" s="138">
        <v>256.54</v>
      </c>
    </row>
    <row r="129" spans="1:7" ht="22.5">
      <c r="A129" s="112" t="s">
        <v>66</v>
      </c>
      <c r="B129" s="113">
        <v>7952200</v>
      </c>
      <c r="C129" s="114">
        <v>10</v>
      </c>
      <c r="D129" s="115">
        <v>3</v>
      </c>
      <c r="E129" s="116">
        <v>322</v>
      </c>
      <c r="F129" s="117">
        <v>70</v>
      </c>
      <c r="G129" s="139">
        <v>256.54</v>
      </c>
    </row>
    <row r="130" spans="1:7" ht="90">
      <c r="A130" s="118" t="s">
        <v>339</v>
      </c>
      <c r="B130" s="119" t="s">
        <v>205</v>
      </c>
      <c r="C130" s="120" t="s">
        <v>205</v>
      </c>
      <c r="D130" s="121" t="s">
        <v>205</v>
      </c>
      <c r="E130" s="122" t="s">
        <v>205</v>
      </c>
      <c r="F130" s="123" t="s">
        <v>205</v>
      </c>
      <c r="G130" s="140">
        <v>19682.8</v>
      </c>
    </row>
    <row r="131" spans="1:7" ht="12.75">
      <c r="A131" s="93" t="s">
        <v>323</v>
      </c>
      <c r="B131" s="94">
        <v>7951600</v>
      </c>
      <c r="C131" s="95">
        <v>10</v>
      </c>
      <c r="D131" s="96">
        <v>6</v>
      </c>
      <c r="E131" s="97" t="s">
        <v>205</v>
      </c>
      <c r="F131" s="98" t="s">
        <v>205</v>
      </c>
      <c r="G131" s="136">
        <v>19682.8</v>
      </c>
    </row>
    <row r="132" spans="1:7" ht="22.5">
      <c r="A132" s="99" t="s">
        <v>338</v>
      </c>
      <c r="B132" s="101">
        <v>7951600</v>
      </c>
      <c r="C132" s="102">
        <v>10</v>
      </c>
      <c r="D132" s="103">
        <v>6</v>
      </c>
      <c r="E132" s="104">
        <v>0</v>
      </c>
      <c r="F132" s="105" t="s">
        <v>205</v>
      </c>
      <c r="G132" s="137">
        <v>19682.8</v>
      </c>
    </row>
    <row r="133" spans="1:7" ht="33.75">
      <c r="A133" s="106" t="s">
        <v>326</v>
      </c>
      <c r="B133" s="107">
        <v>7951600</v>
      </c>
      <c r="C133" s="108">
        <v>10</v>
      </c>
      <c r="D133" s="109">
        <v>6</v>
      </c>
      <c r="E133" s="110">
        <v>321</v>
      </c>
      <c r="F133" s="111" t="s">
        <v>205</v>
      </c>
      <c r="G133" s="138">
        <v>8092.4</v>
      </c>
    </row>
    <row r="134" spans="1:7" ht="12.75">
      <c r="A134" s="112" t="s">
        <v>65</v>
      </c>
      <c r="B134" s="113">
        <v>7951600</v>
      </c>
      <c r="C134" s="114">
        <v>10</v>
      </c>
      <c r="D134" s="115">
        <v>6</v>
      </c>
      <c r="E134" s="116">
        <v>321</v>
      </c>
      <c r="F134" s="117">
        <v>40</v>
      </c>
      <c r="G134" s="139">
        <v>8092.4</v>
      </c>
    </row>
    <row r="135" spans="1:7" ht="12.75">
      <c r="A135" s="106" t="s">
        <v>370</v>
      </c>
      <c r="B135" s="107">
        <v>7951600</v>
      </c>
      <c r="C135" s="108">
        <v>10</v>
      </c>
      <c r="D135" s="109">
        <v>6</v>
      </c>
      <c r="E135" s="110">
        <v>322</v>
      </c>
      <c r="F135" s="111" t="s">
        <v>205</v>
      </c>
      <c r="G135" s="138">
        <v>8886</v>
      </c>
    </row>
    <row r="136" spans="1:7" ht="22.5">
      <c r="A136" s="112" t="s">
        <v>66</v>
      </c>
      <c r="B136" s="113">
        <v>7951600</v>
      </c>
      <c r="C136" s="114">
        <v>10</v>
      </c>
      <c r="D136" s="115">
        <v>6</v>
      </c>
      <c r="E136" s="116">
        <v>322</v>
      </c>
      <c r="F136" s="117">
        <v>70</v>
      </c>
      <c r="G136" s="139">
        <v>8886</v>
      </c>
    </row>
    <row r="137" spans="1:7" ht="22.5">
      <c r="A137" s="106" t="s">
        <v>340</v>
      </c>
      <c r="B137" s="107">
        <v>7951600</v>
      </c>
      <c r="C137" s="108">
        <v>10</v>
      </c>
      <c r="D137" s="109">
        <v>6</v>
      </c>
      <c r="E137" s="110">
        <v>323</v>
      </c>
      <c r="F137" s="111" t="s">
        <v>205</v>
      </c>
      <c r="G137" s="138">
        <v>2704.4</v>
      </c>
    </row>
    <row r="138" spans="1:7" ht="12.75">
      <c r="A138" s="112" t="s">
        <v>65</v>
      </c>
      <c r="B138" s="113">
        <v>7951600</v>
      </c>
      <c r="C138" s="114">
        <v>10</v>
      </c>
      <c r="D138" s="115">
        <v>6</v>
      </c>
      <c r="E138" s="116">
        <v>323</v>
      </c>
      <c r="F138" s="117">
        <v>40</v>
      </c>
      <c r="G138" s="139">
        <v>1704.4</v>
      </c>
    </row>
    <row r="139" spans="1:7" ht="23.25" thickBot="1">
      <c r="A139" s="124" t="s">
        <v>75</v>
      </c>
      <c r="B139" s="125">
        <v>7951600</v>
      </c>
      <c r="C139" s="126">
        <v>10</v>
      </c>
      <c r="D139" s="127">
        <v>6</v>
      </c>
      <c r="E139" s="128">
        <v>323</v>
      </c>
      <c r="F139" s="129">
        <v>241</v>
      </c>
      <c r="G139" s="141">
        <v>1000</v>
      </c>
    </row>
    <row r="140" spans="1:7" ht="15.75" thickBot="1">
      <c r="A140" s="130" t="s">
        <v>46</v>
      </c>
      <c r="B140" s="131"/>
      <c r="C140" s="131"/>
      <c r="D140" s="131"/>
      <c r="E140" s="131"/>
      <c r="F140" s="131"/>
      <c r="G140" s="142">
        <v>175524.74</v>
      </c>
    </row>
  </sheetData>
  <sheetProtection/>
  <mergeCells count="3">
    <mergeCell ref="A4:G4"/>
    <mergeCell ref="E1:G1"/>
    <mergeCell ref="E3:G3"/>
  </mergeCells>
  <printOptions/>
  <pageMargins left="0.74999998873613" right="0.74999998873613" top="0.4" bottom="0.22" header="0.18" footer="0.17"/>
  <pageSetup firstPageNumber="64" useFirstPageNumber="1" fitToHeight="0" fitToWidth="1" horizontalDpi="600" verticalDpi="600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1.37890625" style="3" customWidth="1"/>
    <col min="2" max="2" width="35.125" style="3" customWidth="1"/>
    <col min="3" max="3" width="14.25390625" style="3" customWidth="1"/>
    <col min="4" max="4" width="6.375" style="3" customWidth="1"/>
    <col min="5" max="5" width="5.125" style="3" customWidth="1"/>
    <col min="6" max="6" width="6.125" style="3" customWidth="1"/>
    <col min="7" max="7" width="5.125" style="3" customWidth="1"/>
    <col min="8" max="8" width="16.75390625" style="3" customWidth="1"/>
    <col min="9" max="200" width="9.125" style="3" customWidth="1"/>
    <col min="201" max="16384" width="9.125" style="3" customWidth="1"/>
  </cols>
  <sheetData>
    <row r="1" spans="1:9" ht="12.75" customHeight="1">
      <c r="A1" s="60"/>
      <c r="B1" s="185"/>
      <c r="C1" s="185"/>
      <c r="D1" s="185"/>
      <c r="E1" s="185"/>
      <c r="F1" s="334" t="s">
        <v>394</v>
      </c>
      <c r="G1" s="334"/>
      <c r="H1" s="334"/>
      <c r="I1" s="186"/>
    </row>
    <row r="2" spans="1:9" ht="12.75" customHeight="1">
      <c r="A2" s="61"/>
      <c r="B2" s="187"/>
      <c r="C2" s="187"/>
      <c r="D2" s="187"/>
      <c r="E2" s="187"/>
      <c r="F2" s="187"/>
      <c r="G2" s="187"/>
      <c r="H2" s="145" t="s">
        <v>195</v>
      </c>
      <c r="I2" s="186"/>
    </row>
    <row r="3" spans="1:9" ht="12.75" customHeight="1">
      <c r="A3" s="61"/>
      <c r="B3" s="188"/>
      <c r="C3" s="188"/>
      <c r="D3" s="188"/>
      <c r="E3" s="188"/>
      <c r="F3" s="333" t="s">
        <v>387</v>
      </c>
      <c r="G3" s="333"/>
      <c r="H3" s="333"/>
      <c r="I3" s="186"/>
    </row>
    <row r="4" spans="1:9" ht="39.75" customHeight="1">
      <c r="A4" s="61"/>
      <c r="B4" s="338" t="s">
        <v>131</v>
      </c>
      <c r="C4" s="338"/>
      <c r="D4" s="338"/>
      <c r="E4" s="338"/>
      <c r="F4" s="338"/>
      <c r="G4" s="338"/>
      <c r="H4" s="338"/>
      <c r="I4" s="186"/>
    </row>
    <row r="5" spans="1:9" ht="13.5" thickBot="1">
      <c r="A5" s="63"/>
      <c r="B5" s="189"/>
      <c r="C5" s="189"/>
      <c r="D5" s="189"/>
      <c r="E5" s="189"/>
      <c r="F5" s="189"/>
      <c r="G5" s="189"/>
      <c r="H5" s="185"/>
      <c r="I5" s="186"/>
    </row>
    <row r="6" spans="1:9" ht="45" customHeight="1" thickBot="1">
      <c r="A6" s="63"/>
      <c r="B6" s="190" t="s">
        <v>200</v>
      </c>
      <c r="C6" s="191" t="s">
        <v>58</v>
      </c>
      <c r="D6" s="192" t="s">
        <v>59</v>
      </c>
      <c r="E6" s="193" t="s">
        <v>60</v>
      </c>
      <c r="F6" s="191" t="s">
        <v>61</v>
      </c>
      <c r="G6" s="192" t="s">
        <v>62</v>
      </c>
      <c r="H6" s="191" t="s">
        <v>63</v>
      </c>
      <c r="I6" s="186"/>
    </row>
    <row r="7" spans="1:9" ht="12.75" customHeight="1" thickBot="1">
      <c r="A7" s="63"/>
      <c r="B7" s="194" t="s">
        <v>64</v>
      </c>
      <c r="C7" s="195">
        <v>1</v>
      </c>
      <c r="D7" s="196">
        <v>2</v>
      </c>
      <c r="E7" s="196">
        <v>3</v>
      </c>
      <c r="F7" s="195">
        <v>4</v>
      </c>
      <c r="G7" s="160">
        <v>5</v>
      </c>
      <c r="H7" s="195">
        <v>6</v>
      </c>
      <c r="I7" s="186"/>
    </row>
    <row r="8" spans="1:9" ht="82.5" customHeight="1">
      <c r="A8" s="197"/>
      <c r="B8" s="198" t="s">
        <v>132</v>
      </c>
      <c r="C8" s="199" t="s">
        <v>205</v>
      </c>
      <c r="D8" s="200" t="s">
        <v>205</v>
      </c>
      <c r="E8" s="201" t="s">
        <v>205</v>
      </c>
      <c r="F8" s="202" t="s">
        <v>205</v>
      </c>
      <c r="G8" s="203" t="s">
        <v>205</v>
      </c>
      <c r="H8" s="204">
        <v>31943</v>
      </c>
      <c r="I8" s="186"/>
    </row>
    <row r="9" spans="1:9" ht="12.75" customHeight="1">
      <c r="A9" s="197"/>
      <c r="B9" s="205" t="s">
        <v>271</v>
      </c>
      <c r="C9" s="206">
        <v>3510500</v>
      </c>
      <c r="D9" s="207">
        <v>5</v>
      </c>
      <c r="E9" s="208">
        <v>2</v>
      </c>
      <c r="F9" s="209" t="s">
        <v>205</v>
      </c>
      <c r="G9" s="210" t="s">
        <v>205</v>
      </c>
      <c r="H9" s="211">
        <v>31943</v>
      </c>
      <c r="I9" s="186"/>
    </row>
    <row r="10" spans="1:9" ht="12.75" customHeight="1">
      <c r="A10" s="197"/>
      <c r="B10" s="212" t="s">
        <v>280</v>
      </c>
      <c r="C10" s="213">
        <v>3510500</v>
      </c>
      <c r="D10" s="214">
        <v>5</v>
      </c>
      <c r="E10" s="215">
        <v>2</v>
      </c>
      <c r="F10" s="216">
        <v>0</v>
      </c>
      <c r="G10" s="217" t="s">
        <v>205</v>
      </c>
      <c r="H10" s="218">
        <v>31943</v>
      </c>
      <c r="I10" s="186"/>
    </row>
    <row r="11" spans="1:9" ht="22.5" customHeight="1">
      <c r="A11" s="197"/>
      <c r="B11" s="219" t="s">
        <v>215</v>
      </c>
      <c r="C11" s="220">
        <v>3510500</v>
      </c>
      <c r="D11" s="221">
        <v>5</v>
      </c>
      <c r="E11" s="222">
        <v>2</v>
      </c>
      <c r="F11" s="223">
        <v>244</v>
      </c>
      <c r="G11" s="224" t="s">
        <v>205</v>
      </c>
      <c r="H11" s="225">
        <v>31943</v>
      </c>
      <c r="I11" s="186"/>
    </row>
    <row r="12" spans="1:9" ht="12.75" customHeight="1">
      <c r="A12" s="197"/>
      <c r="B12" s="226" t="s">
        <v>65</v>
      </c>
      <c r="C12" s="227">
        <v>3510500</v>
      </c>
      <c r="D12" s="228">
        <v>5</v>
      </c>
      <c r="E12" s="229">
        <v>2</v>
      </c>
      <c r="F12" s="230">
        <v>244</v>
      </c>
      <c r="G12" s="231">
        <v>40</v>
      </c>
      <c r="H12" s="232">
        <v>31943</v>
      </c>
      <c r="I12" s="186"/>
    </row>
    <row r="13" spans="1:9" ht="87.75" customHeight="1">
      <c r="A13" s="197"/>
      <c r="B13" s="233" t="s">
        <v>133</v>
      </c>
      <c r="C13" s="234" t="s">
        <v>205</v>
      </c>
      <c r="D13" s="235" t="s">
        <v>205</v>
      </c>
      <c r="E13" s="236" t="s">
        <v>205</v>
      </c>
      <c r="F13" s="237" t="s">
        <v>205</v>
      </c>
      <c r="G13" s="238" t="s">
        <v>205</v>
      </c>
      <c r="H13" s="239">
        <v>70338</v>
      </c>
      <c r="I13" s="186"/>
    </row>
    <row r="14" spans="1:9" ht="12.75" customHeight="1">
      <c r="A14" s="197"/>
      <c r="B14" s="205" t="s">
        <v>271</v>
      </c>
      <c r="C14" s="206">
        <v>6000500</v>
      </c>
      <c r="D14" s="207">
        <v>5</v>
      </c>
      <c r="E14" s="208">
        <v>3</v>
      </c>
      <c r="F14" s="209" t="s">
        <v>205</v>
      </c>
      <c r="G14" s="210" t="s">
        <v>205</v>
      </c>
      <c r="H14" s="211">
        <v>70338</v>
      </c>
      <c r="I14" s="186"/>
    </row>
    <row r="15" spans="1:9" ht="12.75" customHeight="1">
      <c r="A15" s="197"/>
      <c r="B15" s="212" t="s">
        <v>292</v>
      </c>
      <c r="C15" s="213">
        <v>6000500</v>
      </c>
      <c r="D15" s="214">
        <v>5</v>
      </c>
      <c r="E15" s="215">
        <v>3</v>
      </c>
      <c r="F15" s="216">
        <v>0</v>
      </c>
      <c r="G15" s="217" t="s">
        <v>205</v>
      </c>
      <c r="H15" s="218">
        <v>70338</v>
      </c>
      <c r="I15" s="186"/>
    </row>
    <row r="16" spans="1:9" ht="22.5" customHeight="1">
      <c r="A16" s="197"/>
      <c r="B16" s="219" t="s">
        <v>215</v>
      </c>
      <c r="C16" s="220">
        <v>6000500</v>
      </c>
      <c r="D16" s="221">
        <v>5</v>
      </c>
      <c r="E16" s="222">
        <v>3</v>
      </c>
      <c r="F16" s="223">
        <v>244</v>
      </c>
      <c r="G16" s="224" t="s">
        <v>205</v>
      </c>
      <c r="H16" s="225">
        <v>70338</v>
      </c>
      <c r="I16" s="186"/>
    </row>
    <row r="17" spans="1:9" ht="12.75" customHeight="1">
      <c r="A17" s="197"/>
      <c r="B17" s="226" t="s">
        <v>65</v>
      </c>
      <c r="C17" s="227">
        <v>6000500</v>
      </c>
      <c r="D17" s="228">
        <v>5</v>
      </c>
      <c r="E17" s="229">
        <v>3</v>
      </c>
      <c r="F17" s="230">
        <v>244</v>
      </c>
      <c r="G17" s="231">
        <v>40</v>
      </c>
      <c r="H17" s="232">
        <v>70338</v>
      </c>
      <c r="I17" s="186"/>
    </row>
    <row r="18" spans="1:9" ht="88.5" customHeight="1">
      <c r="A18" s="197"/>
      <c r="B18" s="233" t="s">
        <v>134</v>
      </c>
      <c r="C18" s="234" t="s">
        <v>205</v>
      </c>
      <c r="D18" s="235" t="s">
        <v>205</v>
      </c>
      <c r="E18" s="236" t="s">
        <v>205</v>
      </c>
      <c r="F18" s="237" t="s">
        <v>205</v>
      </c>
      <c r="G18" s="238" t="s">
        <v>205</v>
      </c>
      <c r="H18" s="239">
        <v>9227</v>
      </c>
      <c r="I18" s="186"/>
    </row>
    <row r="19" spans="1:9" ht="12.75" customHeight="1">
      <c r="A19" s="197"/>
      <c r="B19" s="205" t="s">
        <v>271</v>
      </c>
      <c r="C19" s="206">
        <v>6000100</v>
      </c>
      <c r="D19" s="207">
        <v>5</v>
      </c>
      <c r="E19" s="208">
        <v>3</v>
      </c>
      <c r="F19" s="209" t="s">
        <v>205</v>
      </c>
      <c r="G19" s="210" t="s">
        <v>205</v>
      </c>
      <c r="H19" s="211">
        <v>9227</v>
      </c>
      <c r="I19" s="186"/>
    </row>
    <row r="20" spans="1:9" ht="12.75" customHeight="1">
      <c r="A20" s="197"/>
      <c r="B20" s="212" t="s">
        <v>292</v>
      </c>
      <c r="C20" s="213">
        <v>6000100</v>
      </c>
      <c r="D20" s="214">
        <v>5</v>
      </c>
      <c r="E20" s="215">
        <v>3</v>
      </c>
      <c r="F20" s="216">
        <v>0</v>
      </c>
      <c r="G20" s="217" t="s">
        <v>205</v>
      </c>
      <c r="H20" s="218">
        <v>9227</v>
      </c>
      <c r="I20" s="186"/>
    </row>
    <row r="21" spans="1:9" ht="22.5" customHeight="1">
      <c r="A21" s="197"/>
      <c r="B21" s="219" t="s">
        <v>215</v>
      </c>
      <c r="C21" s="220">
        <v>6000100</v>
      </c>
      <c r="D21" s="221">
        <v>5</v>
      </c>
      <c r="E21" s="222">
        <v>3</v>
      </c>
      <c r="F21" s="223">
        <v>244</v>
      </c>
      <c r="G21" s="224" t="s">
        <v>205</v>
      </c>
      <c r="H21" s="225">
        <v>9227</v>
      </c>
      <c r="I21" s="186"/>
    </row>
    <row r="22" spans="1:9" ht="12.75" customHeight="1">
      <c r="A22" s="197"/>
      <c r="B22" s="226" t="s">
        <v>65</v>
      </c>
      <c r="C22" s="227">
        <v>6000100</v>
      </c>
      <c r="D22" s="228">
        <v>5</v>
      </c>
      <c r="E22" s="229">
        <v>3</v>
      </c>
      <c r="F22" s="230">
        <v>244</v>
      </c>
      <c r="G22" s="231">
        <v>40</v>
      </c>
      <c r="H22" s="232">
        <v>9227</v>
      </c>
      <c r="I22" s="186"/>
    </row>
    <row r="23" spans="1:9" ht="75.75" customHeight="1">
      <c r="A23" s="197"/>
      <c r="B23" s="233" t="s">
        <v>135</v>
      </c>
      <c r="C23" s="234" t="s">
        <v>205</v>
      </c>
      <c r="D23" s="235" t="s">
        <v>205</v>
      </c>
      <c r="E23" s="236" t="s">
        <v>205</v>
      </c>
      <c r="F23" s="237" t="s">
        <v>205</v>
      </c>
      <c r="G23" s="238" t="s">
        <v>205</v>
      </c>
      <c r="H23" s="239">
        <v>1341</v>
      </c>
      <c r="I23" s="186"/>
    </row>
    <row r="24" spans="1:9" ht="13.5" customHeight="1">
      <c r="A24" s="197"/>
      <c r="B24" s="205" t="s">
        <v>271</v>
      </c>
      <c r="C24" s="206">
        <v>6000300</v>
      </c>
      <c r="D24" s="207">
        <v>5</v>
      </c>
      <c r="E24" s="208">
        <v>3</v>
      </c>
      <c r="F24" s="209" t="s">
        <v>205</v>
      </c>
      <c r="G24" s="210" t="s">
        <v>205</v>
      </c>
      <c r="H24" s="211">
        <v>1341</v>
      </c>
      <c r="I24" s="186"/>
    </row>
    <row r="25" spans="1:9" ht="13.5" customHeight="1">
      <c r="A25" s="197"/>
      <c r="B25" s="212" t="s">
        <v>292</v>
      </c>
      <c r="C25" s="213">
        <v>6000300</v>
      </c>
      <c r="D25" s="214">
        <v>5</v>
      </c>
      <c r="E25" s="215">
        <v>3</v>
      </c>
      <c r="F25" s="216">
        <v>0</v>
      </c>
      <c r="G25" s="217" t="s">
        <v>205</v>
      </c>
      <c r="H25" s="218">
        <v>1341</v>
      </c>
      <c r="I25" s="186"/>
    </row>
    <row r="26" spans="1:9" ht="21.75" customHeight="1">
      <c r="A26" s="197"/>
      <c r="B26" s="219" t="s">
        <v>215</v>
      </c>
      <c r="C26" s="220">
        <v>6000300</v>
      </c>
      <c r="D26" s="221">
        <v>5</v>
      </c>
      <c r="E26" s="222">
        <v>3</v>
      </c>
      <c r="F26" s="223">
        <v>244</v>
      </c>
      <c r="G26" s="224" t="s">
        <v>205</v>
      </c>
      <c r="H26" s="225">
        <v>1341</v>
      </c>
      <c r="I26" s="186"/>
    </row>
    <row r="27" spans="1:9" ht="13.5" customHeight="1">
      <c r="A27" s="197"/>
      <c r="B27" s="226" t="s">
        <v>65</v>
      </c>
      <c r="C27" s="227">
        <v>6000300</v>
      </c>
      <c r="D27" s="228">
        <v>5</v>
      </c>
      <c r="E27" s="229">
        <v>3</v>
      </c>
      <c r="F27" s="230">
        <v>244</v>
      </c>
      <c r="G27" s="231">
        <v>40</v>
      </c>
      <c r="H27" s="232">
        <v>1341</v>
      </c>
      <c r="I27" s="186"/>
    </row>
    <row r="28" spans="1:9" ht="72" customHeight="1">
      <c r="A28" s="197"/>
      <c r="B28" s="233" t="s">
        <v>136</v>
      </c>
      <c r="C28" s="234" t="s">
        <v>205</v>
      </c>
      <c r="D28" s="235" t="s">
        <v>205</v>
      </c>
      <c r="E28" s="236" t="s">
        <v>205</v>
      </c>
      <c r="F28" s="237" t="s">
        <v>205</v>
      </c>
      <c r="G28" s="238" t="s">
        <v>205</v>
      </c>
      <c r="H28" s="239">
        <v>33063.1</v>
      </c>
      <c r="I28" s="186"/>
    </row>
    <row r="29" spans="1:9" ht="13.5" customHeight="1">
      <c r="A29" s="197"/>
      <c r="B29" s="205" t="s">
        <v>298</v>
      </c>
      <c r="C29" s="206">
        <v>4319900</v>
      </c>
      <c r="D29" s="207">
        <v>7</v>
      </c>
      <c r="E29" s="208">
        <v>7</v>
      </c>
      <c r="F29" s="209" t="s">
        <v>205</v>
      </c>
      <c r="G29" s="210" t="s">
        <v>205</v>
      </c>
      <c r="H29" s="211">
        <v>33063.1</v>
      </c>
      <c r="I29" s="186"/>
    </row>
    <row r="30" spans="1:9" ht="21" customHeight="1">
      <c r="A30" s="197"/>
      <c r="B30" s="212" t="s">
        <v>22</v>
      </c>
      <c r="C30" s="213">
        <v>4319900</v>
      </c>
      <c r="D30" s="214">
        <v>7</v>
      </c>
      <c r="E30" s="215">
        <v>7</v>
      </c>
      <c r="F30" s="216">
        <v>0</v>
      </c>
      <c r="G30" s="217" t="s">
        <v>205</v>
      </c>
      <c r="H30" s="218">
        <v>33063.1</v>
      </c>
      <c r="I30" s="186"/>
    </row>
    <row r="31" spans="1:9" ht="21.75" customHeight="1">
      <c r="A31" s="197"/>
      <c r="B31" s="219" t="s">
        <v>214</v>
      </c>
      <c r="C31" s="220">
        <v>4319900</v>
      </c>
      <c r="D31" s="221">
        <v>7</v>
      </c>
      <c r="E31" s="222">
        <v>7</v>
      </c>
      <c r="F31" s="223">
        <v>122</v>
      </c>
      <c r="G31" s="224" t="s">
        <v>205</v>
      </c>
      <c r="H31" s="225">
        <v>10</v>
      </c>
      <c r="I31" s="186"/>
    </row>
    <row r="32" spans="1:9" ht="21.75" customHeight="1">
      <c r="A32" s="197"/>
      <c r="B32" s="226" t="s">
        <v>70</v>
      </c>
      <c r="C32" s="227">
        <v>4319900</v>
      </c>
      <c r="D32" s="228">
        <v>7</v>
      </c>
      <c r="E32" s="229">
        <v>7</v>
      </c>
      <c r="F32" s="230">
        <v>122</v>
      </c>
      <c r="G32" s="231">
        <v>231</v>
      </c>
      <c r="H32" s="232">
        <v>10</v>
      </c>
      <c r="I32" s="186"/>
    </row>
    <row r="33" spans="1:9" ht="21.75" customHeight="1">
      <c r="A33" s="197"/>
      <c r="B33" s="219" t="s">
        <v>215</v>
      </c>
      <c r="C33" s="220">
        <v>4319900</v>
      </c>
      <c r="D33" s="221">
        <v>7</v>
      </c>
      <c r="E33" s="222">
        <v>7</v>
      </c>
      <c r="F33" s="223">
        <v>244</v>
      </c>
      <c r="G33" s="224" t="s">
        <v>205</v>
      </c>
      <c r="H33" s="225">
        <v>490</v>
      </c>
      <c r="I33" s="186"/>
    </row>
    <row r="34" spans="1:9" ht="21.75" customHeight="1">
      <c r="A34" s="197"/>
      <c r="B34" s="226" t="s">
        <v>70</v>
      </c>
      <c r="C34" s="227">
        <v>4319900</v>
      </c>
      <c r="D34" s="228">
        <v>7</v>
      </c>
      <c r="E34" s="229">
        <v>7</v>
      </c>
      <c r="F34" s="230">
        <v>244</v>
      </c>
      <c r="G34" s="231">
        <v>231</v>
      </c>
      <c r="H34" s="232">
        <v>490</v>
      </c>
      <c r="I34" s="186"/>
    </row>
    <row r="35" spans="1:9" ht="22.5">
      <c r="A35" s="197"/>
      <c r="B35" s="219" t="s">
        <v>261</v>
      </c>
      <c r="C35" s="220">
        <v>4319900</v>
      </c>
      <c r="D35" s="221">
        <v>7</v>
      </c>
      <c r="E35" s="222">
        <v>7</v>
      </c>
      <c r="F35" s="223">
        <v>612</v>
      </c>
      <c r="G35" s="224" t="s">
        <v>205</v>
      </c>
      <c r="H35" s="225">
        <v>576.1</v>
      </c>
      <c r="I35" s="186"/>
    </row>
    <row r="36" spans="1:9" ht="26.25" customHeight="1">
      <c r="A36" s="197"/>
      <c r="B36" s="226" t="s">
        <v>70</v>
      </c>
      <c r="C36" s="227">
        <v>4319900</v>
      </c>
      <c r="D36" s="228">
        <v>7</v>
      </c>
      <c r="E36" s="229">
        <v>7</v>
      </c>
      <c r="F36" s="230">
        <v>612</v>
      </c>
      <c r="G36" s="231">
        <v>231</v>
      </c>
      <c r="H36" s="232">
        <v>576.1</v>
      </c>
      <c r="I36" s="186"/>
    </row>
    <row r="37" spans="1:9" ht="53.25" customHeight="1">
      <c r="A37" s="197"/>
      <c r="B37" s="219" t="s">
        <v>385</v>
      </c>
      <c r="C37" s="220">
        <v>4319900</v>
      </c>
      <c r="D37" s="221">
        <v>7</v>
      </c>
      <c r="E37" s="222">
        <v>7</v>
      </c>
      <c r="F37" s="223">
        <v>621</v>
      </c>
      <c r="G37" s="224" t="s">
        <v>205</v>
      </c>
      <c r="H37" s="225">
        <v>29583</v>
      </c>
      <c r="I37" s="186"/>
    </row>
    <row r="38" spans="1:9" ht="21.75" customHeight="1">
      <c r="A38" s="197"/>
      <c r="B38" s="226" t="s">
        <v>70</v>
      </c>
      <c r="C38" s="227">
        <v>4319900</v>
      </c>
      <c r="D38" s="228">
        <v>7</v>
      </c>
      <c r="E38" s="229">
        <v>7</v>
      </c>
      <c r="F38" s="230">
        <v>621</v>
      </c>
      <c r="G38" s="231">
        <v>231</v>
      </c>
      <c r="H38" s="232">
        <v>29583</v>
      </c>
      <c r="I38" s="186"/>
    </row>
    <row r="39" spans="1:9" ht="30" customHeight="1">
      <c r="A39" s="197"/>
      <c r="B39" s="219" t="s">
        <v>378</v>
      </c>
      <c r="C39" s="220">
        <v>4319900</v>
      </c>
      <c r="D39" s="221">
        <v>7</v>
      </c>
      <c r="E39" s="222">
        <v>7</v>
      </c>
      <c r="F39" s="223">
        <v>622</v>
      </c>
      <c r="G39" s="224" t="s">
        <v>205</v>
      </c>
      <c r="H39" s="225">
        <v>2404</v>
      </c>
      <c r="I39" s="186"/>
    </row>
    <row r="40" spans="1:9" ht="21.75" customHeight="1">
      <c r="A40" s="197"/>
      <c r="B40" s="226" t="s">
        <v>70</v>
      </c>
      <c r="C40" s="227">
        <v>4319900</v>
      </c>
      <c r="D40" s="228">
        <v>7</v>
      </c>
      <c r="E40" s="229">
        <v>7</v>
      </c>
      <c r="F40" s="230">
        <v>622</v>
      </c>
      <c r="G40" s="231">
        <v>231</v>
      </c>
      <c r="H40" s="232">
        <v>2404</v>
      </c>
      <c r="I40" s="186"/>
    </row>
    <row r="41" spans="1:9" ht="110.25" customHeight="1">
      <c r="A41" s="197"/>
      <c r="B41" s="233" t="s">
        <v>137</v>
      </c>
      <c r="C41" s="234" t="s">
        <v>205</v>
      </c>
      <c r="D41" s="235" t="s">
        <v>205</v>
      </c>
      <c r="E41" s="236" t="s">
        <v>205</v>
      </c>
      <c r="F41" s="237" t="s">
        <v>205</v>
      </c>
      <c r="G41" s="238" t="s">
        <v>205</v>
      </c>
      <c r="H41" s="239">
        <v>383235.5</v>
      </c>
      <c r="I41" s="186"/>
    </row>
    <row r="42" spans="1:9" ht="13.5" customHeight="1">
      <c r="A42" s="197"/>
      <c r="B42" s="205" t="s">
        <v>298</v>
      </c>
      <c r="C42" s="206">
        <v>4209900</v>
      </c>
      <c r="D42" s="207">
        <v>7</v>
      </c>
      <c r="E42" s="208">
        <v>1</v>
      </c>
      <c r="F42" s="209" t="s">
        <v>205</v>
      </c>
      <c r="G42" s="210" t="s">
        <v>205</v>
      </c>
      <c r="H42" s="211">
        <v>383235.5</v>
      </c>
      <c r="I42" s="186"/>
    </row>
    <row r="43" spans="1:9" ht="13.5" customHeight="1">
      <c r="A43" s="197"/>
      <c r="B43" s="212" t="s">
        <v>299</v>
      </c>
      <c r="C43" s="213">
        <v>4209900</v>
      </c>
      <c r="D43" s="214">
        <v>7</v>
      </c>
      <c r="E43" s="215">
        <v>1</v>
      </c>
      <c r="F43" s="216">
        <v>0</v>
      </c>
      <c r="G43" s="217" t="s">
        <v>205</v>
      </c>
      <c r="H43" s="218">
        <v>383235.5</v>
      </c>
      <c r="I43" s="186"/>
    </row>
    <row r="44" spans="1:9" ht="68.25" customHeight="1">
      <c r="A44" s="197"/>
      <c r="B44" s="219" t="s">
        <v>309</v>
      </c>
      <c r="C44" s="220">
        <v>4209900</v>
      </c>
      <c r="D44" s="221">
        <v>7</v>
      </c>
      <c r="E44" s="222">
        <v>1</v>
      </c>
      <c r="F44" s="223">
        <v>611</v>
      </c>
      <c r="G44" s="224" t="s">
        <v>205</v>
      </c>
      <c r="H44" s="225">
        <v>93072.5</v>
      </c>
      <c r="I44" s="186"/>
    </row>
    <row r="45" spans="1:9" ht="21.75" customHeight="1">
      <c r="A45" s="197"/>
      <c r="B45" s="226" t="s">
        <v>70</v>
      </c>
      <c r="C45" s="227">
        <v>4209900</v>
      </c>
      <c r="D45" s="228">
        <v>7</v>
      </c>
      <c r="E45" s="229">
        <v>1</v>
      </c>
      <c r="F45" s="230">
        <v>611</v>
      </c>
      <c r="G45" s="231">
        <v>231</v>
      </c>
      <c r="H45" s="232">
        <v>93072.5</v>
      </c>
      <c r="I45" s="186"/>
    </row>
    <row r="46" spans="1:9" ht="22.5">
      <c r="A46" s="197"/>
      <c r="B46" s="219" t="s">
        <v>261</v>
      </c>
      <c r="C46" s="220">
        <v>4209900</v>
      </c>
      <c r="D46" s="221">
        <v>7</v>
      </c>
      <c r="E46" s="222">
        <v>1</v>
      </c>
      <c r="F46" s="223">
        <v>612</v>
      </c>
      <c r="G46" s="224" t="s">
        <v>205</v>
      </c>
      <c r="H46" s="225">
        <v>6676</v>
      </c>
      <c r="I46" s="186"/>
    </row>
    <row r="47" spans="1:9" ht="26.25" customHeight="1">
      <c r="A47" s="197"/>
      <c r="B47" s="226" t="s">
        <v>70</v>
      </c>
      <c r="C47" s="227">
        <v>4209900</v>
      </c>
      <c r="D47" s="228">
        <v>7</v>
      </c>
      <c r="E47" s="229">
        <v>1</v>
      </c>
      <c r="F47" s="230">
        <v>612</v>
      </c>
      <c r="G47" s="231">
        <v>231</v>
      </c>
      <c r="H47" s="232">
        <v>6676</v>
      </c>
      <c r="I47" s="186"/>
    </row>
    <row r="48" spans="1:9" ht="71.25" customHeight="1">
      <c r="A48" s="197"/>
      <c r="B48" s="219" t="s">
        <v>385</v>
      </c>
      <c r="C48" s="220">
        <v>4209900</v>
      </c>
      <c r="D48" s="221">
        <v>7</v>
      </c>
      <c r="E48" s="222">
        <v>1</v>
      </c>
      <c r="F48" s="223">
        <v>621</v>
      </c>
      <c r="G48" s="224" t="s">
        <v>205</v>
      </c>
      <c r="H48" s="225">
        <v>264645</v>
      </c>
      <c r="I48" s="186"/>
    </row>
    <row r="49" spans="1:9" ht="21.75" customHeight="1">
      <c r="A49" s="197"/>
      <c r="B49" s="226" t="s">
        <v>70</v>
      </c>
      <c r="C49" s="227">
        <v>4209900</v>
      </c>
      <c r="D49" s="228">
        <v>7</v>
      </c>
      <c r="E49" s="229">
        <v>1</v>
      </c>
      <c r="F49" s="230">
        <v>621</v>
      </c>
      <c r="G49" s="231">
        <v>231</v>
      </c>
      <c r="H49" s="232">
        <v>264645</v>
      </c>
      <c r="I49" s="186"/>
    </row>
    <row r="50" spans="1:9" ht="30" customHeight="1">
      <c r="A50" s="197"/>
      <c r="B50" s="219" t="s">
        <v>378</v>
      </c>
      <c r="C50" s="220">
        <v>4209900</v>
      </c>
      <c r="D50" s="221">
        <v>7</v>
      </c>
      <c r="E50" s="222">
        <v>1</v>
      </c>
      <c r="F50" s="223">
        <v>622</v>
      </c>
      <c r="G50" s="224" t="s">
        <v>205</v>
      </c>
      <c r="H50" s="225">
        <v>18842</v>
      </c>
      <c r="I50" s="186"/>
    </row>
    <row r="51" spans="1:9" ht="27.75" customHeight="1">
      <c r="A51" s="197"/>
      <c r="B51" s="226" t="s">
        <v>70</v>
      </c>
      <c r="C51" s="227">
        <v>4209900</v>
      </c>
      <c r="D51" s="228">
        <v>7</v>
      </c>
      <c r="E51" s="229">
        <v>1</v>
      </c>
      <c r="F51" s="230">
        <v>622</v>
      </c>
      <c r="G51" s="231">
        <v>231</v>
      </c>
      <c r="H51" s="232">
        <v>18842</v>
      </c>
      <c r="I51" s="186"/>
    </row>
    <row r="52" spans="1:9" ht="128.25">
      <c r="A52" s="197"/>
      <c r="B52" s="233" t="s">
        <v>138</v>
      </c>
      <c r="C52" s="234" t="s">
        <v>205</v>
      </c>
      <c r="D52" s="235" t="s">
        <v>205</v>
      </c>
      <c r="E52" s="236" t="s">
        <v>205</v>
      </c>
      <c r="F52" s="237" t="s">
        <v>205</v>
      </c>
      <c r="G52" s="238" t="s">
        <v>205</v>
      </c>
      <c r="H52" s="239">
        <v>16516</v>
      </c>
      <c r="I52" s="186"/>
    </row>
    <row r="53" spans="1:9" ht="13.5" customHeight="1">
      <c r="A53" s="197"/>
      <c r="B53" s="205" t="s">
        <v>298</v>
      </c>
      <c r="C53" s="206">
        <v>4239900</v>
      </c>
      <c r="D53" s="207">
        <v>7</v>
      </c>
      <c r="E53" s="208">
        <v>2</v>
      </c>
      <c r="F53" s="209" t="s">
        <v>205</v>
      </c>
      <c r="G53" s="210" t="s">
        <v>205</v>
      </c>
      <c r="H53" s="211">
        <v>16516</v>
      </c>
      <c r="I53" s="186"/>
    </row>
    <row r="54" spans="1:9" ht="13.5" customHeight="1">
      <c r="A54" s="197"/>
      <c r="B54" s="212" t="s">
        <v>6</v>
      </c>
      <c r="C54" s="213">
        <v>4239900</v>
      </c>
      <c r="D54" s="214">
        <v>7</v>
      </c>
      <c r="E54" s="215">
        <v>2</v>
      </c>
      <c r="F54" s="216">
        <v>0</v>
      </c>
      <c r="G54" s="217" t="s">
        <v>205</v>
      </c>
      <c r="H54" s="218">
        <v>16516</v>
      </c>
      <c r="I54" s="186"/>
    </row>
    <row r="55" spans="1:9" ht="67.5" customHeight="1">
      <c r="A55" s="197"/>
      <c r="B55" s="219" t="s">
        <v>385</v>
      </c>
      <c r="C55" s="220">
        <v>4239900</v>
      </c>
      <c r="D55" s="221">
        <v>7</v>
      </c>
      <c r="E55" s="222">
        <v>2</v>
      </c>
      <c r="F55" s="223">
        <v>621</v>
      </c>
      <c r="G55" s="224" t="s">
        <v>205</v>
      </c>
      <c r="H55" s="225">
        <v>15260</v>
      </c>
      <c r="I55" s="186"/>
    </row>
    <row r="56" spans="1:9" ht="21.75" customHeight="1">
      <c r="A56" s="197"/>
      <c r="B56" s="226" t="s">
        <v>70</v>
      </c>
      <c r="C56" s="227">
        <v>4239900</v>
      </c>
      <c r="D56" s="228">
        <v>7</v>
      </c>
      <c r="E56" s="229">
        <v>2</v>
      </c>
      <c r="F56" s="230">
        <v>621</v>
      </c>
      <c r="G56" s="231">
        <v>231</v>
      </c>
      <c r="H56" s="232">
        <v>15260</v>
      </c>
      <c r="I56" s="186"/>
    </row>
    <row r="57" spans="1:9" ht="30" customHeight="1">
      <c r="A57" s="197"/>
      <c r="B57" s="219" t="s">
        <v>378</v>
      </c>
      <c r="C57" s="220">
        <v>4239900</v>
      </c>
      <c r="D57" s="221">
        <v>7</v>
      </c>
      <c r="E57" s="222">
        <v>2</v>
      </c>
      <c r="F57" s="223">
        <v>622</v>
      </c>
      <c r="G57" s="224" t="s">
        <v>205</v>
      </c>
      <c r="H57" s="225">
        <v>1256</v>
      </c>
      <c r="I57" s="186"/>
    </row>
    <row r="58" spans="1:9" ht="27.75" customHeight="1">
      <c r="A58" s="197"/>
      <c r="B58" s="226" t="s">
        <v>70</v>
      </c>
      <c r="C58" s="227">
        <v>4239900</v>
      </c>
      <c r="D58" s="228">
        <v>7</v>
      </c>
      <c r="E58" s="229">
        <v>2</v>
      </c>
      <c r="F58" s="230">
        <v>622</v>
      </c>
      <c r="G58" s="231">
        <v>231</v>
      </c>
      <c r="H58" s="232">
        <v>1256</v>
      </c>
      <c r="I58" s="186"/>
    </row>
    <row r="59" spans="1:9" ht="76.5" customHeight="1">
      <c r="A59" s="197"/>
      <c r="B59" s="233" t="s">
        <v>139</v>
      </c>
      <c r="C59" s="234" t="s">
        <v>205</v>
      </c>
      <c r="D59" s="235" t="s">
        <v>205</v>
      </c>
      <c r="E59" s="236" t="s">
        <v>205</v>
      </c>
      <c r="F59" s="237" t="s">
        <v>205</v>
      </c>
      <c r="G59" s="238" t="s">
        <v>205</v>
      </c>
      <c r="H59" s="239">
        <v>44944</v>
      </c>
      <c r="I59" s="186"/>
    </row>
    <row r="60" spans="1:9" ht="13.5" customHeight="1">
      <c r="A60" s="197"/>
      <c r="B60" s="205" t="s">
        <v>298</v>
      </c>
      <c r="C60" s="206">
        <v>4239900</v>
      </c>
      <c r="D60" s="207">
        <v>7</v>
      </c>
      <c r="E60" s="208">
        <v>2</v>
      </c>
      <c r="F60" s="209" t="s">
        <v>205</v>
      </c>
      <c r="G60" s="210" t="s">
        <v>205</v>
      </c>
      <c r="H60" s="211">
        <v>44944</v>
      </c>
      <c r="I60" s="186"/>
    </row>
    <row r="61" spans="1:9" ht="13.5" customHeight="1">
      <c r="A61" s="197"/>
      <c r="B61" s="212" t="s">
        <v>6</v>
      </c>
      <c r="C61" s="213">
        <v>4239900</v>
      </c>
      <c r="D61" s="214">
        <v>7</v>
      </c>
      <c r="E61" s="215">
        <v>2</v>
      </c>
      <c r="F61" s="216">
        <v>0</v>
      </c>
      <c r="G61" s="217" t="s">
        <v>205</v>
      </c>
      <c r="H61" s="218">
        <v>44944</v>
      </c>
      <c r="I61" s="186"/>
    </row>
    <row r="62" spans="1:9" ht="53.25" customHeight="1">
      <c r="A62" s="197"/>
      <c r="B62" s="219" t="s">
        <v>385</v>
      </c>
      <c r="C62" s="220">
        <v>4239900</v>
      </c>
      <c r="D62" s="221">
        <v>7</v>
      </c>
      <c r="E62" s="222">
        <v>2</v>
      </c>
      <c r="F62" s="223">
        <v>621</v>
      </c>
      <c r="G62" s="224" t="s">
        <v>205</v>
      </c>
      <c r="H62" s="225">
        <v>42356</v>
      </c>
      <c r="I62" s="186"/>
    </row>
    <row r="63" spans="1:9" ht="21.75" customHeight="1">
      <c r="A63" s="197"/>
      <c r="B63" s="226" t="s">
        <v>75</v>
      </c>
      <c r="C63" s="227">
        <v>4239900</v>
      </c>
      <c r="D63" s="228">
        <v>7</v>
      </c>
      <c r="E63" s="229">
        <v>2</v>
      </c>
      <c r="F63" s="230">
        <v>621</v>
      </c>
      <c r="G63" s="231">
        <v>241</v>
      </c>
      <c r="H63" s="232">
        <v>42356</v>
      </c>
      <c r="I63" s="186"/>
    </row>
    <row r="64" spans="1:9" ht="30" customHeight="1">
      <c r="A64" s="197"/>
      <c r="B64" s="219" t="s">
        <v>378</v>
      </c>
      <c r="C64" s="220">
        <v>4239900</v>
      </c>
      <c r="D64" s="221">
        <v>7</v>
      </c>
      <c r="E64" s="222">
        <v>2</v>
      </c>
      <c r="F64" s="223">
        <v>622</v>
      </c>
      <c r="G64" s="224" t="s">
        <v>205</v>
      </c>
      <c r="H64" s="225">
        <v>2588</v>
      </c>
      <c r="I64" s="186"/>
    </row>
    <row r="65" spans="1:9" ht="21.75" customHeight="1">
      <c r="A65" s="197"/>
      <c r="B65" s="226" t="s">
        <v>75</v>
      </c>
      <c r="C65" s="227">
        <v>4239900</v>
      </c>
      <c r="D65" s="228">
        <v>7</v>
      </c>
      <c r="E65" s="229">
        <v>2</v>
      </c>
      <c r="F65" s="230">
        <v>622</v>
      </c>
      <c r="G65" s="231">
        <v>241</v>
      </c>
      <c r="H65" s="232">
        <v>2588</v>
      </c>
      <c r="I65" s="186"/>
    </row>
    <row r="66" spans="1:9" ht="99.75">
      <c r="A66" s="197"/>
      <c r="B66" s="233" t="s">
        <v>140</v>
      </c>
      <c r="C66" s="234" t="s">
        <v>205</v>
      </c>
      <c r="D66" s="235" t="s">
        <v>205</v>
      </c>
      <c r="E66" s="236" t="s">
        <v>205</v>
      </c>
      <c r="F66" s="237" t="s">
        <v>205</v>
      </c>
      <c r="G66" s="238" t="s">
        <v>205</v>
      </c>
      <c r="H66" s="239">
        <v>68273.1</v>
      </c>
      <c r="I66" s="186"/>
    </row>
    <row r="67" spans="1:9" ht="13.5" customHeight="1">
      <c r="A67" s="197"/>
      <c r="B67" s="205" t="s">
        <v>298</v>
      </c>
      <c r="C67" s="206">
        <v>4239900</v>
      </c>
      <c r="D67" s="207">
        <v>7</v>
      </c>
      <c r="E67" s="208">
        <v>2</v>
      </c>
      <c r="F67" s="209" t="s">
        <v>205</v>
      </c>
      <c r="G67" s="210" t="s">
        <v>205</v>
      </c>
      <c r="H67" s="211">
        <v>68273.1</v>
      </c>
      <c r="I67" s="186"/>
    </row>
    <row r="68" spans="1:9" ht="13.5" customHeight="1">
      <c r="A68" s="197"/>
      <c r="B68" s="212" t="s">
        <v>6</v>
      </c>
      <c r="C68" s="213">
        <v>4239900</v>
      </c>
      <c r="D68" s="214">
        <v>7</v>
      </c>
      <c r="E68" s="215">
        <v>2</v>
      </c>
      <c r="F68" s="216">
        <v>0</v>
      </c>
      <c r="G68" s="217" t="s">
        <v>205</v>
      </c>
      <c r="H68" s="218">
        <v>68273.1</v>
      </c>
      <c r="I68" s="186"/>
    </row>
    <row r="69" spans="1:9" ht="66" customHeight="1">
      <c r="A69" s="197"/>
      <c r="B69" s="219" t="s">
        <v>385</v>
      </c>
      <c r="C69" s="220">
        <v>4239900</v>
      </c>
      <c r="D69" s="221">
        <v>7</v>
      </c>
      <c r="E69" s="222">
        <v>2</v>
      </c>
      <c r="F69" s="223">
        <v>621</v>
      </c>
      <c r="G69" s="224" t="s">
        <v>205</v>
      </c>
      <c r="H69" s="225">
        <v>63903.7</v>
      </c>
      <c r="I69" s="186"/>
    </row>
    <row r="70" spans="1:9" ht="21.75" customHeight="1">
      <c r="A70" s="197"/>
      <c r="B70" s="226" t="s">
        <v>77</v>
      </c>
      <c r="C70" s="227">
        <v>4239900</v>
      </c>
      <c r="D70" s="228">
        <v>7</v>
      </c>
      <c r="E70" s="229">
        <v>2</v>
      </c>
      <c r="F70" s="230">
        <v>621</v>
      </c>
      <c r="G70" s="231">
        <v>271</v>
      </c>
      <c r="H70" s="232">
        <v>63903.7</v>
      </c>
      <c r="I70" s="186"/>
    </row>
    <row r="71" spans="1:9" ht="30" customHeight="1">
      <c r="A71" s="197"/>
      <c r="B71" s="219" t="s">
        <v>378</v>
      </c>
      <c r="C71" s="220">
        <v>4239900</v>
      </c>
      <c r="D71" s="221">
        <v>7</v>
      </c>
      <c r="E71" s="222">
        <v>2</v>
      </c>
      <c r="F71" s="223">
        <v>622</v>
      </c>
      <c r="G71" s="224" t="s">
        <v>205</v>
      </c>
      <c r="H71" s="225">
        <v>4369.4</v>
      </c>
      <c r="I71" s="186"/>
    </row>
    <row r="72" spans="1:9" ht="21.75" customHeight="1">
      <c r="A72" s="197"/>
      <c r="B72" s="226" t="s">
        <v>77</v>
      </c>
      <c r="C72" s="227">
        <v>4239900</v>
      </c>
      <c r="D72" s="228">
        <v>7</v>
      </c>
      <c r="E72" s="229">
        <v>2</v>
      </c>
      <c r="F72" s="230">
        <v>622</v>
      </c>
      <c r="G72" s="231">
        <v>271</v>
      </c>
      <c r="H72" s="232">
        <v>4369.4</v>
      </c>
      <c r="I72" s="186"/>
    </row>
    <row r="73" spans="1:9" ht="71.25" customHeight="1">
      <c r="A73" s="197"/>
      <c r="B73" s="233" t="s">
        <v>141</v>
      </c>
      <c r="C73" s="234" t="s">
        <v>205</v>
      </c>
      <c r="D73" s="235" t="s">
        <v>205</v>
      </c>
      <c r="E73" s="236" t="s">
        <v>205</v>
      </c>
      <c r="F73" s="237" t="s">
        <v>205</v>
      </c>
      <c r="G73" s="238" t="s">
        <v>205</v>
      </c>
      <c r="H73" s="239">
        <v>32145</v>
      </c>
      <c r="I73" s="186"/>
    </row>
    <row r="74" spans="1:9" ht="13.5" customHeight="1">
      <c r="A74" s="197"/>
      <c r="B74" s="205" t="s">
        <v>304</v>
      </c>
      <c r="C74" s="206">
        <v>4400100</v>
      </c>
      <c r="D74" s="207">
        <v>8</v>
      </c>
      <c r="E74" s="208">
        <v>1</v>
      </c>
      <c r="F74" s="209" t="s">
        <v>205</v>
      </c>
      <c r="G74" s="210" t="s">
        <v>205</v>
      </c>
      <c r="H74" s="211">
        <v>32145</v>
      </c>
      <c r="I74" s="186"/>
    </row>
    <row r="75" spans="1:9" ht="13.5" customHeight="1">
      <c r="A75" s="197"/>
      <c r="B75" s="212" t="s">
        <v>31</v>
      </c>
      <c r="C75" s="213">
        <v>4400100</v>
      </c>
      <c r="D75" s="214">
        <v>8</v>
      </c>
      <c r="E75" s="215">
        <v>1</v>
      </c>
      <c r="F75" s="216">
        <v>0</v>
      </c>
      <c r="G75" s="217" t="s">
        <v>205</v>
      </c>
      <c r="H75" s="218">
        <v>32145</v>
      </c>
      <c r="I75" s="186"/>
    </row>
    <row r="76" spans="1:9" ht="66" customHeight="1">
      <c r="A76" s="197"/>
      <c r="B76" s="219" t="s">
        <v>385</v>
      </c>
      <c r="C76" s="220">
        <v>4400100</v>
      </c>
      <c r="D76" s="221">
        <v>8</v>
      </c>
      <c r="E76" s="222">
        <v>1</v>
      </c>
      <c r="F76" s="223">
        <v>621</v>
      </c>
      <c r="G76" s="224" t="s">
        <v>205</v>
      </c>
      <c r="H76" s="225">
        <v>29630</v>
      </c>
      <c r="I76" s="186"/>
    </row>
    <row r="77" spans="1:9" ht="27" customHeight="1">
      <c r="A77" s="197"/>
      <c r="B77" s="226" t="s">
        <v>75</v>
      </c>
      <c r="C77" s="227">
        <v>4400100</v>
      </c>
      <c r="D77" s="228">
        <v>8</v>
      </c>
      <c r="E77" s="229">
        <v>1</v>
      </c>
      <c r="F77" s="230">
        <v>621</v>
      </c>
      <c r="G77" s="231">
        <v>241</v>
      </c>
      <c r="H77" s="232">
        <v>29630</v>
      </c>
      <c r="I77" s="186"/>
    </row>
    <row r="78" spans="1:9" ht="30" customHeight="1">
      <c r="A78" s="197"/>
      <c r="B78" s="219" t="s">
        <v>378</v>
      </c>
      <c r="C78" s="220">
        <v>4400100</v>
      </c>
      <c r="D78" s="221">
        <v>8</v>
      </c>
      <c r="E78" s="222">
        <v>1</v>
      </c>
      <c r="F78" s="223">
        <v>622</v>
      </c>
      <c r="G78" s="224" t="s">
        <v>205</v>
      </c>
      <c r="H78" s="225">
        <v>2515</v>
      </c>
      <c r="I78" s="186"/>
    </row>
    <row r="79" spans="1:9" ht="21.75" customHeight="1">
      <c r="A79" s="197"/>
      <c r="B79" s="226" t="s">
        <v>75</v>
      </c>
      <c r="C79" s="227">
        <v>4400100</v>
      </c>
      <c r="D79" s="228">
        <v>8</v>
      </c>
      <c r="E79" s="229">
        <v>1</v>
      </c>
      <c r="F79" s="230">
        <v>622</v>
      </c>
      <c r="G79" s="231">
        <v>241</v>
      </c>
      <c r="H79" s="232">
        <v>2515</v>
      </c>
      <c r="I79" s="186"/>
    </row>
    <row r="80" spans="1:9" ht="71.25" customHeight="1">
      <c r="A80" s="197"/>
      <c r="B80" s="233" t="s">
        <v>142</v>
      </c>
      <c r="C80" s="234" t="s">
        <v>205</v>
      </c>
      <c r="D80" s="235" t="s">
        <v>205</v>
      </c>
      <c r="E80" s="236" t="s">
        <v>205</v>
      </c>
      <c r="F80" s="237" t="s">
        <v>205</v>
      </c>
      <c r="G80" s="238" t="s">
        <v>205</v>
      </c>
      <c r="H80" s="239">
        <v>53308</v>
      </c>
      <c r="I80" s="186"/>
    </row>
    <row r="81" spans="1:9" ht="13.5" customHeight="1">
      <c r="A81" s="197"/>
      <c r="B81" s="205" t="s">
        <v>342</v>
      </c>
      <c r="C81" s="206">
        <v>4829900</v>
      </c>
      <c r="D81" s="207">
        <v>11</v>
      </c>
      <c r="E81" s="208">
        <v>1</v>
      </c>
      <c r="F81" s="209" t="s">
        <v>205</v>
      </c>
      <c r="G81" s="210" t="s">
        <v>205</v>
      </c>
      <c r="H81" s="211">
        <v>53308</v>
      </c>
      <c r="I81" s="186"/>
    </row>
    <row r="82" spans="1:9" ht="13.5" customHeight="1">
      <c r="A82" s="197"/>
      <c r="B82" s="212" t="s">
        <v>42</v>
      </c>
      <c r="C82" s="213">
        <v>4829900</v>
      </c>
      <c r="D82" s="214">
        <v>11</v>
      </c>
      <c r="E82" s="215">
        <v>1</v>
      </c>
      <c r="F82" s="216">
        <v>0</v>
      </c>
      <c r="G82" s="217" t="s">
        <v>205</v>
      </c>
      <c r="H82" s="218">
        <v>53308</v>
      </c>
      <c r="I82" s="186"/>
    </row>
    <row r="83" spans="1:9" ht="53.25" customHeight="1">
      <c r="A83" s="197"/>
      <c r="B83" s="219" t="s">
        <v>385</v>
      </c>
      <c r="C83" s="220">
        <v>4829900</v>
      </c>
      <c r="D83" s="221">
        <v>11</v>
      </c>
      <c r="E83" s="222">
        <v>1</v>
      </c>
      <c r="F83" s="223">
        <v>621</v>
      </c>
      <c r="G83" s="224" t="s">
        <v>205</v>
      </c>
      <c r="H83" s="225">
        <v>50614</v>
      </c>
      <c r="I83" s="186"/>
    </row>
    <row r="84" spans="1:9" ht="30" customHeight="1">
      <c r="A84" s="197"/>
      <c r="B84" s="226" t="s">
        <v>77</v>
      </c>
      <c r="C84" s="227">
        <v>4829900</v>
      </c>
      <c r="D84" s="228">
        <v>11</v>
      </c>
      <c r="E84" s="229">
        <v>1</v>
      </c>
      <c r="F84" s="230">
        <v>621</v>
      </c>
      <c r="G84" s="231">
        <v>271</v>
      </c>
      <c r="H84" s="232">
        <v>50614</v>
      </c>
      <c r="I84" s="186"/>
    </row>
    <row r="85" spans="1:9" ht="30" customHeight="1">
      <c r="A85" s="197"/>
      <c r="B85" s="219" t="s">
        <v>378</v>
      </c>
      <c r="C85" s="220">
        <v>4829900</v>
      </c>
      <c r="D85" s="221">
        <v>11</v>
      </c>
      <c r="E85" s="222">
        <v>1</v>
      </c>
      <c r="F85" s="223">
        <v>622</v>
      </c>
      <c r="G85" s="224" t="s">
        <v>205</v>
      </c>
      <c r="H85" s="225">
        <v>2694</v>
      </c>
      <c r="I85" s="186"/>
    </row>
    <row r="86" spans="1:9" ht="27.75" customHeight="1">
      <c r="A86" s="197"/>
      <c r="B86" s="226" t="s">
        <v>77</v>
      </c>
      <c r="C86" s="227">
        <v>4829900</v>
      </c>
      <c r="D86" s="228">
        <v>11</v>
      </c>
      <c r="E86" s="229">
        <v>1</v>
      </c>
      <c r="F86" s="230">
        <v>622</v>
      </c>
      <c r="G86" s="231">
        <v>271</v>
      </c>
      <c r="H86" s="232">
        <v>2694</v>
      </c>
      <c r="I86" s="186"/>
    </row>
    <row r="87" spans="1:9" ht="112.5" customHeight="1">
      <c r="A87" s="197"/>
      <c r="B87" s="233" t="s">
        <v>143</v>
      </c>
      <c r="C87" s="234" t="s">
        <v>205</v>
      </c>
      <c r="D87" s="235" t="s">
        <v>205</v>
      </c>
      <c r="E87" s="236" t="s">
        <v>205</v>
      </c>
      <c r="F87" s="237" t="s">
        <v>205</v>
      </c>
      <c r="G87" s="238" t="s">
        <v>205</v>
      </c>
      <c r="H87" s="239">
        <f>H90+H92+H94</f>
        <v>533721</v>
      </c>
      <c r="I87" s="186"/>
    </row>
    <row r="88" spans="1:9" ht="13.5" customHeight="1">
      <c r="A88" s="197"/>
      <c r="B88" s="205" t="s">
        <v>298</v>
      </c>
      <c r="C88" s="206">
        <v>4219900</v>
      </c>
      <c r="D88" s="207">
        <v>7</v>
      </c>
      <c r="E88" s="208">
        <v>2</v>
      </c>
      <c r="F88" s="209" t="s">
        <v>205</v>
      </c>
      <c r="G88" s="210" t="s">
        <v>205</v>
      </c>
      <c r="H88" s="211">
        <v>533721</v>
      </c>
      <c r="I88" s="186"/>
    </row>
    <row r="89" spans="1:9" ht="13.5" customHeight="1">
      <c r="A89" s="197"/>
      <c r="B89" s="212" t="s">
        <v>6</v>
      </c>
      <c r="C89" s="213">
        <v>4219900</v>
      </c>
      <c r="D89" s="214">
        <v>7</v>
      </c>
      <c r="E89" s="215">
        <v>2</v>
      </c>
      <c r="F89" s="216">
        <v>0</v>
      </c>
      <c r="G89" s="217" t="s">
        <v>205</v>
      </c>
      <c r="H89" s="218">
        <v>533721</v>
      </c>
      <c r="I89" s="186"/>
    </row>
    <row r="90" spans="1:9" ht="68.25" customHeight="1">
      <c r="A90" s="197"/>
      <c r="B90" s="219" t="s">
        <v>309</v>
      </c>
      <c r="C90" s="220">
        <v>4219900</v>
      </c>
      <c r="D90" s="221">
        <v>7</v>
      </c>
      <c r="E90" s="222">
        <v>2</v>
      </c>
      <c r="F90" s="223">
        <v>611</v>
      </c>
      <c r="G90" s="224" t="s">
        <v>205</v>
      </c>
      <c r="H90" s="225">
        <v>462461</v>
      </c>
      <c r="I90" s="186"/>
    </row>
    <row r="91" spans="1:9" ht="21.75" customHeight="1">
      <c r="A91" s="197"/>
      <c r="B91" s="226" t="s">
        <v>70</v>
      </c>
      <c r="C91" s="227">
        <v>4219900</v>
      </c>
      <c r="D91" s="228">
        <v>7</v>
      </c>
      <c r="E91" s="229">
        <v>2</v>
      </c>
      <c r="F91" s="230">
        <v>611</v>
      </c>
      <c r="G91" s="231">
        <v>231</v>
      </c>
      <c r="H91" s="232">
        <v>462461</v>
      </c>
      <c r="I91" s="186"/>
    </row>
    <row r="92" spans="1:9" ht="22.5">
      <c r="A92" s="197"/>
      <c r="B92" s="219" t="s">
        <v>261</v>
      </c>
      <c r="C92" s="220">
        <v>4219900</v>
      </c>
      <c r="D92" s="221">
        <v>7</v>
      </c>
      <c r="E92" s="222">
        <v>2</v>
      </c>
      <c r="F92" s="223">
        <v>612</v>
      </c>
      <c r="G92" s="224" t="s">
        <v>205</v>
      </c>
      <c r="H92" s="225">
        <v>70605</v>
      </c>
      <c r="I92" s="186"/>
    </row>
    <row r="93" spans="1:9" ht="21.75" customHeight="1">
      <c r="A93" s="197"/>
      <c r="B93" s="226" t="s">
        <v>70</v>
      </c>
      <c r="C93" s="227">
        <v>4219900</v>
      </c>
      <c r="D93" s="228">
        <v>7</v>
      </c>
      <c r="E93" s="229">
        <v>2</v>
      </c>
      <c r="F93" s="230">
        <v>612</v>
      </c>
      <c r="G93" s="231">
        <v>231</v>
      </c>
      <c r="H93" s="232">
        <v>70605</v>
      </c>
      <c r="I93" s="186"/>
    </row>
    <row r="94" spans="1:9" ht="72" customHeight="1">
      <c r="A94" s="197"/>
      <c r="B94" s="219" t="s">
        <v>385</v>
      </c>
      <c r="C94" s="220">
        <v>4219900</v>
      </c>
      <c r="D94" s="221">
        <v>7</v>
      </c>
      <c r="E94" s="222">
        <v>2</v>
      </c>
      <c r="F94" s="223">
        <v>621</v>
      </c>
      <c r="G94" s="224" t="s">
        <v>205</v>
      </c>
      <c r="H94" s="225">
        <v>655</v>
      </c>
      <c r="I94" s="186"/>
    </row>
    <row r="95" spans="1:9" ht="21.75" customHeight="1">
      <c r="A95" s="197"/>
      <c r="B95" s="226" t="s">
        <v>70</v>
      </c>
      <c r="C95" s="227">
        <v>4219900</v>
      </c>
      <c r="D95" s="228">
        <v>7</v>
      </c>
      <c r="E95" s="229">
        <v>2</v>
      </c>
      <c r="F95" s="230">
        <v>621</v>
      </c>
      <c r="G95" s="231">
        <v>231</v>
      </c>
      <c r="H95" s="232">
        <v>655</v>
      </c>
      <c r="I95" s="186"/>
    </row>
    <row r="96" spans="1:9" ht="65.25" customHeight="1">
      <c r="A96" s="197"/>
      <c r="B96" s="233" t="s">
        <v>144</v>
      </c>
      <c r="C96" s="234" t="s">
        <v>205</v>
      </c>
      <c r="D96" s="235" t="s">
        <v>205</v>
      </c>
      <c r="E96" s="236" t="s">
        <v>205</v>
      </c>
      <c r="F96" s="237" t="s">
        <v>205</v>
      </c>
      <c r="G96" s="238" t="s">
        <v>205</v>
      </c>
      <c r="H96" s="239">
        <v>16532</v>
      </c>
      <c r="I96" s="186"/>
    </row>
    <row r="97" spans="1:9" ht="13.5" customHeight="1">
      <c r="A97" s="197"/>
      <c r="B97" s="205" t="s">
        <v>304</v>
      </c>
      <c r="C97" s="206">
        <v>4429900</v>
      </c>
      <c r="D97" s="207">
        <v>8</v>
      </c>
      <c r="E97" s="208">
        <v>1</v>
      </c>
      <c r="F97" s="209" t="s">
        <v>205</v>
      </c>
      <c r="G97" s="210" t="s">
        <v>205</v>
      </c>
      <c r="H97" s="211">
        <v>16532</v>
      </c>
      <c r="I97" s="186"/>
    </row>
    <row r="98" spans="1:9" ht="13.5" customHeight="1">
      <c r="A98" s="197"/>
      <c r="B98" s="212" t="s">
        <v>31</v>
      </c>
      <c r="C98" s="213">
        <v>4429900</v>
      </c>
      <c r="D98" s="214">
        <v>8</v>
      </c>
      <c r="E98" s="215">
        <v>1</v>
      </c>
      <c r="F98" s="216">
        <v>0</v>
      </c>
      <c r="G98" s="217" t="s">
        <v>205</v>
      </c>
      <c r="H98" s="218">
        <v>16532</v>
      </c>
      <c r="I98" s="186"/>
    </row>
    <row r="99" spans="1:9" ht="64.5" customHeight="1">
      <c r="A99" s="197"/>
      <c r="B99" s="219" t="s">
        <v>309</v>
      </c>
      <c r="C99" s="220">
        <v>4429900</v>
      </c>
      <c r="D99" s="221">
        <v>8</v>
      </c>
      <c r="E99" s="222">
        <v>1</v>
      </c>
      <c r="F99" s="223">
        <v>611</v>
      </c>
      <c r="G99" s="224" t="s">
        <v>205</v>
      </c>
      <c r="H99" s="225">
        <v>15424</v>
      </c>
      <c r="I99" s="186"/>
    </row>
    <row r="100" spans="1:9" ht="21.75" customHeight="1">
      <c r="A100" s="197"/>
      <c r="B100" s="226" t="s">
        <v>75</v>
      </c>
      <c r="C100" s="227">
        <v>4429900</v>
      </c>
      <c r="D100" s="228">
        <v>8</v>
      </c>
      <c r="E100" s="229">
        <v>1</v>
      </c>
      <c r="F100" s="230">
        <v>611</v>
      </c>
      <c r="G100" s="231">
        <v>241</v>
      </c>
      <c r="H100" s="232">
        <v>15424</v>
      </c>
      <c r="I100" s="186"/>
    </row>
    <row r="101" spans="1:9" ht="24" customHeight="1">
      <c r="A101" s="197"/>
      <c r="B101" s="219" t="s">
        <v>261</v>
      </c>
      <c r="C101" s="220">
        <v>4429900</v>
      </c>
      <c r="D101" s="221">
        <v>8</v>
      </c>
      <c r="E101" s="222">
        <v>1</v>
      </c>
      <c r="F101" s="223">
        <v>612</v>
      </c>
      <c r="G101" s="224" t="s">
        <v>205</v>
      </c>
      <c r="H101" s="225">
        <v>1108</v>
      </c>
      <c r="I101" s="186"/>
    </row>
    <row r="102" spans="1:9" ht="21.75" customHeight="1">
      <c r="A102" s="197"/>
      <c r="B102" s="226" t="s">
        <v>75</v>
      </c>
      <c r="C102" s="227">
        <v>4429900</v>
      </c>
      <c r="D102" s="228">
        <v>8</v>
      </c>
      <c r="E102" s="229">
        <v>1</v>
      </c>
      <c r="F102" s="230">
        <v>612</v>
      </c>
      <c r="G102" s="231">
        <v>241</v>
      </c>
      <c r="H102" s="232">
        <v>1108</v>
      </c>
      <c r="I102" s="186"/>
    </row>
    <row r="103" spans="1:9" ht="64.5" customHeight="1">
      <c r="A103" s="197"/>
      <c r="B103" s="233" t="s">
        <v>145</v>
      </c>
      <c r="C103" s="234" t="s">
        <v>205</v>
      </c>
      <c r="D103" s="235" t="s">
        <v>205</v>
      </c>
      <c r="E103" s="236" t="s">
        <v>205</v>
      </c>
      <c r="F103" s="237" t="s">
        <v>205</v>
      </c>
      <c r="G103" s="238" t="s">
        <v>205</v>
      </c>
      <c r="H103" s="239">
        <v>5380</v>
      </c>
      <c r="I103" s="186"/>
    </row>
    <row r="104" spans="1:9" ht="13.5" customHeight="1">
      <c r="A104" s="197"/>
      <c r="B104" s="205" t="s">
        <v>304</v>
      </c>
      <c r="C104" s="206">
        <v>4419900</v>
      </c>
      <c r="D104" s="207">
        <v>8</v>
      </c>
      <c r="E104" s="208">
        <v>1</v>
      </c>
      <c r="F104" s="209" t="s">
        <v>205</v>
      </c>
      <c r="G104" s="210" t="s">
        <v>205</v>
      </c>
      <c r="H104" s="211">
        <v>5380</v>
      </c>
      <c r="I104" s="186"/>
    </row>
    <row r="105" spans="1:9" ht="13.5" customHeight="1">
      <c r="A105" s="197"/>
      <c r="B105" s="212" t="s">
        <v>31</v>
      </c>
      <c r="C105" s="213">
        <v>4419900</v>
      </c>
      <c r="D105" s="214">
        <v>8</v>
      </c>
      <c r="E105" s="215">
        <v>1</v>
      </c>
      <c r="F105" s="216">
        <v>0</v>
      </c>
      <c r="G105" s="217" t="s">
        <v>205</v>
      </c>
      <c r="H105" s="218">
        <v>5380</v>
      </c>
      <c r="I105" s="186"/>
    </row>
    <row r="106" spans="1:9" ht="63.75" customHeight="1">
      <c r="A106" s="197"/>
      <c r="B106" s="219" t="s">
        <v>146</v>
      </c>
      <c r="C106" s="220">
        <v>4419900</v>
      </c>
      <c r="D106" s="221">
        <v>8</v>
      </c>
      <c r="E106" s="222">
        <v>1</v>
      </c>
      <c r="F106" s="223">
        <v>611</v>
      </c>
      <c r="G106" s="224" t="s">
        <v>205</v>
      </c>
      <c r="H106" s="225">
        <v>4989</v>
      </c>
      <c r="I106" s="186"/>
    </row>
    <row r="107" spans="1:9" ht="21.75" customHeight="1">
      <c r="A107" s="197"/>
      <c r="B107" s="226" t="s">
        <v>75</v>
      </c>
      <c r="C107" s="227">
        <v>4419900</v>
      </c>
      <c r="D107" s="228">
        <v>8</v>
      </c>
      <c r="E107" s="229">
        <v>1</v>
      </c>
      <c r="F107" s="230">
        <v>611</v>
      </c>
      <c r="G107" s="231">
        <v>241</v>
      </c>
      <c r="H107" s="232">
        <v>4989</v>
      </c>
      <c r="I107" s="186"/>
    </row>
    <row r="108" spans="1:9" ht="24" customHeight="1">
      <c r="A108" s="197"/>
      <c r="B108" s="219" t="s">
        <v>261</v>
      </c>
      <c r="C108" s="220">
        <v>4419900</v>
      </c>
      <c r="D108" s="221">
        <v>8</v>
      </c>
      <c r="E108" s="222">
        <v>1</v>
      </c>
      <c r="F108" s="223">
        <v>612</v>
      </c>
      <c r="G108" s="224" t="s">
        <v>205</v>
      </c>
      <c r="H108" s="225">
        <v>391</v>
      </c>
      <c r="I108" s="186"/>
    </row>
    <row r="109" spans="1:9" ht="30" customHeight="1" thickBot="1">
      <c r="A109" s="197"/>
      <c r="B109" s="226" t="s">
        <v>75</v>
      </c>
      <c r="C109" s="227">
        <v>4419900</v>
      </c>
      <c r="D109" s="228">
        <v>8</v>
      </c>
      <c r="E109" s="229">
        <v>1</v>
      </c>
      <c r="F109" s="230">
        <v>612</v>
      </c>
      <c r="G109" s="231">
        <v>241</v>
      </c>
      <c r="H109" s="232">
        <v>391</v>
      </c>
      <c r="I109" s="186"/>
    </row>
    <row r="110" spans="1:9" ht="14.25" customHeight="1" thickBot="1">
      <c r="A110" s="63"/>
      <c r="B110" s="240" t="s">
        <v>46</v>
      </c>
      <c r="C110" s="241"/>
      <c r="D110" s="241"/>
      <c r="E110" s="241"/>
      <c r="F110" s="241"/>
      <c r="G110" s="241"/>
      <c r="H110" s="242">
        <f>H8+H13+H18+H23+H28+H41+H52+H59+H66+H73+H80+H87+H96+H103</f>
        <v>1299966.7</v>
      </c>
      <c r="I110" s="186"/>
    </row>
    <row r="111" spans="1:9" ht="12" customHeight="1">
      <c r="A111" s="60"/>
      <c r="B111" s="185"/>
      <c r="C111" s="185"/>
      <c r="D111" s="185"/>
      <c r="E111" s="185"/>
      <c r="F111" s="185"/>
      <c r="G111" s="185"/>
      <c r="H111" s="185"/>
      <c r="I111" s="186"/>
    </row>
    <row r="112" spans="2:9" ht="12.75" customHeight="1">
      <c r="B112" s="186"/>
      <c r="C112" s="186"/>
      <c r="D112" s="186"/>
      <c r="E112" s="186"/>
      <c r="F112" s="186"/>
      <c r="G112" s="186"/>
      <c r="H112" s="186"/>
      <c r="I112" s="186"/>
    </row>
    <row r="113" spans="2:9" ht="12.75" customHeight="1">
      <c r="B113" s="186"/>
      <c r="C113" s="186"/>
      <c r="D113" s="186"/>
      <c r="E113" s="186"/>
      <c r="F113" s="186"/>
      <c r="G113" s="186"/>
      <c r="H113" s="243"/>
      <c r="I113" s="186"/>
    </row>
    <row r="114" spans="2:9" ht="12.75" customHeight="1">
      <c r="B114" s="186"/>
      <c r="C114" s="186"/>
      <c r="D114" s="186"/>
      <c r="E114" s="186"/>
      <c r="F114" s="186"/>
      <c r="G114" s="186"/>
      <c r="H114" s="186"/>
      <c r="I114" s="186"/>
    </row>
    <row r="115" ht="12.75" customHeight="1"/>
    <row r="116" ht="15" customHeight="1"/>
    <row r="117" ht="12.75" customHeight="1"/>
    <row r="118" ht="12.75" customHeight="1"/>
    <row r="119" ht="12.75" customHeight="1"/>
    <row r="120" ht="12.75" customHeight="1"/>
    <row r="121" ht="15" customHeight="1"/>
    <row r="122" ht="12.75" customHeight="1"/>
    <row r="123" ht="12.75" customHeight="1"/>
    <row r="124" ht="12.75" customHeight="1"/>
    <row r="125" ht="12.75" customHeight="1"/>
    <row r="126" ht="15" customHeight="1"/>
    <row r="127" ht="12.75" customHeight="1"/>
    <row r="128" ht="12.75" customHeight="1"/>
    <row r="129" ht="12.75" customHeight="1"/>
    <row r="130" ht="12.75" customHeight="1"/>
    <row r="131" ht="15" customHeight="1"/>
    <row r="132" ht="12.75" customHeight="1"/>
    <row r="133" ht="12.75" customHeight="1"/>
    <row r="134" ht="12.75" customHeight="1"/>
    <row r="135" ht="12.75" customHeight="1"/>
    <row r="136" ht="15" customHeight="1"/>
    <row r="137" ht="12.75" customHeight="1"/>
    <row r="138" ht="12.75" customHeight="1"/>
    <row r="139" ht="12.75" customHeight="1"/>
    <row r="140" ht="12.75" customHeight="1"/>
    <row r="141" ht="15" customHeight="1"/>
    <row r="142" ht="12.75" customHeight="1"/>
    <row r="143" ht="12.75" customHeight="1"/>
    <row r="144" ht="12.75" customHeight="1"/>
    <row r="145" ht="12.75" customHeight="1"/>
    <row r="146" ht="15" customHeight="1"/>
    <row r="147" ht="12.75" customHeight="1"/>
    <row r="149" ht="12.75" customHeight="1"/>
    <row r="150" ht="12.75" customHeight="1"/>
    <row r="151" ht="15" customHeight="1"/>
    <row r="152" ht="12.75" customHeight="1"/>
    <row r="154" ht="12.75" customHeight="1"/>
    <row r="155" ht="12.75" customHeight="1"/>
    <row r="156" ht="15" customHeight="1"/>
    <row r="157" ht="12.75" customHeight="1"/>
    <row r="158" ht="12.75" customHeight="1"/>
    <row r="159" ht="12.75" customHeight="1"/>
    <row r="160" ht="12.75" customHeight="1"/>
    <row r="161" ht="15" customHeight="1"/>
    <row r="162" ht="12.75" customHeight="1"/>
    <row r="163" ht="12.75" customHeight="1"/>
    <row r="164" ht="12.75" customHeight="1"/>
    <row r="165" ht="12.75" customHeight="1"/>
    <row r="166" ht="15" customHeight="1"/>
    <row r="167" ht="12.75" customHeight="1"/>
    <row r="168" ht="12.75" customHeight="1"/>
    <row r="169" ht="12.75" customHeight="1"/>
    <row r="170" ht="12.75" customHeight="1"/>
    <row r="171" ht="15" customHeight="1"/>
    <row r="172" ht="12.75" customHeight="1"/>
    <row r="173" ht="12.75" customHeight="1"/>
    <row r="174" ht="12.75" customHeight="1"/>
    <row r="175" ht="12.75" customHeight="1"/>
    <row r="176" ht="15" customHeight="1"/>
    <row r="177" ht="12.75" customHeight="1"/>
    <row r="178" ht="12.75" customHeight="1"/>
    <row r="179" ht="12.75" customHeight="1"/>
    <row r="180" ht="12.75" customHeight="1"/>
    <row r="181" ht="15" customHeight="1"/>
    <row r="182" ht="12.75" customHeight="1"/>
    <row r="183" ht="12.75" customHeight="1"/>
    <row r="184" ht="12.75" customHeight="1"/>
    <row r="185" ht="12.75" customHeight="1"/>
    <row r="186" ht="15" customHeight="1"/>
    <row r="187" ht="12.75" customHeight="1"/>
    <row r="188" ht="12.75" customHeight="1"/>
    <row r="189" ht="12.75" customHeight="1"/>
    <row r="190" ht="12.75" customHeight="1"/>
    <row r="191" ht="15" customHeight="1"/>
    <row r="192" ht="12.75" customHeight="1"/>
    <row r="193" ht="12.75" customHeight="1"/>
    <row r="194" ht="12.75" customHeight="1"/>
    <row r="195" ht="12.75" customHeight="1"/>
    <row r="196" ht="15" customHeight="1"/>
    <row r="197" ht="12.75" customHeight="1"/>
    <row r="198" ht="12.75" customHeight="1"/>
    <row r="199" ht="12.75" customHeight="1"/>
    <row r="200" ht="12.75" customHeight="1"/>
    <row r="201" ht="15" customHeight="1"/>
    <row r="202" ht="12.75" customHeight="1"/>
    <row r="203" ht="12.75" customHeight="1"/>
    <row r="204" ht="12.75" customHeight="1"/>
    <row r="205" ht="12.75" customHeight="1"/>
    <row r="206" ht="15" customHeight="1"/>
    <row r="207" ht="12.75" customHeight="1"/>
    <row r="208" ht="12.75" customHeight="1"/>
    <row r="209" ht="12.75" customHeight="1"/>
    <row r="210" ht="12.75" customHeight="1"/>
    <row r="211" ht="15" customHeight="1"/>
    <row r="212" ht="12.75" customHeight="1"/>
    <row r="214" ht="12.75" customHeight="1"/>
    <row r="215" ht="12.75" customHeight="1"/>
    <row r="216" ht="15" customHeight="1"/>
    <row r="217" ht="12.75" customHeight="1"/>
    <row r="219" ht="12.75" customHeight="1"/>
    <row r="220" ht="12.75" customHeight="1"/>
    <row r="221" ht="15" customHeight="1"/>
    <row r="222" ht="12.75" customHeight="1"/>
    <row r="223" ht="12.75" customHeight="1"/>
    <row r="224" ht="12.75" customHeight="1"/>
    <row r="225" ht="12.75" customHeight="1"/>
    <row r="226" ht="15" customHeight="1"/>
    <row r="227" ht="12.75" customHeight="1"/>
    <row r="228" ht="12.75" customHeight="1"/>
    <row r="229" ht="12.75" customHeight="1"/>
    <row r="230" ht="13.5" customHeight="1"/>
  </sheetData>
  <sheetProtection/>
  <mergeCells count="3">
    <mergeCell ref="B4:H4"/>
    <mergeCell ref="F1:H1"/>
    <mergeCell ref="F3:H3"/>
  </mergeCells>
  <printOptions/>
  <pageMargins left="0.7480314960629921" right="0.7480314960629921" top="0.7874015748031497" bottom="0.5905511811023623" header="0.5118110236220472" footer="0.5118110236220472"/>
  <pageSetup firstPageNumber="70" useFirstPageNumber="1" fitToHeight="0" horizontalDpi="600" verticalDpi="600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5.625" style="0" customWidth="1"/>
    <col min="2" max="2" width="69.75390625" style="0" customWidth="1"/>
  </cols>
  <sheetData>
    <row r="1" spans="1:2" ht="15.75" customHeight="1">
      <c r="A1" s="144"/>
      <c r="B1" s="145" t="s">
        <v>94</v>
      </c>
    </row>
    <row r="2" spans="1:2" ht="17.25" customHeight="1">
      <c r="A2" s="144"/>
      <c r="B2" s="145" t="s">
        <v>195</v>
      </c>
    </row>
    <row r="3" spans="1:2" ht="16.5" customHeight="1">
      <c r="A3" s="144"/>
      <c r="B3" s="146" t="s">
        <v>387</v>
      </c>
    </row>
    <row r="4" spans="1:2" ht="18.75">
      <c r="A4" s="144"/>
      <c r="B4" s="147"/>
    </row>
    <row r="5" spans="1:2" ht="18.75">
      <c r="A5" s="339" t="s">
        <v>79</v>
      </c>
      <c r="B5" s="339"/>
    </row>
    <row r="6" spans="1:2" ht="19.5" thickBot="1">
      <c r="A6" s="144"/>
      <c r="B6" s="144"/>
    </row>
    <row r="7" spans="1:2" ht="12.75">
      <c r="A7" s="340" t="s">
        <v>80</v>
      </c>
      <c r="B7" s="343" t="s">
        <v>200</v>
      </c>
    </row>
    <row r="8" spans="1:2" ht="12.75">
      <c r="A8" s="341"/>
      <c r="B8" s="344"/>
    </row>
    <row r="9" spans="1:2" ht="13.5" thickBot="1">
      <c r="A9" s="342"/>
      <c r="B9" s="345"/>
    </row>
    <row r="10" spans="1:2" ht="19.5" thickBot="1">
      <c r="A10" s="148">
        <v>1</v>
      </c>
      <c r="B10" s="149">
        <v>2</v>
      </c>
    </row>
    <row r="11" spans="1:2" ht="18.75">
      <c r="A11" s="150" t="s">
        <v>81</v>
      </c>
      <c r="B11" s="151" t="s">
        <v>82</v>
      </c>
    </row>
    <row r="12" spans="1:2" ht="18.75">
      <c r="A12" s="152" t="s">
        <v>83</v>
      </c>
      <c r="B12" s="153" t="s">
        <v>84</v>
      </c>
    </row>
    <row r="13" spans="1:2" ht="37.5">
      <c r="A13" s="152" t="s">
        <v>85</v>
      </c>
      <c r="B13" s="154" t="s">
        <v>86</v>
      </c>
    </row>
    <row r="14" spans="1:2" ht="37.5">
      <c r="A14" s="155" t="s">
        <v>87</v>
      </c>
      <c r="B14" s="154" t="s">
        <v>88</v>
      </c>
    </row>
    <row r="15" spans="1:2" ht="37.5">
      <c r="A15" s="155" t="s">
        <v>89</v>
      </c>
      <c r="B15" s="156" t="s">
        <v>90</v>
      </c>
    </row>
    <row r="16" spans="1:2" ht="37.5">
      <c r="A16" s="152" t="s">
        <v>91</v>
      </c>
      <c r="B16" s="154" t="s">
        <v>66</v>
      </c>
    </row>
    <row r="17" spans="1:2" ht="37.5">
      <c r="A17" s="155" t="s">
        <v>92</v>
      </c>
      <c r="B17" s="154" t="s">
        <v>93</v>
      </c>
    </row>
    <row r="18" spans="1:2" ht="19.5" thickBot="1">
      <c r="A18" s="157"/>
      <c r="B18" s="158"/>
    </row>
    <row r="19" spans="1:2" ht="18.75">
      <c r="A19" s="159"/>
      <c r="B19" s="144"/>
    </row>
    <row r="20" spans="1:2" ht="18.75">
      <c r="A20" s="159"/>
      <c r="B20" s="144"/>
    </row>
    <row r="21" spans="1:2" ht="18.75">
      <c r="A21" s="159"/>
      <c r="B21" s="144"/>
    </row>
    <row r="22" spans="1:2" ht="18.75">
      <c r="A22" s="159"/>
      <c r="B22" s="144"/>
    </row>
    <row r="23" spans="1:2" ht="18.75">
      <c r="A23" s="144"/>
      <c r="B23" s="144"/>
    </row>
    <row r="24" spans="1:2" ht="18.75">
      <c r="A24" s="144"/>
      <c r="B24" s="144"/>
    </row>
    <row r="25" spans="1:2" ht="18.75">
      <c r="A25" s="144"/>
      <c r="B25" s="144"/>
    </row>
    <row r="26" spans="1:2" ht="18.75">
      <c r="A26" s="144"/>
      <c r="B26" s="144"/>
    </row>
    <row r="27" spans="1:2" ht="18.75">
      <c r="A27" s="144"/>
      <c r="B27" s="144"/>
    </row>
    <row r="28" spans="1:2" ht="18.75">
      <c r="A28" s="144"/>
      <c r="B28" s="144"/>
    </row>
    <row r="29" spans="1:2" ht="18.75">
      <c r="A29" s="144"/>
      <c r="B29" s="144"/>
    </row>
    <row r="30" spans="1:2" ht="18.75">
      <c r="A30" s="144"/>
      <c r="B30" s="144"/>
    </row>
    <row r="31" spans="1:2" ht="18.75">
      <c r="A31" s="144"/>
      <c r="B31" s="144"/>
    </row>
    <row r="32" spans="1:2" ht="18.75">
      <c r="A32" s="144"/>
      <c r="B32" s="144"/>
    </row>
    <row r="33" spans="1:2" ht="18.75">
      <c r="A33" s="144"/>
      <c r="B33" s="144"/>
    </row>
    <row r="34" spans="1:2" ht="18.75">
      <c r="A34" s="144"/>
      <c r="B34" s="144"/>
    </row>
    <row r="35" spans="1:2" ht="18.75">
      <c r="A35" s="144"/>
      <c r="B35" s="144"/>
    </row>
    <row r="36" spans="1:2" ht="18.75">
      <c r="A36" s="144"/>
      <c r="B36" s="144"/>
    </row>
    <row r="37" spans="1:2" ht="18.75">
      <c r="A37" s="144"/>
      <c r="B37" s="144"/>
    </row>
    <row r="38" spans="1:2" ht="18.75">
      <c r="A38" s="144"/>
      <c r="B38" s="144"/>
    </row>
  </sheetData>
  <sheetProtection/>
  <mergeCells count="3">
    <mergeCell ref="A5:B5"/>
    <mergeCell ref="A7:A9"/>
    <mergeCell ref="B7:B9"/>
  </mergeCells>
  <printOptions/>
  <pageMargins left="0.75" right="0.75" top="0.62" bottom="1" header="0.38" footer="0.5"/>
  <pageSetup firstPageNumber="76" useFirstPageNumber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LENOVO</cp:lastModifiedBy>
  <cp:lastPrinted>2012-02-14T09:37:03Z</cp:lastPrinted>
  <dcterms:created xsi:type="dcterms:W3CDTF">2012-02-09T09:23:30Z</dcterms:created>
  <dcterms:modified xsi:type="dcterms:W3CDTF">2012-02-24T05:19:41Z</dcterms:modified>
  <cp:category/>
  <cp:version/>
  <cp:contentType/>
  <cp:contentStatus/>
</cp:coreProperties>
</file>