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135" windowHeight="7365"/>
  </bookViews>
  <sheets>
    <sheet name="1" sheetId="5" r:id="rId1"/>
  </sheets>
  <calcPr calcId="114210"/>
</workbook>
</file>

<file path=xl/calcChain.xml><?xml version="1.0" encoding="utf-8"?>
<calcChain xmlns="http://schemas.openxmlformats.org/spreadsheetml/2006/main">
  <c r="F26" i="5"/>
  <c r="F27"/>
  <c r="F25"/>
  <c r="F24"/>
  <c r="E23"/>
  <c r="D23"/>
  <c r="C23"/>
  <c r="F21"/>
  <c r="F20"/>
  <c r="F19"/>
  <c r="F18"/>
  <c r="F17"/>
  <c r="E16"/>
  <c r="D16"/>
  <c r="C16"/>
  <c r="F15"/>
  <c r="F14"/>
  <c r="F13"/>
  <c r="F12"/>
  <c r="F11"/>
  <c r="E10"/>
  <c r="F10"/>
  <c r="D10"/>
  <c r="D9"/>
  <c r="C10"/>
  <c r="C9"/>
  <c r="C28"/>
  <c r="D28"/>
  <c r="E9"/>
  <c r="F23"/>
  <c r="F16"/>
  <c r="F9"/>
  <c r="E28"/>
  <c r="F28"/>
</calcChain>
</file>

<file path=xl/sharedStrings.xml><?xml version="1.0" encoding="utf-8"?>
<sst xmlns="http://schemas.openxmlformats.org/spreadsheetml/2006/main" count="48" uniqueCount="48">
  <si>
    <t>КОД</t>
  </si>
  <si>
    <t>Источники доходов</t>
  </si>
  <si>
    <t>000 1 00 00000 00 0000 000</t>
  </si>
  <si>
    <t>НАЛОГОВЫЕ И НЕНАЛОГОВЫЕ ДОХОДЫ</t>
  </si>
  <si>
    <t>НАЛОГОВЫЕ ДОХОДЫ</t>
  </si>
  <si>
    <t>000 1 01 00000 00 0000 000</t>
  </si>
  <si>
    <t>Налоги на прибыль, доходы</t>
  </si>
  <si>
    <t>000 1 03 00000 00 0000 000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</si>
  <si>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</si>
  <si>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</si>
  <si>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</si>
  <si>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</si>
  <si>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</si>
  <si>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</si>
  <si>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</si>
  <si>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</si>
  <si>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</si>
  <si>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</si>
  <si>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</si>
  <si>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</si>
  <si>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</si>
  <si>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</si>
  <si>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</si>
  <si>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</si>
  <si>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</si>
  <si>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</si>
  <si>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</si>
  <si>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</si>
  <si>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</si>
  <si>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</si>
  <si>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</si>
  <si>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000 2 07 00000 00 0000 000</t>
  </si>
  <si>
    <t>Прочие безвозмездные поступления</t>
  </si>
  <si>
    <t>000 2 18 00000 00 0000 000</t>
  </si>
  <si>
    <t>Доходы бюджетов бюджетной системы РФ от возврата остатков субсидий и субвенций прошлых лет</t>
  </si>
  <si>
    <t>000 2 19 00000 00 0000 000</t>
  </si>
  <si>
    <t>Возврат остатков субсидий и субвенций из бюджетов городских округов</t>
  </si>
  <si>
    <t>ИТОГО ДОХОДОВ</t>
  </si>
  <si>
    <t>(тыс.рублей)</t>
  </si>
  <si>
    <t xml:space="preserve">Приложение № 1 </t>
  </si>
  <si>
    <t>к решению Думы города</t>
  </si>
  <si>
    <t>Утвержденный план на 2017 год</t>
  </si>
  <si>
    <t xml:space="preserve">Уточненный план на 2017 год </t>
  </si>
  <si>
    <t>Исполнено за 2017 год</t>
  </si>
  <si>
    <t>% исполнения к уточненному плану на 2017 год</t>
  </si>
  <si>
    <t>Доходы бюджета по кодам классификации доходов бюджета  города Радужный за 2017 год.</t>
  </si>
  <si>
    <t>Налоги на товары (работы, услуги), реализуемые на территории Российской Федерации</t>
  </si>
  <si>
    <t>от 31.05.2018 № 351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</si>
</sst>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Calibri"/>
      <family val="2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5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2" fillId="0" borderId="0" xfId="4" applyFont="1"/>
    <xf numFmtId="0" fontId="2" fillId="0" borderId="0" xfId="4" applyFont="1" applyAlignment="1">
      <alignment horizontal="right"/>
    </xf>
    <xf numFmtId="0" fontId="3" fillId="0" borderId="1" xfId="4" applyFont="1" applyBorder="1" applyAlignment="1">
      <alignment horizontal="center" vertical="center"/>
    </xf>
    <xf numFmtId="0" fontId="3" fillId="0" borderId="1" xfId="4" applyFont="1" applyBorder="1" applyAlignment="1">
      <alignment horizont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 applyAlignment="1">
      <alignment horizontal="center" wrapText="1"/>
    </xf>
    <xf numFmtId="4" fontId="3" fillId="2" borderId="1" xfId="4" applyNumberFormat="1" applyFont="1" applyFill="1" applyBorder="1" applyAlignment="1">
      <alignment horizontal="right"/>
    </xf>
    <xf numFmtId="4" fontId="3" fillId="2" borderId="1" xfId="4" applyNumberFormat="1" applyFont="1" applyFill="1" applyBorder="1"/>
    <xf numFmtId="0" fontId="2" fillId="2" borderId="1" xfId="4" applyFont="1" applyFill="1" applyBorder="1"/>
    <xf numFmtId="0" fontId="3" fillId="0" borderId="1" xfId="4" applyFont="1" applyBorder="1"/>
    <xf numFmtId="4" fontId="2" fillId="0" borderId="1" xfId="4" applyNumberFormat="1" applyFont="1" applyBorder="1"/>
    <xf numFmtId="4" fontId="3" fillId="3" borderId="1" xfId="4" applyNumberFormat="1" applyFont="1" applyFill="1" applyBorder="1"/>
    <xf numFmtId="2" fontId="3" fillId="0" borderId="1" xfId="4" applyNumberFormat="1" applyFont="1" applyBorder="1" applyAlignment="1">
      <alignment wrapText="1"/>
    </xf>
    <xf numFmtId="0" fontId="3" fillId="0" borderId="1" xfId="4" applyFont="1" applyBorder="1" applyAlignment="1">
      <alignment wrapText="1"/>
    </xf>
    <xf numFmtId="0" fontId="3" fillId="2" borderId="1" xfId="4" applyFont="1" applyFill="1" applyBorder="1"/>
    <xf numFmtId="0" fontId="3" fillId="2" borderId="1" xfId="4" applyFont="1" applyFill="1" applyBorder="1" applyAlignment="1">
      <alignment wrapText="1"/>
    </xf>
    <xf numFmtId="4" fontId="2" fillId="2" borderId="1" xfId="4" applyNumberFormat="1" applyFont="1" applyFill="1" applyBorder="1"/>
    <xf numFmtId="0" fontId="3" fillId="0" borderId="1" xfId="4" applyFont="1" applyFill="1" applyBorder="1"/>
    <xf numFmtId="0" fontId="3" fillId="0" borderId="1" xfId="4" applyFont="1" applyFill="1" applyBorder="1" applyAlignment="1">
      <alignment wrapText="1"/>
    </xf>
    <xf numFmtId="4" fontId="2" fillId="0" borderId="1" xfId="4" applyNumberFormat="1" applyFont="1" applyFill="1" applyBorder="1"/>
    <xf numFmtId="0" fontId="2" fillId="0" borderId="0" xfId="4" applyFont="1" applyAlignment="1">
      <alignment wrapText="1"/>
    </xf>
    <xf numFmtId="4" fontId="2" fillId="3" borderId="1" xfId="4" applyNumberFormat="1" applyFont="1" applyFill="1" applyBorder="1"/>
    <xf numFmtId="0" fontId="3" fillId="0" borderId="1" xfId="7" applyFont="1" applyBorder="1" applyAlignment="1">
      <alignment horizontal="center" vertical="center" textRotation="90" wrapText="1"/>
    </xf>
    <xf numFmtId="0" fontId="2" fillId="0" borderId="2" xfId="2" applyFont="1" applyBorder="1" applyAlignment="1" applyProtection="1">
      <alignment horizontal="right"/>
      <protection hidden="1"/>
    </xf>
    <xf numFmtId="0" fontId="4" fillId="0" borderId="0" xfId="4" applyFont="1" applyFill="1" applyAlignment="1">
      <alignment horizontal="right"/>
    </xf>
    <xf numFmtId="0" fontId="4" fillId="0" borderId="0" xfId="4" applyFont="1" applyAlignment="1">
      <alignment horizontal="right"/>
    </xf>
    <xf numFmtId="0" fontId="4" fillId="0" borderId="0" xfId="5" applyFont="1" applyAlignment="1" applyProtection="1">
      <alignment horizontal="right"/>
      <protection hidden="1"/>
    </xf>
    <xf numFmtId="0" fontId="8" fillId="0" borderId="0" xfId="7" applyFont="1" applyAlignment="1">
      <alignment horizontal="center" wrapText="1"/>
    </xf>
  </cellXfs>
  <cellStyles count="8">
    <cellStyle name="Обычный" xfId="0" builtinId="0"/>
    <cellStyle name="Обычный 2" xfId="1"/>
    <cellStyle name="Обычный 2 2" xfId="2"/>
    <cellStyle name="Обычный 2 28" xfId="3"/>
    <cellStyle name="Обычный 2 3" xfId="4"/>
    <cellStyle name="Обычный 2_Приложения к постановлению об исполнении бюджета за 1 квартал" xfId="5"/>
    <cellStyle name="Обычный 3 2" xfId="6"/>
    <cellStyle name="Обычный 3 3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>
      <selection activeCell="J7" sqref="J7"/>
    </sheetView>
  </sheetViews>
  <sheetFormatPr defaultRowHeight="12.75"/>
  <cols>
    <col min="1" max="1" width="23.5703125" style="1" customWidth="1"/>
    <col min="2" max="2" width="32.42578125" style="1" customWidth="1"/>
    <col min="3" max="4" width="11.140625" style="1" customWidth="1"/>
    <col min="5" max="5" width="11.28515625" style="1" customWidth="1"/>
    <col min="6" max="6" width="7.7109375" style="1" customWidth="1"/>
    <col min="7" max="16384" width="9.140625" style="1"/>
  </cols>
  <sheetData>
    <row r="1" spans="1:6" ht="15">
      <c r="D1" s="25" t="s">
        <v>39</v>
      </c>
      <c r="E1" s="25"/>
      <c r="F1" s="25"/>
    </row>
    <row r="2" spans="1:6" ht="15">
      <c r="D2" s="26" t="s">
        <v>40</v>
      </c>
      <c r="E2" s="26"/>
      <c r="F2" s="26"/>
    </row>
    <row r="3" spans="1:6" ht="15">
      <c r="D3" s="27" t="s">
        <v>47</v>
      </c>
      <c r="E3" s="27"/>
      <c r="F3" s="27"/>
    </row>
    <row r="4" spans="1:6">
      <c r="B4" s="2"/>
      <c r="C4" s="2"/>
    </row>
    <row r="5" spans="1:6" ht="39" customHeight="1">
      <c r="A5" s="28" t="s">
        <v>45</v>
      </c>
      <c r="B5" s="28"/>
      <c r="C5" s="28"/>
      <c r="D5" s="28"/>
      <c r="E5" s="28"/>
      <c r="F5" s="28"/>
    </row>
    <row r="6" spans="1:6" ht="16.5" customHeight="1">
      <c r="E6" s="24" t="s">
        <v>38</v>
      </c>
      <c r="F6" s="24"/>
    </row>
    <row r="7" spans="1:6" ht="161.25" customHeight="1">
      <c r="A7" s="3" t="s">
        <v>0</v>
      </c>
      <c r="B7" s="3" t="s">
        <v>1</v>
      </c>
      <c r="C7" s="23" t="s">
        <v>41</v>
      </c>
      <c r="D7" s="23" t="s">
        <v>42</v>
      </c>
      <c r="E7" s="23" t="s">
        <v>43</v>
      </c>
      <c r="F7" s="23" t="s">
        <v>44</v>
      </c>
    </row>
    <row r="8" spans="1:6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</row>
    <row r="9" spans="1:6" ht="25.5">
      <c r="A9" s="5" t="s">
        <v>2</v>
      </c>
      <c r="B9" s="6" t="s">
        <v>3</v>
      </c>
      <c r="C9" s="7">
        <f>C10+C16</f>
        <v>728765.7</v>
      </c>
      <c r="D9" s="7">
        <f>D10+D16</f>
        <v>718128.7</v>
      </c>
      <c r="E9" s="7">
        <f>E10+E16</f>
        <v>744081.35000000009</v>
      </c>
      <c r="F9" s="8">
        <f t="shared" ref="F9:F21" si="0">E9*100/D9</f>
        <v>103.61392741997363</v>
      </c>
    </row>
    <row r="10" spans="1:6">
      <c r="A10" s="9"/>
      <c r="B10" s="5" t="s">
        <v>4</v>
      </c>
      <c r="C10" s="8">
        <f>SUM(C11:C15)</f>
        <v>583433.4</v>
      </c>
      <c r="D10" s="8">
        <f>SUM(D11:D15)</f>
        <v>608233.4</v>
      </c>
      <c r="E10" s="8">
        <f>SUM(E11:E15)</f>
        <v>630356.94000000006</v>
      </c>
      <c r="F10" s="8">
        <f t="shared" si="0"/>
        <v>103.63734382228928</v>
      </c>
    </row>
    <row r="11" spans="1:6">
      <c r="A11" s="10" t="s">
        <v>5</v>
      </c>
      <c r="B11" s="10" t="s">
        <v>6</v>
      </c>
      <c r="C11" s="11">
        <v>470872.6</v>
      </c>
      <c r="D11" s="11">
        <v>487672.6</v>
      </c>
      <c r="E11" s="11">
        <v>505801.33</v>
      </c>
      <c r="F11" s="12">
        <f t="shared" si="0"/>
        <v>103.71739769673343</v>
      </c>
    </row>
    <row r="12" spans="1:6" ht="38.25">
      <c r="A12" s="10" t="s">
        <v>7</v>
      </c>
      <c r="B12" s="13" t="s">
        <v>46</v>
      </c>
      <c r="C12" s="11">
        <v>7899</v>
      </c>
      <c r="D12" s="11">
        <v>5899</v>
      </c>
      <c r="E12" s="11">
        <v>6366.08</v>
      </c>
      <c r="F12" s="12">
        <f t="shared" si="0"/>
        <v>107.91795219528734</v>
      </c>
    </row>
    <row r="13" spans="1:6">
      <c r="A13" s="10" t="s">
        <v>8</v>
      </c>
      <c r="B13" s="10" t="s">
        <v>9</v>
      </c>
      <c r="C13" s="11">
        <v>79569.5</v>
      </c>
      <c r="D13" s="11">
        <v>88069.5</v>
      </c>
      <c r="E13" s="22">
        <v>90016.49</v>
      </c>
      <c r="F13" s="12">
        <f t="shared" si="0"/>
        <v>102.21074265210999</v>
      </c>
    </row>
    <row r="14" spans="1:6">
      <c r="A14" s="10" t="s">
        <v>10</v>
      </c>
      <c r="B14" s="10" t="s">
        <v>11</v>
      </c>
      <c r="C14" s="11">
        <v>17527.3</v>
      </c>
      <c r="D14" s="11">
        <v>20527.3</v>
      </c>
      <c r="E14" s="22">
        <v>22094.81</v>
      </c>
      <c r="F14" s="12">
        <f t="shared" si="0"/>
        <v>107.6362210324787</v>
      </c>
    </row>
    <row r="15" spans="1:6">
      <c r="A15" s="10" t="s">
        <v>12</v>
      </c>
      <c r="B15" s="10" t="s">
        <v>13</v>
      </c>
      <c r="C15" s="11">
        <v>7565</v>
      </c>
      <c r="D15" s="11">
        <v>6065</v>
      </c>
      <c r="E15" s="11">
        <v>6078.23</v>
      </c>
      <c r="F15" s="12">
        <f t="shared" si="0"/>
        <v>100.21813685078318</v>
      </c>
    </row>
    <row r="16" spans="1:6">
      <c r="A16" s="15"/>
      <c r="B16" s="5" t="s">
        <v>14</v>
      </c>
      <c r="C16" s="8">
        <f>SUM(C17:C21)</f>
        <v>145332.29999999999</v>
      </c>
      <c r="D16" s="8">
        <f>SUM(D17:D21)</f>
        <v>109895.29999999999</v>
      </c>
      <c r="E16" s="8">
        <f>SUM(E17:E22)</f>
        <v>113724.41</v>
      </c>
      <c r="F16" s="8">
        <f t="shared" si="0"/>
        <v>103.48432553530498</v>
      </c>
    </row>
    <row r="17" spans="1:6" ht="51">
      <c r="A17" s="10" t="s">
        <v>15</v>
      </c>
      <c r="B17" s="14" t="s">
        <v>16</v>
      </c>
      <c r="C17" s="11">
        <v>90291.8</v>
      </c>
      <c r="D17" s="11">
        <v>65031.12</v>
      </c>
      <c r="E17" s="11">
        <v>66951.3</v>
      </c>
      <c r="F17" s="12">
        <f t="shared" si="0"/>
        <v>102.95270941050991</v>
      </c>
    </row>
    <row r="18" spans="1:6" ht="25.5">
      <c r="A18" s="10" t="s">
        <v>17</v>
      </c>
      <c r="B18" s="14" t="s">
        <v>18</v>
      </c>
      <c r="C18" s="11">
        <v>2671</v>
      </c>
      <c r="D18" s="11">
        <v>2671</v>
      </c>
      <c r="E18" s="11">
        <v>2533.1999999999998</v>
      </c>
      <c r="F18" s="12">
        <f t="shared" si="0"/>
        <v>94.840883564208156</v>
      </c>
    </row>
    <row r="19" spans="1:6" ht="38.25">
      <c r="A19" s="10" t="s">
        <v>19</v>
      </c>
      <c r="B19" s="14" t="s">
        <v>20</v>
      </c>
      <c r="C19" s="11">
        <v>3060</v>
      </c>
      <c r="D19" s="11">
        <v>5223</v>
      </c>
      <c r="E19" s="11">
        <v>5290.39</v>
      </c>
      <c r="F19" s="12">
        <f t="shared" si="0"/>
        <v>101.29025464292552</v>
      </c>
    </row>
    <row r="20" spans="1:6" ht="25.5">
      <c r="A20" s="10" t="s">
        <v>21</v>
      </c>
      <c r="B20" s="14" t="s">
        <v>22</v>
      </c>
      <c r="C20" s="11">
        <v>40809.5</v>
      </c>
      <c r="D20" s="11">
        <v>26970.18</v>
      </c>
      <c r="E20" s="11">
        <v>28683.360000000001</v>
      </c>
      <c r="F20" s="12">
        <f t="shared" si="0"/>
        <v>106.35212668213561</v>
      </c>
    </row>
    <row r="21" spans="1:6" ht="25.5">
      <c r="A21" s="10" t="s">
        <v>23</v>
      </c>
      <c r="B21" s="14" t="s">
        <v>24</v>
      </c>
      <c r="C21" s="11">
        <v>8500</v>
      </c>
      <c r="D21" s="11">
        <v>10000</v>
      </c>
      <c r="E21" s="11">
        <v>10270.94</v>
      </c>
      <c r="F21" s="12">
        <f t="shared" si="0"/>
        <v>102.7094</v>
      </c>
    </row>
    <row r="22" spans="1:6">
      <c r="A22" s="10" t="s">
        <v>25</v>
      </c>
      <c r="B22" s="14" t="s">
        <v>26</v>
      </c>
      <c r="C22" s="11">
        <v>0</v>
      </c>
      <c r="D22" s="11">
        <v>0</v>
      </c>
      <c r="E22" s="11">
        <v>-4.78</v>
      </c>
      <c r="F22" s="12"/>
    </row>
    <row r="23" spans="1:6">
      <c r="A23" s="15" t="s">
        <v>27</v>
      </c>
      <c r="B23" s="16" t="s">
        <v>28</v>
      </c>
      <c r="C23" s="17">
        <f>C24+C25</f>
        <v>1870910.2</v>
      </c>
      <c r="D23" s="17">
        <f>D24+D25+D26+D27</f>
        <v>2075322.97</v>
      </c>
      <c r="E23" s="17">
        <f>E24+E25+E26+E27</f>
        <v>2066783.5399999998</v>
      </c>
      <c r="F23" s="8">
        <f t="shared" ref="F23:F28" si="1">E23*100/D23</f>
        <v>99.588525250120455</v>
      </c>
    </row>
    <row r="24" spans="1:6" ht="38.25">
      <c r="A24" s="10" t="s">
        <v>29</v>
      </c>
      <c r="B24" s="14" t="s">
        <v>30</v>
      </c>
      <c r="C24" s="11">
        <v>1870410.2</v>
      </c>
      <c r="D24" s="11">
        <v>2015662.57</v>
      </c>
      <c r="E24" s="11">
        <v>2007020.63</v>
      </c>
      <c r="F24" s="12">
        <f t="shared" si="1"/>
        <v>99.57126058058418</v>
      </c>
    </row>
    <row r="25" spans="1:6">
      <c r="A25" s="10" t="s">
        <v>31</v>
      </c>
      <c r="B25" s="14" t="s">
        <v>32</v>
      </c>
      <c r="C25" s="11">
        <v>500</v>
      </c>
      <c r="D25" s="11">
        <v>60397.5</v>
      </c>
      <c r="E25" s="11">
        <v>60397.5</v>
      </c>
      <c r="F25" s="12">
        <f t="shared" si="1"/>
        <v>100</v>
      </c>
    </row>
    <row r="26" spans="1:6" ht="71.25" customHeight="1">
      <c r="A26" s="18" t="s">
        <v>33</v>
      </c>
      <c r="B26" s="19" t="s">
        <v>34</v>
      </c>
      <c r="C26" s="20">
        <v>0</v>
      </c>
      <c r="D26" s="20">
        <v>865.25</v>
      </c>
      <c r="E26" s="20">
        <v>967.76</v>
      </c>
      <c r="F26" s="12">
        <f t="shared" si="1"/>
        <v>111.84744293556776</v>
      </c>
    </row>
    <row r="27" spans="1:6" ht="48" customHeight="1">
      <c r="A27" s="18" t="s">
        <v>35</v>
      </c>
      <c r="B27" s="19" t="s">
        <v>36</v>
      </c>
      <c r="C27" s="20">
        <v>0</v>
      </c>
      <c r="D27" s="20">
        <v>-1602.35</v>
      </c>
      <c r="E27" s="20">
        <v>-1602.35</v>
      </c>
      <c r="F27" s="12">
        <f t="shared" si="1"/>
        <v>100</v>
      </c>
    </row>
    <row r="28" spans="1:6">
      <c r="A28" s="15"/>
      <c r="B28" s="16" t="s">
        <v>37</v>
      </c>
      <c r="C28" s="8">
        <f>C9+C23+C26</f>
        <v>2599675.9</v>
      </c>
      <c r="D28" s="8">
        <f>D9+D23</f>
        <v>2793451.67</v>
      </c>
      <c r="E28" s="8">
        <f>E9+E23</f>
        <v>2810864.8899999997</v>
      </c>
      <c r="F28" s="8">
        <f t="shared" si="1"/>
        <v>100.62335855626239</v>
      </c>
    </row>
    <row r="29" spans="1:6">
      <c r="B29" s="21"/>
      <c r="C29" s="21"/>
    </row>
    <row r="30" spans="1:6">
      <c r="B30" s="21"/>
      <c r="C30" s="21"/>
    </row>
    <row r="31" spans="1:6">
      <c r="B31" s="21"/>
      <c r="C31" s="21"/>
    </row>
    <row r="32" spans="1:6">
      <c r="B32" s="21"/>
      <c r="C32" s="21"/>
    </row>
    <row r="33" spans="2:3">
      <c r="B33" s="21"/>
      <c r="C33" s="21"/>
    </row>
    <row r="34" spans="2:3">
      <c r="B34" s="21"/>
      <c r="C34" s="21"/>
    </row>
    <row r="35" spans="2:3">
      <c r="B35" s="21"/>
      <c r="C35" s="21"/>
    </row>
    <row r="36" spans="2:3">
      <c r="B36" s="21"/>
      <c r="C36" s="21"/>
    </row>
    <row r="37" spans="2:3">
      <c r="B37" s="21"/>
      <c r="C37" s="21"/>
    </row>
    <row r="38" spans="2:3">
      <c r="B38" s="21"/>
      <c r="C38" s="21"/>
    </row>
    <row r="39" spans="2:3">
      <c r="B39" s="21"/>
      <c r="C39" s="21"/>
    </row>
    <row r="40" spans="2:3">
      <c r="B40" s="21"/>
      <c r="C40" s="21"/>
    </row>
    <row r="41" spans="2:3">
      <c r="B41" s="21"/>
      <c r="C41" s="21"/>
    </row>
    <row r="42" spans="2:3">
      <c r="B42" s="21"/>
      <c r="C42" s="21"/>
    </row>
    <row r="43" spans="2:3">
      <c r="B43" s="21"/>
      <c r="C43" s="21"/>
    </row>
    <row r="44" spans="2:3">
      <c r="B44" s="21"/>
      <c r="C44" s="21"/>
    </row>
    <row r="45" spans="2:3">
      <c r="B45" s="21"/>
      <c r="C45" s="21"/>
    </row>
  </sheetData>
  <mergeCells count="5">
    <mergeCell ref="E6:F6"/>
    <mergeCell ref="D1:F1"/>
    <mergeCell ref="D2:F2"/>
    <mergeCell ref="D3:F3"/>
    <mergeCell ref="A5:F5"/>
  </mergeCells>
  <phoneticPr fontId="7" type="noConversion"/>
  <pageMargins left="0.78740157480314965" right="0.39370078740157483" top="0.78740157480314965" bottom="0.78740157480314965" header="0.27559055118110237" footer="0.51181102362204722"/>
  <pageSetup paperSize="9" scale="89" firstPageNumber="2" orientation="portrait" useFirstPageNumber="1" r:id="rId1"/>
  <headerFooter scaleWithDoc="0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Администрации г.Радужный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duma2</cp:lastModifiedBy>
  <cp:lastPrinted>2018-05-30T03:53:52Z</cp:lastPrinted>
  <dcterms:created xsi:type="dcterms:W3CDTF">2017-07-04T07:57:26Z</dcterms:created>
  <dcterms:modified xsi:type="dcterms:W3CDTF">2018-05-30T03:53:55Z</dcterms:modified>
</cp:coreProperties>
</file>