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19320" windowHeight="10425" activeTab="13"/>
  </bookViews>
  <sheets>
    <sheet name="1" sheetId="14" r:id="rId1"/>
    <sheet name="2" sheetId="12" r:id="rId2"/>
    <sheet name="3" sheetId="19" r:id="rId3"/>
    <sheet name="4" sheetId="17" r:id="rId4"/>
    <sheet name="5" sheetId="18" r:id="rId5"/>
    <sheet name="6" sheetId="16" r:id="rId6"/>
    <sheet name="7 " sheetId="20" r:id="rId7"/>
    <sheet name="8" sheetId="23" r:id="rId8"/>
    <sheet name="9" sheetId="24" r:id="rId9"/>
    <sheet name="10" sheetId="25" r:id="rId10"/>
    <sheet name="11" sheetId="21" r:id="rId11"/>
    <sheet name="12" sheetId="22" r:id="rId12"/>
    <sheet name="13" sheetId="15" r:id="rId13"/>
    <sheet name="14" sheetId="13" r:id="rId14"/>
  </sheets>
  <definedNames>
    <definedName name="_xlnm.Print_Titles" localSheetId="0">'1'!$7:$7</definedName>
    <definedName name="_xlnm.Print_Titles" localSheetId="9">'10'!$7:$8</definedName>
    <definedName name="_xlnm.Print_Titles" localSheetId="10">'11'!$7:$7</definedName>
    <definedName name="_xlnm.Print_Titles" localSheetId="11">'12'!$8:$8</definedName>
    <definedName name="_xlnm.Print_Titles" localSheetId="12">'13'!$A:$E,'13'!$9:$11</definedName>
    <definedName name="_xlnm.Print_Titles" localSheetId="2">'3'!$9:$12</definedName>
    <definedName name="_xlnm.Print_Titles" localSheetId="3">'4'!$6:$7</definedName>
    <definedName name="_xlnm.Print_Titles" localSheetId="4">'5'!$8:$11</definedName>
    <definedName name="_xlnm.Print_Titles" localSheetId="7">'8'!$7:$8</definedName>
    <definedName name="_xlnm.Print_Titles" localSheetId="8">'9'!$7:$8</definedName>
    <definedName name="_xlnm.Print_Area" localSheetId="0">'1'!$A$1:$C$334</definedName>
    <definedName name="_xlnm.Print_Area" localSheetId="10">'11'!$A$1:$G$2256</definedName>
    <definedName name="_xlnm.Print_Area" localSheetId="1">'2'!$A$1:$C$46</definedName>
    <definedName name="_xlnm.Print_Area" localSheetId="2">'3'!$A$1:$E$63</definedName>
  </definedNames>
  <calcPr calcId="114210" fullCalcOnLoad="1"/>
</workbook>
</file>

<file path=xl/calcChain.xml><?xml version="1.0" encoding="utf-8"?>
<calcChain xmlns="http://schemas.openxmlformats.org/spreadsheetml/2006/main">
  <c r="E173" i="24"/>
  <c r="B18" i="20"/>
  <c r="B17"/>
  <c r="B16"/>
  <c r="B15"/>
  <c r="B14"/>
  <c r="B11"/>
  <c r="B13"/>
  <c r="B12"/>
  <c r="E11"/>
  <c r="D11"/>
  <c r="C11"/>
  <c r="C23" i="16"/>
  <c r="C20"/>
  <c r="C19"/>
  <c r="C18"/>
  <c r="C13"/>
  <c r="C11"/>
  <c r="C17"/>
  <c r="C16"/>
  <c r="C25"/>
  <c r="C8"/>
  <c r="E46" i="15"/>
  <c r="E45"/>
  <c r="E44"/>
  <c r="E42"/>
  <c r="E41"/>
  <c r="E40"/>
  <c r="E39"/>
  <c r="E38"/>
  <c r="E36"/>
  <c r="E30"/>
  <c r="E29"/>
  <c r="E27"/>
  <c r="E21"/>
  <c r="E19"/>
  <c r="E18"/>
  <c r="E13"/>
  <c r="E26"/>
  <c r="E12"/>
  <c r="E49"/>
  <c r="C14" i="13"/>
  <c r="C11"/>
  <c r="C36" i="12"/>
  <c r="C34"/>
  <c r="C33"/>
  <c r="C26"/>
  <c r="C21"/>
  <c r="C16"/>
  <c r="C13"/>
  <c r="C11"/>
  <c r="C10"/>
  <c r="C46"/>
</calcChain>
</file>

<file path=xl/sharedStrings.xml><?xml version="1.0" encoding="utf-8"?>
<sst xmlns="http://schemas.openxmlformats.org/spreadsheetml/2006/main" count="21686" uniqueCount="1766">
  <si>
    <t xml:space="preserve"> 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</si>
  <si>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 xml:space="preserve"> Муниципальная программа "Развитие жилищно-коммунального комплекса и повышение энергетической эффективности в городе Радужный на 2016-2020 годы"</t>
  </si>
  <si>
    <t xml:space="preserve"> Подпрограмма "Обеспечение чистоты и порядка в границах города, улучшение санитарно-гигиенических условий проживания населения" </t>
  </si>
  <si>
    <t xml:space="preserve"> Основное мероприятие "Обеспечение стабильной благополучной эпизоотической обстановки в автономном округе и защита населения от болезней, общих для человека и животных"</t>
  </si>
  <si>
    <t xml:space="preserve"> 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t>
  </si>
  <si>
    <t xml:space="preserve"> Муниципальная программа "Организация отдыха, оздоровления, занятости детей, подростков и молодежи города Радужный на 2016-2020 годы"</t>
  </si>
  <si>
    <t xml:space="preserve"> Основное мероприятие "Организация отдыха и оздоровления детей за пределами города Радужный"</t>
  </si>
  <si>
    <t xml:space="preserve"> Субвенции на организацию и обеспечение отдыха и оздоровления детей, в том числе в этнической среде</t>
  </si>
  <si>
    <t xml:space="preserve"> Непрограммные расходы</t>
  </si>
  <si>
    <t xml:space="preserve"> Субвенции за счет средств федерального и окружного бюджета, не отнесенные к муниципальным программам</t>
  </si>
  <si>
    <t xml:space="preserve">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</si>
  <si>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Субвенции на проведение Всероссийской сельскохозяйственной переписи в 2016 году</t>
  </si>
  <si>
    <t xml:space="preserve">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</si>
  <si>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 xml:space="preserve"> Субвенции на поддержку животноводства, переработку и реализацию продукции животноводства</t>
  </si>
  <si>
    <t>Приложение № 8</t>
  </si>
  <si>
    <t>Распределение межбюджетных субсидий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города Радужный на 2016 год</t>
  </si>
  <si>
    <t>( тыс. рублей)</t>
  </si>
  <si>
    <t>в том числе            остатки на 01.01.2016 года</t>
  </si>
  <si>
    <t xml:space="preserve"> Субсидии на дополнительное финансовое обеспечение мероприятий по организации питания обучающихся</t>
  </si>
  <si>
    <t xml:space="preserve"> Основное мероприятие "Развитие дополнительного образования"</t>
  </si>
  <si>
    <t xml:space="preserve"> Субсидии на повышение оплаты труда работников муниципальных учреждений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t>
  </si>
  <si>
    <t xml:space="preserve"> Подпрограмма "Обеспечение комплексной безопасности и комфортных условий в организациях подведомственных управлению образования и молодежной политики"</t>
  </si>
  <si>
    <t xml:space="preserve"> Основное мероприятие "Принятие мер по обеспечению комплексной безопасности и комфортных условий в организациях подведомственных управлению образования и молодежной политики"</t>
  </si>
  <si>
    <t xml:space="preserve"> Субсидии на развитие общественной инфраструктуры и реализацию приоритетных направлений развития муниципальных образований Ханты-Мансийского автономного округа – Югры</t>
  </si>
  <si>
    <t xml:space="preserve"> Муниципальная программа "Развитие культуры в городе Радужный на 2016-2020 годы"</t>
  </si>
  <si>
    <t xml:space="preserve"> Подпрограмма "Развитие системы дополнительного образования детей"</t>
  </si>
  <si>
    <t xml:space="preserve"> Основное мероприятие "Развитие системы дополнительного образования детей"</t>
  </si>
  <si>
    <t xml:space="preserve"> Субсидии на развитие общественной инфраструктуры и реализацию приоритетных направлений развития муниципальных образований Ханты-Мансийского автономного округа - Югры</t>
  </si>
  <si>
    <t xml:space="preserve"> 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t>
  </si>
  <si>
    <t xml:space="preserve"> Подпрограмма  "Повышение качества культурных услуг, предоставляемых в области библиотечного, музейного дела и туризма"</t>
  </si>
  <si>
    <t xml:space="preserve"> Основное мероприятие "Развитие библиотечного дела"</t>
  </si>
  <si>
    <t xml:space="preserve"> Субсидии на модернизацию общедоступных муниципальных библиотек</t>
  </si>
  <si>
    <t xml:space="preserve"> Субсидии на развитие общественной инфраструктурю и реализацию приоритетных направлений развития муниципальных образований Ханты-Мансийского автономного округа - Югры</t>
  </si>
  <si>
    <t xml:space="preserve"> Основное мероприятие "Развитие музейного дела"</t>
  </si>
  <si>
    <t xml:space="preserve"> 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t>
  </si>
  <si>
    <t xml:space="preserve"> Подпрограмма  "Самодеятельное художественное творчество и реализация творческого потенциала жителей города"</t>
  </si>
  <si>
    <t xml:space="preserve"> Основное мероприятие "Развитие  и организация культурного досуга"</t>
  </si>
  <si>
    <t xml:space="preserve"> Подпрограмма " Развитие отраслевой инфраструктуры"</t>
  </si>
  <si>
    <t xml:space="preserve"> Основное мероприятие "Укрепление материально-технической базы учреждений в сфере культуры"</t>
  </si>
  <si>
    <t xml:space="preserve"> Субсидии на обновление материально-технической базы муниципальных детских школ искусств (по видам искусств) в сфере культуры</t>
  </si>
  <si>
    <t xml:space="preserve"> Муниципальная программа "Развитие физической культуры и спорта в городе Радужный на 2016-2020 годы"</t>
  </si>
  <si>
    <t xml:space="preserve"> Подпрограмма "Организация предоставления дополнительного образования в детско-юношеских спортивных школах"</t>
  </si>
  <si>
    <t xml:space="preserve"> Основное мероприятие "Создание условий для удовлетворения потребности населения города в оказании услуг по дополнительному образованию в сфере физической культуры и спорта"</t>
  </si>
  <si>
    <t xml:space="preserve"> Подпрограмма "Обеспечение комплексной безопасности и комфортных условий в учреждениях, подведомственных Комитету по физической культуре и спорту"</t>
  </si>
  <si>
    <t xml:space="preserve"> Основное мероприятие "Принятие мер по обеспечению комплексной безопасности и комфортных условий в учреждениях, подведомственных Комитету по физической культуре и спорту"</t>
  </si>
  <si>
    <t xml:space="preserve"> Подпрограмма "Содействие развитию жилищного строительства"</t>
  </si>
  <si>
    <t xml:space="preserve"> 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 </t>
  </si>
  <si>
    <t xml:space="preserve"> Субсидии на проектирование и строительство объектов инженерной инфраструктуры на территориях, предназначенных для жилищного строительства</t>
  </si>
  <si>
    <t xml:space="preserve"> Основное мероприятие "Приобретение жилья в муниципальную собственность"</t>
  </si>
  <si>
    <t xml:space="preserve"> Субсидии на реализацию полномочий в области строительства и жилищных отношений</t>
  </si>
  <si>
    <t xml:space="preserve"> Основное мероприятие "Обеспечение жилыми помещениями отдельных категорий граждан"</t>
  </si>
  <si>
    <t xml:space="preserve"> Субсидии на  мероприятия подпрограммы ""Обеспечение жильем молодых семей"" федеральной целевой программы ""Жилище"" на 2015 - 2020 годы"</t>
  </si>
  <si>
    <t xml:space="preserve"> Подпрограмма "Улучшение жилищных условий граждан, проживающих в приспособленных для проживания строениях"</t>
  </si>
  <si>
    <t xml:space="preserve"> Основное мероприятие "Расселение граждан, проживающих в приспособленных для проживания строениях"</t>
  </si>
  <si>
    <t xml:space="preserve"> Субсидия на реализацию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в зоне береговой линии, подверженной абразии</t>
  </si>
  <si>
    <t xml:space="preserve"> Основное мероприятие "Ликвидация приспособленных для проживания строений"</t>
  </si>
  <si>
    <t xml:space="preserve"> Подпрограмма "Градостроительная деятельность"</t>
  </si>
  <si>
    <t xml:space="preserve"> Основное мероприятие" Топографические работы для подготовки документов территориального планирования и проектов планировки и межевания территории"</t>
  </si>
  <si>
    <t xml:space="preserve"> Субсидии на реализацию полномочий в области градостроительной деятельности</t>
  </si>
  <si>
    <t xml:space="preserve"> Основное мероприятие "Разработка проектов планировки, проектов межевания с подготовкой градостроительных планов земельных участков городской застройки"</t>
  </si>
  <si>
    <t xml:space="preserve"> Подпрограмма  «Создание условий для обеспечения качественными коммунальными услугами, надежной и эффективной работы коммунальной инфраструктуры»</t>
  </si>
  <si>
    <t xml:space="preserve"> Основное мероприятие "Реконструкция, расширение, модернизация, строительство и капитальный ремонт объектов коммунального комплекса"</t>
  </si>
  <si>
    <t xml:space="preserve"> Субсидии на реконструкцию, расширение, модернизацию, строительство и капитальный ремонт объектов коммунального комплекса</t>
  </si>
  <si>
    <t xml:space="preserve"> Основное мероприятие "Предоставление субсидии на возмещение части затрат на уплату процентов по привлекаемым заемным средствам"</t>
  </si>
  <si>
    <t xml:space="preserve">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получаемые ранее в соответствии с постановлением Правительства автономного округа "О целевой программе Ханты-Мансийского автономного округа-Югры "Модернизация и реформирование жилищно-коммунального комплекса ХМАО-Югры на 2011-2013 годы и на период до 2015 года"</t>
  </si>
  <si>
    <t xml:space="preserve"> Подпрограмма "Обеспечение благоустройства территории города Радужный"</t>
  </si>
  <si>
    <t xml:space="preserve"> Основное мероприятие "Организация содержания и благоустройства территории города Радужный"</t>
  </si>
  <si>
    <t xml:space="preserve"> Субсидии на благоустройство территорий муниципальных образований </t>
  </si>
  <si>
    <t xml:space="preserve"> Муниципальная программа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2016-2020 годы"</t>
  </si>
  <si>
    <t xml:space="preserve"> Подпрограмма "Профилактика правонарушений в сфере общественного порядка"</t>
  </si>
  <si>
    <t xml:space="preserve"> Основное мероприятие "Создание условий для деятельности народных дружин"</t>
  </si>
  <si>
    <t xml:space="preserve"> Субсидии на создание условий для деятельности народных дружин</t>
  </si>
  <si>
    <t xml:space="preserve"> Подпрограмма  "Обеспечение безопасности дорожного движения"</t>
  </si>
  <si>
    <t xml:space="preserve"> Основное мероприятие "Обеспечение функционирования и развития систем видеонаблюдения в сфере безопасности дорожного движения, информирования населения"</t>
  </si>
  <si>
    <t xml:space="preserve"> 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t>
  </si>
  <si>
    <t xml:space="preserve"> Муниципальная программа "Развитие малого и среднего предпринимательства в городе Радужный  на 2016-2020 годы"</t>
  </si>
  <si>
    <t xml:space="preserve"> Основное мероприятие "Оказание муниципальной поддержки Субъектам на развитие малого и среднего предпринимательства"</t>
  </si>
  <si>
    <t xml:space="preserve"> Субсидии на государственную поддержку малого и среднего предпринимательства (бюджет автономного округа)</t>
  </si>
  <si>
    <t xml:space="preserve"> Муниципальная программа "Информационное общество города Радужный  на 2016 - 2020 годы"</t>
  </si>
  <si>
    <t xml:space="preserve"> Основное мероприятие "Развитие технической и технологической основы становления информационного общества и формирования электронного правительства"</t>
  </si>
  <si>
    <t xml:space="preserve"> Субсидии на развитие многофункциональных центров предоставления государственных и муниципальных услуг</t>
  </si>
  <si>
    <t xml:space="preserve"> Субсидии на предоставление государственных услуг в многофункциональных центрах предоставления государственных и муниципальных услуг</t>
  </si>
  <si>
    <t xml:space="preserve"> Муниципальная программа "Развитие транспортной системы города Радужный на 2016-2020 годы"</t>
  </si>
  <si>
    <t xml:space="preserve"> Подпрограмма " Автомобильные дороги"</t>
  </si>
  <si>
    <t xml:space="preserve"> Основное мероприятие "Строительство, реконструкция и капитальный ремонт автомобильных дорог общего пользования  местного значения и  дорожных сооружений на них"</t>
  </si>
  <si>
    <t xml:space="preserve"> Субсидии на строительство (реконструкцию), капитальный ремонт и ремонт автомобильных дорог общего пользования местного значения</t>
  </si>
  <si>
    <t xml:space="preserve"> Основное мероприятие "Организация отдыха и оздоровления детей на территории города Радужный"</t>
  </si>
  <si>
    <t xml:space="preserve">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t>
  </si>
  <si>
    <t>Приложение № 9</t>
  </si>
  <si>
    <t>Распределение иных межбюджетных трансфертов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города Радужный на 2016 год</t>
  </si>
  <si>
    <t xml:space="preserve"> Иные межбюджетные трансферты на реализацию наказов избирателей депутатам Думы Ханты-Мансийского автономного округа</t>
  </si>
  <si>
    <t xml:space="preserve"> Иные межбюджетные трансферты на реализацию мероприятий в сфере молодежной политики</t>
  </si>
  <si>
    <t xml:space="preserve"> Основное мероприятие "Обеспечение современных условий организации образовательного процесса и функционирования системы образования"</t>
  </si>
  <si>
    <t xml:space="preserve"> Иные межбюджетные трансферты на оказание государственной поддержки системы дополнительного образования детей</t>
  </si>
  <si>
    <t xml:space="preserve"> Иные межбюджетные трансферты на организацию и проведение единого государственного экзамена</t>
  </si>
  <si>
    <t xml:space="preserve"> Подпрограмма "Молодежь Радужного"</t>
  </si>
  <si>
    <t xml:space="preserve"> Основное мероприятие "Развитие молодежной политики"</t>
  </si>
  <si>
    <t xml:space="preserve"> Иные межбюджетные трансферты на реализацию мероприятий по содействию трудоустройству граждан</t>
  </si>
  <si>
    <t xml:space="preserve"> Иные межбюджетные трансферты на организацию деятельности молодежных трудовых отрядов</t>
  </si>
  <si>
    <t xml:space="preserve"> Комплектование книжных фондов библиотек муниципальных образований и государственных библиотек городов Москвы и Санкт-Петербурга (федеральный бюджет)</t>
  </si>
  <si>
    <t xml:space="preserve"> Иные межбюджетные трансферты на реализацию  наказов избирателей депутатам Думы Ханты-Мансийского автономного округа</t>
  </si>
  <si>
    <t xml:space="preserve"> Подпрограмма "Реализация программ спортивной подготовки в учреждениях спортивной направленности"</t>
  </si>
  <si>
    <t xml:space="preserve"> Основное мероприятие "Создание условий для удовлетворения потребности населения города в оказании услуг по программам спортивной подготовки"</t>
  </si>
  <si>
    <t xml:space="preserve"> Иные межбюджетные трансферты на реализацию мероприятий по проведению смотров-конкурсов в сфере физической культуры и спорта (бюджет автономного округа)</t>
  </si>
  <si>
    <t xml:space="preserve"> Иные межбюджетные трансферты, передаваемые для компенсации дополнительных расходов, возникших в результате решений, принятых органами власти другого уровня</t>
  </si>
  <si>
    <t xml:space="preserve"> Иные межбюджетные трансферты победителям конкурсов муниципальных образований ХМАО-Югры в области создания условий для деятельности народных дружин</t>
  </si>
  <si>
    <t xml:space="preserve"> Иные расходы бюджета</t>
  </si>
  <si>
    <t>Приложение № 10</t>
  </si>
  <si>
    <t>от 20.12.2016 № 181</t>
  </si>
  <si>
    <t>Софинансирование субсидии на обновление материально-технической базы муниципальных детских школ искусств (по видам искусств) в сфере культуры</t>
  </si>
  <si>
    <t>54501S2090</t>
  </si>
  <si>
    <t>Муниципальная программа "Развитие физической культуры и спорта в городе Радужный на 2016-2020 годы"</t>
  </si>
  <si>
    <t>5500000000</t>
  </si>
  <si>
    <t>Подпрограмма "Организация предоставления дополнительного образования в детско-юношеских спортивных школах"</t>
  </si>
  <si>
    <t>5530000000</t>
  </si>
  <si>
    <t>Основное мероприятие "Создание условий для удовлетворения потребности населения города в оказании услуг по дополнительному образованию в сфере физической культуры и спорта"</t>
  </si>
  <si>
    <t>5530100000</t>
  </si>
  <si>
    <t>5530100590</t>
  </si>
  <si>
    <t>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дополнительного образования  в сфере спорта</t>
  </si>
  <si>
    <t>5530120660</t>
  </si>
  <si>
    <t>Компенсация расходов, связанных с переездом  работника учреждения и членов его семьи к новому месту жительства в другую местность в учреждениях дополнительного образования в сфере спорта</t>
  </si>
  <si>
    <t>5530120670</t>
  </si>
  <si>
    <t>Расходы  на реализацию мероприятий по укреплению материально-технической базы в учреждениях дополнительного образования  в сфере спорта</t>
  </si>
  <si>
    <t>5530120700</t>
  </si>
  <si>
    <t>5530182440</t>
  </si>
  <si>
    <t>5530185160</t>
  </si>
  <si>
    <t>55301S2440</t>
  </si>
  <si>
    <t>Подпрограмма "Обеспечение комплексной безопасности и комфортных условий в учреждениях, подведомственных Комитету по физической культуре и спорту"</t>
  </si>
  <si>
    <t>5550000000</t>
  </si>
  <si>
    <t>Основное мероприятие "Принятие мер по обеспечению комплексной безопасности и комфортных условий в учреждениях, подведомственных Комитету по физической культуре и спорту"</t>
  </si>
  <si>
    <t>5550100000</t>
  </si>
  <si>
    <t>5550120830</t>
  </si>
  <si>
    <t>5550120850</t>
  </si>
  <si>
    <t>5550182430</t>
  </si>
  <si>
    <t>55501S2430</t>
  </si>
  <si>
    <t>Муниципальная программа "Профилактика экстремизма, гармонизация межэтнических и межкультурных отношений в городе Радужный на 2016-2020 годы"</t>
  </si>
  <si>
    <t>6800000000</t>
  </si>
  <si>
    <t>Основное мероприятие "Организация и проведение конференций, обучающих семинаров, иных форм повышения квалификации муниципальных служащих, работников  образования, культуры, спорта, общественных лидеров, специалистов, работающих в сфере межнациональных отношений и профилактики экстремизма"</t>
  </si>
  <si>
    <t>6810000000</t>
  </si>
  <si>
    <t>Основное мероприятие "Организация и проведение на базе учреждений культуры и спорта мероприятий, направленных на содействие национально – культурному взаимодействию, укрепление  и развитие межнационального и межконфессионального мира и согласия, распространение идеи  исторического единства народов Российской Федерации, профилактику экстремизма, воспитание российской идентичности"</t>
  </si>
  <si>
    <t>6810500000</t>
  </si>
  <si>
    <t>Расходы на проведение мероприятий в области культуры</t>
  </si>
  <si>
    <t>6810520630</t>
  </si>
  <si>
    <t>Молодежная политика и оздоровление детей</t>
  </si>
  <si>
    <t>Субсидии на финансовое обеспечение выполнения муниципального задания учреждениями молодежной политики</t>
  </si>
  <si>
    <t>5120100590</t>
  </si>
  <si>
    <t>Расходы на проведение мероприятий в области молодежной политики</t>
  </si>
  <si>
    <t>5120120620</t>
  </si>
  <si>
    <t>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молодежной политики</t>
  </si>
  <si>
    <t>5120120660</t>
  </si>
  <si>
    <t>Расходы на реализацию мероприятий по укреплению материально-технической базы учреждений молодежной политики</t>
  </si>
  <si>
    <t>5120120700</t>
  </si>
  <si>
    <t>5120185160</t>
  </si>
  <si>
    <t>Иные межбюджетные трансферты на организацию деятельности молодежных трудовых отрядов</t>
  </si>
  <si>
    <t>5120185210</t>
  </si>
  <si>
    <t>Основное мероприятие "Организация  и проведение городских и участие в окружных мероприятиях, направленных на поддержку детских и молодежных  общественных инициатив, воспитание российского патриотизма, развитие волонтерского движения, благотворительной деятельности"</t>
  </si>
  <si>
    <t>6600300000</t>
  </si>
  <si>
    <t>6600320620</t>
  </si>
  <si>
    <t>6810100000</t>
  </si>
  <si>
    <t>6810120620</t>
  </si>
  <si>
    <t>Основное мероприятие "Организация и проведение опросов горожан  в формате фокус – групп  и анкетирования,  с целью изучения общественного мнения по развитию межэтнических и межконфессиональных отношений в  муниципальном образовании, а также определения уровня социально-политической толерантности  молодежи"</t>
  </si>
  <si>
    <t>6810400000</t>
  </si>
  <si>
    <t>6810420620</t>
  </si>
  <si>
    <t>Основное мероприятие "Реализация мероприятий, направленных на  формирование у подрастающего поколения и молодёжи  культуры толерантности, противодействие ксенофобии, профилактику экстремизма, распространение идеи исторического единства народов Российской Федерации,  укрепление межнационального (межэтнического) мира и согласия, воспитание российского патриотизма"</t>
  </si>
  <si>
    <t>6810800000</t>
  </si>
  <si>
    <t>6810820620</t>
  </si>
  <si>
    <t>Основное мероприятие  "Организация и проведение на базе молодёжных центров и учреждений дополнительного образования мероприятий, направленных на воспитание толерантности, формирование знаний о культуре многонационального народа Российской Федерации, укрепление межнационального (межэтнического) мира и согласия, воспитания российского патриотизма, в том числе с участием представителей национальных общественных объединений, этнических общностей, религиозных конфессий</t>
  </si>
  <si>
    <t>6810900000</t>
  </si>
  <si>
    <t>6810920620</t>
  </si>
  <si>
    <t>Основное мероприятие" Реализация комплекса мероприятий по проведению информационной кампании, направленной на профилактику экстремизма, гармонизацию межнациональных отношений, укрепление единства российской нации"</t>
  </si>
  <si>
    <t>6811100000</t>
  </si>
  <si>
    <t>6811120620</t>
  </si>
  <si>
    <t>Основное мероприятие "Вовлечение институтов гражданского общества,  в том числе молодёжных и  детских  общественных объединений, представителей  религиозных организаций,  этнических общностей в проведение мероприятий, направленных на развитие и укрепление межнациональных и межконфессиональных отношений, профилактику экстремизма, воспитание  патриотизма, обеспечение единства российского народа,  формирование в обществе неприятия идеологии экстремизма"</t>
  </si>
  <si>
    <t>6811300000</t>
  </si>
  <si>
    <t>6811320620</t>
  </si>
  <si>
    <t>Муниципальная программа "Организация отдыха, оздоровления, занятости детей, подростков и молодежи города Радужный на 2016-2020 годы"</t>
  </si>
  <si>
    <t>6900000000</t>
  </si>
  <si>
    <t>Основное мероприятие "Организация отдыха и оздоровления детей на территории города Радужный"</t>
  </si>
  <si>
    <t>6900100000</t>
  </si>
  <si>
    <t>Мероприятия по организации отдыха и оздоровления детей</t>
  </si>
  <si>
    <t>6900120010</t>
  </si>
  <si>
    <t>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t>
  </si>
  <si>
    <t>6900182050</t>
  </si>
  <si>
    <t>Софинансирование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t>
  </si>
  <si>
    <t>69001S2050</t>
  </si>
  <si>
    <t>Основное мероприятие "Организация отдыха и оздоровления детей за пределами города Радужный"</t>
  </si>
  <si>
    <t>6900200000</t>
  </si>
  <si>
    <t>6900220010</t>
  </si>
  <si>
    <t>Субвенции на организацию и обеспечение отдыха и оздоровления детей, в том числе в этнической среде</t>
  </si>
  <si>
    <t>6900284080</t>
  </si>
  <si>
    <t>Основное мероприятие "Организационно-управленческая деятельность по организации отдыха и оздоровления детей"</t>
  </si>
  <si>
    <t>6900300000</t>
  </si>
  <si>
    <t>6900320010</t>
  </si>
  <si>
    <t>Другие вопросы в области образования</t>
  </si>
  <si>
    <t>5110402040</t>
  </si>
  <si>
    <t>Расходы на укрепление и развитие кадрового потенциала в ситсеме образования, стимулирование высокого качества работы</t>
  </si>
  <si>
    <t>5110420611</t>
  </si>
  <si>
    <t>Расходы на обеспечение информационных, организационно-методических условий для развития системы образования</t>
  </si>
  <si>
    <t>5110420612</t>
  </si>
  <si>
    <t>Расходы на выявление и поддержку одаренных детей, лидеров в сфере образования</t>
  </si>
  <si>
    <t>5110420614</t>
  </si>
  <si>
    <t>Расходы на организацию деятельности психолога-медика-педогогической комиссии</t>
  </si>
  <si>
    <t>5110420615</t>
  </si>
  <si>
    <t>Иные межбюджетные трансферты на организацию и проведение единого государственного экзамена</t>
  </si>
  <si>
    <t>5110485020</t>
  </si>
  <si>
    <t>Подпрограмма " Профилактика незаконного оборота и потребления наркотических средств и психотропных веществ"</t>
  </si>
  <si>
    <t>5930000000</t>
  </si>
  <si>
    <t>Основное мероприятие "Организация и проведение мероприятий с субъектами профилактики, в том числе с участием общественности"</t>
  </si>
  <si>
    <t>5930100000</t>
  </si>
  <si>
    <t>Мероприятия по противодействию злоупотреблению наркотиками и их незаконному обороту</t>
  </si>
  <si>
    <t>5930120040</t>
  </si>
  <si>
    <t>Расходы на проведение мероприятий в области образования</t>
  </si>
  <si>
    <t>6600320610</t>
  </si>
  <si>
    <t>Основное мероприятие "Проведение торжественных мероприятий, приуроченных к памятным датам в истории России"</t>
  </si>
  <si>
    <t>6810600000</t>
  </si>
  <si>
    <t>6810620610</t>
  </si>
  <si>
    <t>6810820610</t>
  </si>
  <si>
    <t>Культура, кинематография</t>
  </si>
  <si>
    <t>Культура</t>
  </si>
  <si>
    <t>Подпрограмма  "Повышение качества культурных услуг, предоставляемых в области библиотечного, музейного дела и туризма"</t>
  </si>
  <si>
    <t>5420000000</t>
  </si>
  <si>
    <t>Основное мероприятие "Развитие библиотечного дела"</t>
  </si>
  <si>
    <t>5420100000</t>
  </si>
  <si>
    <t>Субсидии на финансовое обеспечение выполнения муниципального задания учреждениям культуры</t>
  </si>
  <si>
    <t>5420100590</t>
  </si>
  <si>
    <t>5420120630</t>
  </si>
  <si>
    <t>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культуры сферы библиотечного дела</t>
  </si>
  <si>
    <t>5420120660</t>
  </si>
  <si>
    <t>Компенсация расходов, связанных с переездом  работника учреждения и членов его семьи к новому месту жительства в другую местность в учреждениях культуры сферы библиотечного дела</t>
  </si>
  <si>
    <t>5420120670</t>
  </si>
  <si>
    <t>5420120850</t>
  </si>
  <si>
    <t>Комплектование книжных фондов библиотек муниципальных образований и государственных библиотек городов Москвы и Санкт-Петербурга (федеральный бюджет)</t>
  </si>
  <si>
    <t>5420151440</t>
  </si>
  <si>
    <t>Субсидии на модернизацию общедоступных муниципальных библиотек</t>
  </si>
  <si>
    <t>5420182070</t>
  </si>
  <si>
    <t>Субсидии на развитие общественной инфраструктурю и реализацию приоритетных направлений развития муниципальных образований Ханты-Мансийского автономного округа - Югры</t>
  </si>
  <si>
    <t>5420182430</t>
  </si>
  <si>
    <t>5420182440</t>
  </si>
  <si>
    <t>Софинансирование субсидии на модернизацию общедоступных муниципальных библиотек</t>
  </si>
  <si>
    <t>54201S2070</t>
  </si>
  <si>
    <t>Софинансирование субсидии на развитие общественной инфраструктуры и реализацию приоритетных направлений развития муниципальных образований Ханты-Мансийского автономного округа - Югры</t>
  </si>
  <si>
    <t>54201S2430</t>
  </si>
  <si>
    <t>54201S2440</t>
  </si>
  <si>
    <t>Основное мероприятие "Развитие музейного дела"</t>
  </si>
  <si>
    <t>5420200000</t>
  </si>
  <si>
    <t>5420200590</t>
  </si>
  <si>
    <t>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культуры сферы  музейного дела</t>
  </si>
  <si>
    <t>5420220660</t>
  </si>
  <si>
    <t>5420220830</t>
  </si>
  <si>
    <t>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t>
  </si>
  <si>
    <t>5420282440</t>
  </si>
  <si>
    <t>Софинансирование 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t>
  </si>
  <si>
    <t>54202S2440</t>
  </si>
  <si>
    <t>Основное мероприятие " Развитие внутреннего и въездного туризма"</t>
  </si>
  <si>
    <t>5420300000</t>
  </si>
  <si>
    <t>5420399990</t>
  </si>
  <si>
    <t>Подпрограмма  "Самодеятельное художественное творчество и реализация творческого потенциала жителей города"</t>
  </si>
  <si>
    <t>5430000000</t>
  </si>
  <si>
    <t>Основное мероприятие "Развитие  и организация культурного досуга"</t>
  </si>
  <si>
    <t>5430100000</t>
  </si>
  <si>
    <t>5430100590</t>
  </si>
  <si>
    <t>5430120630</t>
  </si>
  <si>
    <t>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культуры</t>
  </si>
  <si>
    <t>5430120660</t>
  </si>
  <si>
    <t>5430120830</t>
  </si>
  <si>
    <t>5430182430</t>
  </si>
  <si>
    <t>5430182440</t>
  </si>
  <si>
    <t>54301S2430</t>
  </si>
  <si>
    <t>54301S2440</t>
  </si>
  <si>
    <t>Основное мероприятие "Развитие творческого потенциала детей и подростков в сфере культуры"</t>
  </si>
  <si>
    <t>5430200000</t>
  </si>
  <si>
    <t>5430220630</t>
  </si>
  <si>
    <t>Расходы  на реализацию мероприятий по укреплению материально-технической базы учреждений</t>
  </si>
  <si>
    <t>5450120700</t>
  </si>
  <si>
    <t>Основное мероприятие "Организация и проведение на базе учреждений культуры мероприятий, направленных на развитие и укрепление гражданского общества города Радужный"</t>
  </si>
  <si>
    <t>6600100000</t>
  </si>
  <si>
    <t>6600120630</t>
  </si>
  <si>
    <t>6810699990</t>
  </si>
  <si>
    <t>Основное мероприятие "Поддержка языкового многообразия  на территории города  Радужный"</t>
  </si>
  <si>
    <t>6810700000</t>
  </si>
  <si>
    <t>6810799990</t>
  </si>
  <si>
    <t>Другие вопросы в области культуры, кинематографии</t>
  </si>
  <si>
    <t>Субвенции на осуществление полномочий по хранению, комплектованию, учету и использованию архивных документов, относсящихся к государственной собственности Ханты-Мансийского автономного округа-Югры</t>
  </si>
  <si>
    <t>4100084100</t>
  </si>
  <si>
    <t>Подпрограмма "Обеспечение исполнения мероприятий муниципальной программы"</t>
  </si>
  <si>
    <t>5440000000</t>
  </si>
  <si>
    <t>Основное мероприятие "Обеспечение функций органов местного самоуправления в области культуры"</t>
  </si>
  <si>
    <t>5440100000</t>
  </si>
  <si>
    <t>5440102040</t>
  </si>
  <si>
    <t>Пенсионное обеспечение</t>
  </si>
  <si>
    <t>Социальное обеспечение населения</t>
  </si>
  <si>
    <t>5720199990</t>
  </si>
  <si>
    <t>Основное мероприятие "Обеспечение жилыми помещениями отдельных категорий граждан"</t>
  </si>
  <si>
    <t>5720200000</t>
  </si>
  <si>
    <t>Субсидии на  мероприятия подпрограммы ""Обеспечение жильем молодых семей"" федеральной целевой программы ""Жилище"" на 2015 - 2020 годы"</t>
  </si>
  <si>
    <t>5720250200</t>
  </si>
  <si>
    <t>57202R0200</t>
  </si>
  <si>
    <t>Софинансирование мероприятий по улучшению жилищных условий граждан</t>
  </si>
  <si>
    <t>57202S0200</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</si>
  <si>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</si>
  <si>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9040051350</t>
  </si>
  <si>
    <t>Охрана семьи и детства</t>
  </si>
  <si>
    <t>Публичные нормативные социальные выплаты гражданам</t>
  </si>
  <si>
    <t>310</t>
  </si>
  <si>
    <t>Муниципальная программа "Социальная поддержка жителей города Радужный на 2016-2020 годы"</t>
  </si>
  <si>
    <t>5200000000</t>
  </si>
  <si>
    <t>Основное мероприятие "Приобретение жилых помещений и предоставление дополнительных гарантий прав на жилое помещение детям сиротам и детям, оставшимся без попечения родителей"</t>
  </si>
  <si>
    <t>5200600000</t>
  </si>
  <si>
    <t>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</si>
  <si>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52006R0820</t>
  </si>
  <si>
    <t>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</si>
  <si>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9040084060</t>
  </si>
  <si>
    <t>Субвенции на осуществление деятельности по опеке и попечительству</t>
  </si>
  <si>
    <t>4100084070</t>
  </si>
  <si>
    <t>Основное мероприятие "Осуществление мер социальной поддержки неработающим пенсионерам и инвалидам и учащимся, посещающих общеобразовательные организации, образовательные организации дополнительного образования, учреждения культуры и спорта"</t>
  </si>
  <si>
    <t>5200100000</t>
  </si>
  <si>
    <t>5200161700</t>
  </si>
  <si>
    <t>5200199990</t>
  </si>
  <si>
    <t>Основное мероприятие "Осуществление мер социальной поддержки гражданам, удостоенным звания "Почетный гражданин города Радужный"</t>
  </si>
  <si>
    <t>5200200000</t>
  </si>
  <si>
    <t>5200299990</t>
  </si>
  <si>
    <t>Основное мероприятие "Осуществление социальных выплат ветеранам ВОВ"</t>
  </si>
  <si>
    <t>5200300000</t>
  </si>
  <si>
    <t>5200399990</t>
  </si>
  <si>
    <t>Основное мероприятие "Обеспечение участия отдельных категорий граждан и гражданских сообществ в социальной, культурной, общественной жизни города"</t>
  </si>
  <si>
    <t>5200400000</t>
  </si>
  <si>
    <t>5200499990</t>
  </si>
  <si>
    <t>Основное мероприятие "Выплата жителям города частичной компенсации процентов по кредитам на приобретение жилья, на оплату обучения и оплату медицинских услуг"</t>
  </si>
  <si>
    <t>5200500000</t>
  </si>
  <si>
    <t>5200599990</t>
  </si>
  <si>
    <t>Субвенции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</si>
  <si>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t>5200684090</t>
  </si>
  <si>
    <t>Основное мероприятие "Предоставление компенсации расходов на оплату содержания и текущего ремонта жилых помещений отдельным категориям граждан"</t>
  </si>
  <si>
    <t>5200700000</t>
  </si>
  <si>
    <t>5200799990</t>
  </si>
  <si>
    <t>Основное мероприятие "Оборудование муниципальных объектов социальной инфраструктуры, признанных приоритетными посредством сооружения как внутри зданий, так и снаружи пандусов, поручней, входных групп, обустройства территорий, санитарных узлов, для инвалидов, передвигающихся на креслах-колясках, с нарушением функций опорно-двигательного аппарата, с нарушением зрения и слуха"</t>
  </si>
  <si>
    <t>5300100000</t>
  </si>
  <si>
    <t>5300199990</t>
  </si>
  <si>
    <t>Основное мероприятие "Оснащение муниципальных объектов социальной инфраструктуры, признанных приоритетными вспомогательными средствами и приспособлениями для инвалидов по слуху, зрению"</t>
  </si>
  <si>
    <t>5300200000</t>
  </si>
  <si>
    <t>5300299990</t>
  </si>
  <si>
    <t>ФИЗИЧЕСКАЯ КУЛЬТУРА И СПОРТ</t>
  </si>
  <si>
    <t xml:space="preserve">Физическая культура </t>
  </si>
  <si>
    <t>Подпрограмма "Реализация программ спортивной подготовки в учреждениях спортивной направленности"</t>
  </si>
  <si>
    <t>5520000000</t>
  </si>
  <si>
    <t>Основное мероприятие "Создание условий для удовлетворения потребности населения города в оказании услуг по программам спортивной подготовки"</t>
  </si>
  <si>
    <t>5520100000</t>
  </si>
  <si>
    <t>Субсидии на финансовое обеспечение выполнения муниципального задания учреждениям спорта</t>
  </si>
  <si>
    <t>5520100590</t>
  </si>
  <si>
    <t>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спорта</t>
  </si>
  <si>
    <t>5520120660</t>
  </si>
  <si>
    <t>Расходы  на реализацию мероприятий по укреплению материально-технической базы учреждений спорта</t>
  </si>
  <si>
    <t>5520120700</t>
  </si>
  <si>
    <t>Иные межбюджетные трансферты на реализацию мероприятий по проведению смотров-конкурсов в сфере физической культуры и спорта (бюджет автономного округа)</t>
  </si>
  <si>
    <t>5520185200</t>
  </si>
  <si>
    <t xml:space="preserve">Расходы на проведение капитального ремонта зданий и сооружений </t>
  </si>
  <si>
    <t>5550120810</t>
  </si>
  <si>
    <t>Расходы на обследование технического состояния зданий</t>
  </si>
  <si>
    <t>5550120870</t>
  </si>
  <si>
    <t>Массовый спорт</t>
  </si>
  <si>
    <t>Подпрограмма "Развитие массовой физической культуры и спорта  в  городе Радужный, в том числе лиц с ограниченными возможностями"</t>
  </si>
  <si>
    <t>5510000000</t>
  </si>
  <si>
    <t>Основное мероприятие "Физическое воспитание и обеспечение организации и проведения физкультурных мероприятий и массовых спортивных мероприятий"</t>
  </si>
  <si>
    <t>5510100000</t>
  </si>
  <si>
    <t>Расходы на проведение мероприятий в области физической культуры и спорта</t>
  </si>
  <si>
    <t>5510120640</t>
  </si>
  <si>
    <t>Основное мероприятие "Организация и проведение городских и участие в окружных спортивно-массовых мероприятиях,направленных на повышение общественной активности горожан"</t>
  </si>
  <si>
    <t>6600200000</t>
  </si>
  <si>
    <t>6600220640</t>
  </si>
  <si>
    <t>6810520640</t>
  </si>
  <si>
    <t>Другие вопросы в области физической культуры и спорта</t>
  </si>
  <si>
    <t>Подпрограмма "Управление отраслью физической культуры и спорта"</t>
  </si>
  <si>
    <t>5540000000</t>
  </si>
  <si>
    <t>Основное мероприятие "Организационное обеспечение функционирования отрасли"</t>
  </si>
  <si>
    <t>5540100000</t>
  </si>
  <si>
    <t>5540102040</t>
  </si>
  <si>
    <t>Телевидение и радиовещание</t>
  </si>
  <si>
    <t>Основное мероприятие "Информационное обеспечение деятельности администрации города Радужный"</t>
  </si>
  <si>
    <t>6600700000</t>
  </si>
  <si>
    <t>6600720070</t>
  </si>
  <si>
    <t>6600761700</t>
  </si>
  <si>
    <t>Другие вопросы в области средств массовой информации</t>
  </si>
  <si>
    <t>Основное мероприятие "Изготовление, издание, приобретение информационных, видео и фотоматериалов, раздаточной презентационной и сувенирной продукции, в том числе на электронных носителях с символикой города"</t>
  </si>
  <si>
    <t>6600600000</t>
  </si>
  <si>
    <t>6600699990</t>
  </si>
  <si>
    <t>Основное мероприятие "Организация и проведение ежегодного специализированного конкурса журналистского мастерства "Золотое перо Радужного"</t>
  </si>
  <si>
    <t>6600800000</t>
  </si>
  <si>
    <t>6600899990</t>
  </si>
  <si>
    <t>6810199990</t>
  </si>
  <si>
    <t>6810499990</t>
  </si>
  <si>
    <t>Основное мероприятие " Создание условий для социальной      и культурной адаптации и интеграции мигрантов"</t>
  </si>
  <si>
    <t>6811000000</t>
  </si>
  <si>
    <t>6811099990</t>
  </si>
  <si>
    <t>6811199990</t>
  </si>
  <si>
    <t>Основное мероприятие "Организация и проведение  конкурса на лучшие журналистские работы, способствующие формированию положительного представления о многонациональности в городе Радужный, направленные на профилактику экстремизма, гармонизацию межэтнических и межкультурных отношений"</t>
  </si>
  <si>
    <t>6811200000</t>
  </si>
  <si>
    <t>6811299990</t>
  </si>
  <si>
    <t xml:space="preserve">ОБСЛУЖИВАНИЕ ГОСУДАРСТВЕННОГО И МУНИЦИПАЛЬНОГО ДОЛГА </t>
  </si>
  <si>
    <t>Обслуживание государственного внутреннего и муниципального долга</t>
  </si>
  <si>
    <t>Подпрограмма "Управление муниципальным долгом города Радужный"</t>
  </si>
  <si>
    <t>6520000000</t>
  </si>
  <si>
    <t>Основное мероприятие «Поддержание муниципального долга на экономически безопасном уровне, обеспечение полного и своевременного исполнения обязательств по муниципальным заимствованиям»</t>
  </si>
  <si>
    <t>6520100000</t>
  </si>
  <si>
    <t>6520199990</t>
  </si>
  <si>
    <t>Обслуживание государственного (муниципального) долга</t>
  </si>
  <si>
    <t>700</t>
  </si>
  <si>
    <t>Обслуживание муниципального долга</t>
  </si>
  <si>
    <t>730</t>
  </si>
  <si>
    <t>ИТОГО:</t>
  </si>
  <si>
    <t xml:space="preserve">  ( тыс. рублей)</t>
  </si>
  <si>
    <t>Приложение № 4</t>
  </si>
  <si>
    <t>Ведомственная структура расходов бюджета города по главным распорядителям средств бюджета города, разделам, подразделам и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бюджета города на 2016 год</t>
  </si>
  <si>
    <t>(тыс. рублей)</t>
  </si>
  <si>
    <t>Ведомственной классификации</t>
  </si>
  <si>
    <t>в том числе за счет субвенций из регионального фонда компенсаций</t>
  </si>
  <si>
    <t>целевая статья</t>
  </si>
  <si>
    <t>вид расхода</t>
  </si>
  <si>
    <t>Дума города Радужный</t>
  </si>
  <si>
    <t>Фонд оплаты труда государственных (муниципальных) органов</t>
  </si>
  <si>
    <t>121</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</si>
  <si>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</si>
  <si>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</si>
  <si>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персоналу государственных (муниципальных) органов, за исключением фонда оплаты труда</t>
  </si>
  <si>
    <t>122</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</si>
  <si>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</si>
  <si>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</si>
  <si>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Закупка товаров, работ, услуг в сфере информационно-коммуникационных технологий</t>
  </si>
  <si>
    <t>242</t>
  </si>
  <si>
    <t>Прочая закупка товаров, работ и услуг для обеспечения государственных (муниципальных) нужд</t>
  </si>
  <si>
    <t>244</t>
  </si>
  <si>
    <t>Уплата налога на имущество организаций и земельного налога</t>
  </si>
  <si>
    <t>851</t>
  </si>
  <si>
    <t>Уплата прочих налогов, сборов</t>
  </si>
  <si>
    <t>852</t>
  </si>
  <si>
    <t>Уплата иных платежей</t>
  </si>
  <si>
    <t>853</t>
  </si>
  <si>
    <t>Расходы на обеспечение деятельности (оказание услуг) муниципальных учреждений</t>
  </si>
  <si>
    <t>Фонд оплаты труда казенных учреждений</t>
  </si>
  <si>
    <t>111</t>
  </si>
  <si>
    <t>Иные выплаты персоналу казенных учреждений, за исключением фонда оплаты труда</t>
  </si>
  <si>
    <t>112</t>
  </si>
  <si>
    <t>Взносы по обязательному социальному страхованию на выплаты по оплате труда работников и иные выплаты работникам казенных учреждений</t>
  </si>
  <si>
    <t>119</t>
  </si>
  <si>
    <t>Пособия, компенсации и иные социальные выплаты гражданам, кроме публичных нормативных обязательств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</si>
  <si>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</si>
  <si>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831</t>
  </si>
  <si>
    <t>Закупка товаров, работ, услуг в целях капитального ремонта государственного (муниципального) имущества</t>
  </si>
  <si>
    <t>243</t>
  </si>
  <si>
    <t>Бюджетные инвестиции в объекты капитального строительства государственной (муниципальной) собственности</t>
  </si>
  <si>
    <t>414</t>
  </si>
  <si>
    <t xml:space="preserve"> Улица  Детская</t>
  </si>
  <si>
    <t xml:space="preserve"> Автомобильная дорога по улице № 1-12, участок № 2 автодороги от улицы № 3 до улицы  № 11 (ул.Новая) ПИР</t>
  </si>
  <si>
    <t xml:space="preserve"> Улица Детская</t>
  </si>
  <si>
    <t xml:space="preserve"> Субсидии на реализацию подпрограммы "Содействие развитию жилищного строительства"  "Внутриквартальный проезд" по адресу: г. Радужный, 10 микрорайон, от улицы Новая до улицы Бульварная, до участка №4 автомобильной дороги от моста через реку Аган до поворота на Тагринское месторождение</t>
  </si>
  <si>
    <t xml:space="preserve"> "Внутриквартальный проезд" по адресу: г. Радужный, 10 микрорайон, от улицы Новая до улицы Бульварная, до участка №4 автомобильной дороги от моста через реку Аган до поворота на Тагринское месторождение</t>
  </si>
  <si>
    <t>Приобретение товаров, работ, услуг в пользу граждан в целях их социального обеспечения</t>
  </si>
  <si>
    <t>323</t>
  </si>
  <si>
    <t>Основное мероприятие "Организация и проведение конференций, обучающих семинаров, курсов повышения квалификации муниципальных служащих, работников  образования, культуры, спорта, ответственных за межнациональные и межконфессиональные отношения, профилактику  экстремизма"</t>
  </si>
  <si>
    <t>Основное мероприятие "Организация и проведение опросов горожан  в форматах фокус – групп  и анкетирования  с целью изучения общественного мнения по развитию межэтнических и межконфессиональных отношений в городе Радужный, определения уровня социально-политической толерантности  молодежи"</t>
  </si>
  <si>
    <t>Комитет финансов администрации города Радужный</t>
  </si>
  <si>
    <t>Комитет по управлению муниципальным имуществом администрации города Радужный</t>
  </si>
  <si>
    <t>Бюджетные инвестиции на приобретение объектов недвижимого имущества в государственную (муниципальную) собственность</t>
  </si>
  <si>
    <t>412</t>
  </si>
  <si>
    <t>Субсидии гражданам на приобретение жилья</t>
  </si>
  <si>
    <t>322</t>
  </si>
  <si>
    <t>управление образования и молодежной политики администрации города Радужный.</t>
  </si>
  <si>
    <t>Субсидии автономным учреждениям на иные цели</t>
  </si>
  <si>
    <t>622</t>
  </si>
  <si>
    <t>Субсидии бюджетным учреждениям на иные цели</t>
  </si>
  <si>
    <t>612</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</si>
  <si>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</si>
  <si>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</si>
  <si>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</si>
  <si>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</si>
  <si>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Софинансирование субсидии на дополнительное финансовое обеспечение мероприятий по организации питания обучающимся</t>
  </si>
  <si>
    <t>51102S2460</t>
  </si>
  <si>
    <t>Компенсация расходов, связанных с переездом  работника учреждения и членов его семьи к новому месту жительства в другую местность в  организациях дополнительного образования</t>
  </si>
  <si>
    <t>5110320670</t>
  </si>
  <si>
    <t>Основное мероприятие  "Организация и проведение на базе молодёжных центров и учреждений дополнительного образования мероприятий, направленных на формирование знаний о культуре многонационального народа Российской Федерации, укрепление межнационального (межэтнического) мира и согласия, воспитания российского патриотизма, в том числе с участием представителей национальных общественных объединений, этнических общностей, религиозных конфессий"</t>
  </si>
  <si>
    <t>Пособия, компенсации, меры социальной поддержки по публичным нормативным обязательствам</t>
  </si>
  <si>
    <t>313</t>
  </si>
  <si>
    <t>Основное мероприятие "Организация и проведение на базе учреждений образования, культуры и спорта мероприятий, направленных на содействие национально – культурному взаимодействию, укрепление  и развитие межнационального и межконфессионального мира и согласия, формирование российской идентичности"</t>
  </si>
  <si>
    <t>ИТОГО</t>
  </si>
  <si>
    <t>Приложение № 5</t>
  </si>
  <si>
    <t>Приложение № 3</t>
  </si>
  <si>
    <t>Распределение  бюджетных ассигнований  по разделам и подразделам классификации расходов бюджета города Радужный на 2016 год</t>
  </si>
  <si>
    <t>Функциональная классификация расходов бюджетов Российской Федерации</t>
  </si>
  <si>
    <t>Сумма на                2016 год</t>
  </si>
  <si>
    <t xml:space="preserve">в том числе за счет субвенций </t>
  </si>
  <si>
    <t>Резервные фонды</t>
  </si>
  <si>
    <t>Приложение № 7</t>
  </si>
  <si>
    <t xml:space="preserve">к решению Думы города </t>
  </si>
  <si>
    <t>Объем межбюджетных трансфертов, получаемых  из других  бюджетов в очередном финансовом  году</t>
  </si>
  <si>
    <t>2016 год , тыс. рублей</t>
  </si>
  <si>
    <t>Всего</t>
  </si>
  <si>
    <t>в том числе</t>
  </si>
  <si>
    <t>федеральный бюджет</t>
  </si>
  <si>
    <t>окружной бюджет</t>
  </si>
  <si>
    <t xml:space="preserve">остатки средств на 01.01.2016 </t>
  </si>
  <si>
    <t>Всего межбюджетных трансфертов:</t>
  </si>
  <si>
    <t>Дотация на выравнивание бюджетной обеспеченности</t>
  </si>
  <si>
    <t>Дотация на обеспечение сбалансированности местных бюджетов</t>
  </si>
  <si>
    <t>СУБВЕНЦИИ</t>
  </si>
  <si>
    <t>СУБСИДИИ- всего, из них:</t>
  </si>
  <si>
    <t xml:space="preserve">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 </t>
  </si>
  <si>
    <t xml:space="preserve">Субсидии на развитие общественной инфраструктуры и реализацию приоритетных направлений развития муниципальных образований Ханты-Мансийского автономного округа </t>
  </si>
  <si>
    <t>Иные  межбюджетные трансферты</t>
  </si>
  <si>
    <t xml:space="preserve">  </t>
  </si>
  <si>
    <t xml:space="preserve">Перечень муниципальных программ города  и объемы бюджетных ассигнований на их финансирование на 2016 год </t>
  </si>
  <si>
    <t>Приложение №11</t>
  </si>
  <si>
    <t>Приложение № 12</t>
  </si>
  <si>
    <t xml:space="preserve">Перечень ведомственных целевых программ города и объемы бюджетных ассигнований на их финансирование на 2016 год 
</t>
  </si>
  <si>
    <t>Распределение межбюджетных субвенций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города Радужный на 2016 год</t>
  </si>
  <si>
    <t xml:space="preserve"> Ведомственная целевая программа "Организация деятельности администрации города Радужный на 2016-2018 годы"</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</si>
  <si>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</si>
  <si>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</si>
  <si>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 Субвенции на осуществление деятельности по опеке и попечительству</t>
  </si>
  <si>
    <t xml:space="preserve"> Субвенции на осуществление полномочий по хранению, комплектованию, учету и использованию архивных документов, относсящихся к государственной собственности Ханты-Мансийского автономного округа-Югры</t>
  </si>
  <si>
    <t xml:space="preserve"> Субвенции на осуществление отдельных государственных полномочий в сфере трудовых отношений и государственного управления охраной труда</t>
  </si>
  <si>
    <t xml:space="preserve"> Субвенции на осуществление полномочий по созданию и обеспечению деятельности административных комиссий</t>
  </si>
  <si>
    <t xml:space="preserve"> Субвенции на осуществлении полномочий по образованию и организации деятельности комиссий по делам несовершеннолетних и защите их прав</t>
  </si>
  <si>
    <t xml:space="preserve"> Осуществление переданных органам государственной власти субъектов Российской Федерации в соотвествии с пунктом 1 статьи 4 Федерального закона  от 15 ноября 1997 года № 143-ФЗ"Об актах гражданского состояния" полномочий Российской Федерации на государственную регистрацию актов гражданского состояния за счет средств бюджета автономного округа</t>
  </si>
  <si>
    <t xml:space="preserve"> Муниципальная программа "Развитие образования в городе Радужный на 2016-2020 годы"</t>
  </si>
  <si>
    <t xml:space="preserve"> Подпрограмма "Развитие системы дошкольного, основного общего и дополнительного образования"</t>
  </si>
  <si>
    <t xml:space="preserve"> Основное мероприятие "Развитие дошкольного образования"</t>
  </si>
  <si>
    <t xml:space="preserve"> Субвенции на реализацию дошкольными образовательными организациями основных общеобразовательных программ дошкольного образования</t>
  </si>
  <si>
    <t xml:space="preserve">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</si>
  <si>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 xml:space="preserve"> Основное мероприятие "Развитие общего образования"</t>
  </si>
  <si>
    <t xml:space="preserve"> Субвенции на реализацию основных общеобразовательных программ</t>
  </si>
  <si>
    <t xml:space="preserve">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</si>
  <si>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 xml:space="preserve"> Субвенции на информационное обеспечение общеобразовательных организаций в части доступа к образовательным ресурсам сети "Интернет"</t>
  </si>
  <si>
    <t xml:space="preserve"> Муниципальная программа "Социальная поддержка жителей города Радужный на 2016-2020 годы"</t>
  </si>
  <si>
    <t xml:space="preserve"> Основное мероприятие "Приобретение жилых помещений и предоставление дополнительных гарантий прав на жилое помещение детям сиротам и детям, оставшимся без попечения родителей"</t>
  </si>
  <si>
    <t xml:space="preserve"> Субвенции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</si>
  <si>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t xml:space="preserve">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</si>
  <si>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Муниципальная программа "Обеспечение доступным и комфортным жильем жителей города Радужный в 2016-2020 годах"</t>
  </si>
  <si>
    <t xml:space="preserve"> Подпрограмма "Улучшение жилищных условий граждан"</t>
  </si>
  <si>
    <t xml:space="preserve"> Основное мероприятие "Осуществление Комитетом отдельных государственных полномочий для обеспечения жилыми помещениями отдельных категорий граждан, определенных федеральным законодательством"</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</si>
  <si>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</si>
  <si>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</si>
  <si>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</si>
  <si>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</si>
  <si>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</si>
  <si>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</si>
  <si>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Председатель представительного органа муниципального образования</t>
  </si>
  <si>
    <t>9010002110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</si>
  <si>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</si>
  <si>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4100002040</t>
  </si>
  <si>
    <t>Глава местной администрации (исполнительно-распорядительного органа муниципального образования)</t>
  </si>
  <si>
    <t>4100002080</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</si>
  <si>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</si>
  <si>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</si>
  <si>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4100051200</t>
  </si>
  <si>
    <t>Обеспечение деятельности финансовых, налоговых и таможенных органов и органов финансового (финансово-бюджетного) надзора</t>
  </si>
  <si>
    <t>Муниципальная программа "Управление муниципальными финансами в муниципальном  образовании город Радужный на  2016-2020 годы"</t>
  </si>
  <si>
    <t>6500000000</t>
  </si>
  <si>
    <t>Подпрограмма "Организация бюджетного процесса в муниципальном образовании город Радужный"</t>
  </si>
  <si>
    <t>6510000000</t>
  </si>
  <si>
    <t>Основное мероприятие «Нормативное правовое регулирование в сфере бюджетного процесса и его совершенствование»</t>
  </si>
  <si>
    <t>6510200000</t>
  </si>
  <si>
    <t>6510202040</t>
  </si>
  <si>
    <t>Руководитель Счетной палаты города Радужный и его заместители</t>
  </si>
  <si>
    <t>9010002250</t>
  </si>
  <si>
    <t>Другие общегосударственные вопросы</t>
  </si>
  <si>
    <t>Прочие мероприятия органов местного самоуправления</t>
  </si>
  <si>
    <t>4100002400</t>
  </si>
  <si>
    <t>Субвенции на осуществление полномочий по созданию и обеспечению деятельности административных комиссий</t>
  </si>
  <si>
    <t>4100084250</t>
  </si>
  <si>
    <t>Субвенции на осуществлении полномочий по образованию и организации деятельности комиссий по делам несовершеннолетних и защите их прав</t>
  </si>
  <si>
    <t>4100084270</t>
  </si>
  <si>
    <t>Ведомственная целевая программа "Материально-техническое обеспечение деятельности органов местного самоуправления города Радужный на 2016-2018 годы"</t>
  </si>
  <si>
    <t>4300000000</t>
  </si>
  <si>
    <t>4300000590</t>
  </si>
  <si>
    <t>Расходы на выплаты персоналу казенных учреждений</t>
  </si>
  <si>
    <t>110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</si>
  <si>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</si>
  <si>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</si>
  <si>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</si>
  <si>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</si>
  <si>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Муниципальная программа "Развитие муниципальной службы в администрации города Радужный на 2016-2018 годы"</t>
  </si>
  <si>
    <t>5600000000</t>
  </si>
  <si>
    <t>Основное мероприятие "Формирование непрерывной системы профессионального развития муниципальных служащих"</t>
  </si>
  <si>
    <t>5600100000</t>
  </si>
  <si>
    <t>Реализация мероприятий</t>
  </si>
  <si>
    <t>5600199990</t>
  </si>
  <si>
    <t>Основное мероприятие "Разработка и реализация комплекса мероприятий по противодействию коррупции на муниципальной службе"</t>
  </si>
  <si>
    <t>5600200000</t>
  </si>
  <si>
    <t>5600299990</t>
  </si>
  <si>
    <t>Муниципальная программа "Управление муниципальным имуществом города Радужный на 2016-2020 годы"</t>
  </si>
  <si>
    <t>6700000000</t>
  </si>
  <si>
    <t>Основное мероприятие "Управление и распоряжение муниципальным имуществом"</t>
  </si>
  <si>
    <t>6700100000</t>
  </si>
  <si>
    <t>6700199990</t>
  </si>
  <si>
    <t>Основное мероприятие "Организационно-техническое и финансовое обеспечение Комитета"</t>
  </si>
  <si>
    <t>6700300000</t>
  </si>
  <si>
    <t>6700302040</t>
  </si>
  <si>
    <t>Основное мероприятие " Укрепление материально- технической базы муцниципального образования"</t>
  </si>
  <si>
    <t>6700500000</t>
  </si>
  <si>
    <t>6700599990</t>
  </si>
  <si>
    <t>Прочие непрограммные мероприятия</t>
  </si>
  <si>
    <t>9030000000</t>
  </si>
  <si>
    <t>Прочие мероприятия  органов местного самоуправления</t>
  </si>
  <si>
    <t>9030002400</t>
  </si>
  <si>
    <t xml:space="preserve">Расходы по исполнению решения суда </t>
  </si>
  <si>
    <t>9030020900</t>
  </si>
  <si>
    <t>Исполнение судебных актов</t>
  </si>
  <si>
    <t>830</t>
  </si>
  <si>
    <t>Субвенции за счет средств федерального и окружного бюджета, не отнесенные к муниципальным программам</t>
  </si>
  <si>
    <t>9040000000</t>
  </si>
  <si>
    <t>Субвенции на проведение Всероссийской сельскохозяйственной переписи в 2016 году</t>
  </si>
  <si>
    <t>9040053910</t>
  </si>
  <si>
    <t>Органы юстиции</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</si>
  <si>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</si>
  <si>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4100059300</t>
  </si>
  <si>
    <t>Осуществление переданных органам государственной власти субъектов Российской Федерации в соотвествии с пунктом 1 статьи 4 Федерального закона  от 15 ноября 1997 года № 143-ФЗ"Об актах гражданского состояния" полномочий Российской Федерации на государственную регистрацию актов гражданского состояния за счет средств бюджета автономного округа</t>
  </si>
  <si>
    <t>41000D9300</t>
  </si>
  <si>
    <t>Защита населения и территории от чрезвычайных ситуаций природного и техногенного характера, гражданская оборона</t>
  </si>
  <si>
    <t>Муниципальная программа "Защита населения и территорий от чрезвычайных ситуаций, обеспечение  первичных мер пожарной безопасности в городе Радужный  на 2016-2020 годы"</t>
  </si>
  <si>
    <t>6000000000</t>
  </si>
  <si>
    <t>Подпрограмма "Защита населения и территорий города Радужный от чрезвычайных ситуаций"</t>
  </si>
  <si>
    <t>6010000000</t>
  </si>
  <si>
    <t xml:space="preserve">Основное мероприятие "Снижение рисков и смягчение последствий чрезвычайных ситуаций природного и техногенного характера " </t>
  </si>
  <si>
    <t>6010100000</t>
  </si>
  <si>
    <t xml:space="preserve">Реализация мероприятия </t>
  </si>
  <si>
    <t>6010199990</t>
  </si>
  <si>
    <t>Основное мероприятие "Охрана жизни и здоровья людей на водных объектах"</t>
  </si>
  <si>
    <t>6010200000</t>
  </si>
  <si>
    <t>6010299990</t>
  </si>
  <si>
    <t>Подпрограмма "Обеспечение первичных мер пожарной безопасности в городе Радужный"</t>
  </si>
  <si>
    <t>6020000000</t>
  </si>
  <si>
    <t>Основное мероприятие "Повышение квалификации работников и организация пропаганды, обучения населения"</t>
  </si>
  <si>
    <t>6020300000</t>
  </si>
  <si>
    <t>6020399990</t>
  </si>
  <si>
    <t>Основное мероприятие "Создание условий для поддержки общественных объединений пожарной охраны"</t>
  </si>
  <si>
    <t>6020100000</t>
  </si>
  <si>
    <t>Субсидии некомерческим организациям</t>
  </si>
  <si>
    <t>6020161600</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</si>
  <si>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</si>
  <si>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</si>
  <si>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</si>
  <si>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Основное мероприятие "Обеспечение пожарной безопасности на территории города Радужный"</t>
  </si>
  <si>
    <t>6020200000</t>
  </si>
  <si>
    <t>6020299990</t>
  </si>
  <si>
    <t>Муниципальная программа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2016-2020 годы"</t>
  </si>
  <si>
    <t>5900000000</t>
  </si>
  <si>
    <t>Подпрограмма "Профилактика правонарушений в сфере общественного порядка"</t>
  </si>
  <si>
    <t>5910000000</t>
  </si>
  <si>
    <t>Основное мероприятие "Обеспечение функционирования и развития систем видеонаблюдения в сфере общественного порядка"</t>
  </si>
  <si>
    <t>5910100000</t>
  </si>
  <si>
    <t>Мероприятия по профилактике правонарушений в сфере общественного порядка</t>
  </si>
  <si>
    <t>5910120050</t>
  </si>
  <si>
    <t>Основное мероприятие "Создание условий для деятельности народных дружин"</t>
  </si>
  <si>
    <t>5910200000</t>
  </si>
  <si>
    <t>5910220050</t>
  </si>
  <si>
    <t>Субсидии на создание условий для деятельности народных дружин</t>
  </si>
  <si>
    <t>5910282300</t>
  </si>
  <si>
    <t>Иные межбюджетные трансферты победителям конкурсов муниципальных образований ХМАО-Югры в области создания условий для деятельности народных дружин</t>
  </si>
  <si>
    <t>5910285120</t>
  </si>
  <si>
    <t>Софинансирование субсидии для создания условий для деятельности народных дружин</t>
  </si>
  <si>
    <t>59102S2300</t>
  </si>
  <si>
    <t>Подпрограмма  "Обеспечение безопасности дорожного движения"</t>
  </si>
  <si>
    <t>5920000000</t>
  </si>
  <si>
    <t>Основное мероприятие "Обеспечение функционирования и развития систем видеонаблюдения в сфере безопасности дорожного движения, информирования населения"</t>
  </si>
  <si>
    <t>5920100000</t>
  </si>
  <si>
    <t>Мероприятия по профилактике правонарушений в сфере безопасности дорожного движения</t>
  </si>
  <si>
    <t>5920120060</t>
  </si>
  <si>
    <t>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t>
  </si>
  <si>
    <t>5920182310</t>
  </si>
  <si>
    <t>Софинансирование мероприятий по профилактике правонарушений в сфере безопасности дорожного движения</t>
  </si>
  <si>
    <t>59201S2310</t>
  </si>
  <si>
    <t>Общеэкономические вопросы</t>
  </si>
  <si>
    <t>Муниципальная программа "Развитие образования в городе Радужный на 2016-2020 годы"</t>
  </si>
  <si>
    <t>5100000000</t>
  </si>
  <si>
    <t>Подпрограмма "Молодежь Радужного"</t>
  </si>
  <si>
    <t>5120000000</t>
  </si>
  <si>
    <t>Основное мероприятие "Развитие молодежной политики"</t>
  </si>
  <si>
    <t>5120100000</t>
  </si>
  <si>
    <t>Иные межбюджетные трансферты на реализацию мероприятий по содействию трудоустройству граждан</t>
  </si>
  <si>
    <t>5120185060</t>
  </si>
  <si>
    <t>Субсидии автономным учреждениям</t>
  </si>
  <si>
    <t>620</t>
  </si>
  <si>
    <t>Реализация мероприятий направленных на содействие трудоустройству</t>
  </si>
  <si>
    <t>5120199990</t>
  </si>
  <si>
    <t>Иные расходы бюджета</t>
  </si>
  <si>
    <t>9070000000</t>
  </si>
  <si>
    <t>9070085060</t>
  </si>
  <si>
    <t>Субсидии бюджетным учреждениям</t>
  </si>
  <si>
    <t>610</t>
  </si>
  <si>
    <t>Сельское хозяйство и рыболовство</t>
  </si>
  <si>
    <t>Муниципальная программа "Развитие жилищно-коммунального комплекса и повышение энергетической эффективности в городе Радужный на 2016-2020 годы"</t>
  </si>
  <si>
    <t>5800000000</t>
  </si>
  <si>
    <t xml:space="preserve">Подпрограмма "Обеспечение чистоты и порядка в границах города, улучшение санитарно-гигиенических условий проживания населения" </t>
  </si>
  <si>
    <t>5870000000</t>
  </si>
  <si>
    <t>Основное мероприятие "Обеспечение стабильной благополучной эпизоотической обстановки в автономном округе и защита населения от болезней, общих для человека и животных"</t>
  </si>
  <si>
    <t>5870100000</t>
  </si>
  <si>
    <t>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t>
  </si>
  <si>
    <t>5870184200</t>
  </si>
  <si>
    <t>Субвенции на поддержку животноводства, переработку и реализацию продукции животноводства</t>
  </si>
  <si>
    <t>9040084150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</si>
  <si>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</si>
  <si>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</si>
  <si>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Муниципальная программа "Развитие транспортной системы города Радужный на 2016-2020 годы"</t>
  </si>
  <si>
    <t>6400000000</t>
  </si>
  <si>
    <t>Подпрограмма " Автомобильный транспорт"</t>
  </si>
  <si>
    <t>6420000000</t>
  </si>
  <si>
    <t>Основное мероприятие "Обеспечение доступности и повышение качества транспортных услуг автомобильным транспортом"</t>
  </si>
  <si>
    <t>6420100000</t>
  </si>
  <si>
    <t>6420161700</t>
  </si>
  <si>
    <t>Дорожное хозяйство (дорожные фонды)</t>
  </si>
  <si>
    <t>Подпрограмма " Автомобильные дороги"</t>
  </si>
  <si>
    <t>6410000000</t>
  </si>
  <si>
    <t>Основное мероприятие "Строительство, реконструкция и капитальный ремонт автомобильных дорог общего пользования  местного значения и  дорожных сооружений на них"</t>
  </si>
  <si>
    <t>6410100000</t>
  </si>
  <si>
    <t>Субсидии на строительство (реконструкцию), капитальный ремонт и ремонт автомобильных дорог общего пользования местного значения</t>
  </si>
  <si>
    <t>6410182390</t>
  </si>
  <si>
    <t>Капитальные вложения в объекты государственной (муниципальной) собственности</t>
  </si>
  <si>
    <t>400</t>
  </si>
  <si>
    <t>Бюджетные инвестиции</t>
  </si>
  <si>
    <t>6410199990</t>
  </si>
  <si>
    <t>Софинансирование на строительство и реконструкцию объектов муниципальной собственности</t>
  </si>
  <si>
    <t>64101S2390</t>
  </si>
  <si>
    <t>Основное мероприятие "Обеспечение функционирования сети автомобильных дорог общего пользования местного значения "</t>
  </si>
  <si>
    <t>6410200000</t>
  </si>
  <si>
    <t>6410299990</t>
  </si>
  <si>
    <t>Связь и информатика</t>
  </si>
  <si>
    <t>Муниципальная программа "Информационное общество города Радужный  на 2016 - 2020 годы"</t>
  </si>
  <si>
    <t>6300000000</t>
  </si>
  <si>
    <t>Основное мероприятие "Развитие и сопровождение инфраструктуры электронного правительства и информационных систем"</t>
  </si>
  <si>
    <t>6300100000</t>
  </si>
  <si>
    <t>6300199990</t>
  </si>
  <si>
    <t>Подпрограмма "Участие в формировании единого информационного пространства в сфере управления общественными финансами"</t>
  </si>
  <si>
    <t>6530000000</t>
  </si>
  <si>
    <t>Основное мероприятие «Участие в формировании единого информационного пространства и осуществлении интеграции информационных потоков в сфере управления общественными финансами»</t>
  </si>
  <si>
    <t>6530100000</t>
  </si>
  <si>
    <t>Услуги в области информационных технологий</t>
  </si>
  <si>
    <t>6530120070</t>
  </si>
  <si>
    <t>Субвенции на осуществление отдельных государственных полномочий в сфере трудовых отношений и государственного управления охраной труда</t>
  </si>
  <si>
    <t>4100084120</t>
  </si>
  <si>
    <t>Ведомственная целевая программа "Организация строительства реконструкции и капитального ремонта объектов муниципальной собственности города Радужный на 2016-2018 годы"</t>
  </si>
  <si>
    <t>4200000000</t>
  </si>
  <si>
    <t>4200000590</t>
  </si>
  <si>
    <t>Муниципальная программа "Обеспечение доступным и комфортным жильем жителей города Радужный в 2016-2020 годах"</t>
  </si>
  <si>
    <t>5700000000</t>
  </si>
  <si>
    <t>Подпрограмма "Градостроительная деятельность"</t>
  </si>
  <si>
    <t>5740000000</t>
  </si>
  <si>
    <t>Основное мероприятие "Обновление  документов территориального планирования и градостроительного зонирования, местных нормативов градостроительного проектирования, обновление и преобразование информационной системы обеспечения градостроительной деятельности"</t>
  </si>
  <si>
    <t>5740100000</t>
  </si>
  <si>
    <t>5740199990</t>
  </si>
  <si>
    <t>Основное мероприятие" Топографические работы для подготовки документов территориального планирования и проектов планировки и межевания территории"</t>
  </si>
  <si>
    <t>5740200000</t>
  </si>
  <si>
    <t>Субсидии на реализацию полномочий в области градостроительной деятельности</t>
  </si>
  <si>
    <t>5740282171</t>
  </si>
  <si>
    <t>5740299990</t>
  </si>
  <si>
    <t>Софинансирование мероприятий для реализации полномочий в области градостроительной деятельности</t>
  </si>
  <si>
    <t>57402S2171</t>
  </si>
  <si>
    <t>Основное мероприятие "Разработка проектов планировки, проектов межевания с подготовкой градостроительных планов земельных участков городской застройки"</t>
  </si>
  <si>
    <t>5740300000</t>
  </si>
  <si>
    <t>5740382171</t>
  </si>
  <si>
    <t>5740399990</t>
  </si>
  <si>
    <t>57403S2171</t>
  </si>
  <si>
    <t>Основное мероприятие "Внесение изменений в утвержденные документы по планировке территорий городской застройки: проекты планировки, проекты межевания городской застройки первоочередного градостроительного освоения"</t>
  </si>
  <si>
    <t>5740400000</t>
  </si>
  <si>
    <t>5740499990</t>
  </si>
  <si>
    <t>Муниципальная программа "Развитие малого и среднего предпринимательства в городе Радужный  на 2016-2020 годы"</t>
  </si>
  <si>
    <t>6200000000</t>
  </si>
  <si>
    <t>Основное мероприятие "Оказание муниципальной поддержки Субъектам на развитие малого и среднего предпринимательства"</t>
  </si>
  <si>
    <t>6200100000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</si>
  <si>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</si>
  <si>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6200161700</t>
  </si>
  <si>
    <t>Субсидии на государственную поддержку малого и среднего предпринимательства (бюджет автономного округа)</t>
  </si>
  <si>
    <t>6200182380</t>
  </si>
  <si>
    <t>6200199990</t>
  </si>
  <si>
    <t>Основное мероприятие "Развитие технической и технологической основы становления информационного общества и формирования электронного правительства"</t>
  </si>
  <si>
    <t>6300200000</t>
  </si>
  <si>
    <t>Расходы на обеспечение деятельности казенных учреждений</t>
  </si>
  <si>
    <t>6300200590</t>
  </si>
  <si>
    <t>Субсидии на развитие многофункциональных центров предоставления государственных и муниципальных услуг</t>
  </si>
  <si>
    <t>6300282360</t>
  </si>
  <si>
    <t>Субсидии на предоставление государственных услуг в многофункциональных центрах предоставления государственных и муниципальных услуг</t>
  </si>
  <si>
    <t>6300282370</t>
  </si>
  <si>
    <t>Софинансирование субсидии на развитие многофункциональных центров предоставления государственных и муниципальных услуг</t>
  </si>
  <si>
    <t>63002S2360</t>
  </si>
  <si>
    <t>Софинансирование субсидии на предоставление государственных услуг в многофункциональных центрах предоставления государственных и муниципальных услуг</t>
  </si>
  <si>
    <t>63002S2370</t>
  </si>
  <si>
    <t>Муниципальная программа "Развитие гражданского общества города Радужный на 2016-2020 годы"</t>
  </si>
  <si>
    <t>6600000000</t>
  </si>
  <si>
    <t>Основное мероприятие "Оказание финансовой поддержки социально ореинтированным некоммерческим организациям посредством предоставления на конкурсной основе субсидий на реализацию социально-значимых проектов"</t>
  </si>
  <si>
    <t>6600400000</t>
  </si>
  <si>
    <t>Субсидии некоммерческим организациям (за исключением муниципальных учреждений)</t>
  </si>
  <si>
    <t>6600461600</t>
  </si>
  <si>
    <t>Основное мероприятие " Организация и проведение консультаций  для социально-ориентированных некоммерческих организаций по вопросам уставной деятельности и подготовки к участию городских и окружных конкурсах"</t>
  </si>
  <si>
    <t>6600500000</t>
  </si>
  <si>
    <t>6600599990</t>
  </si>
  <si>
    <t>Основное мероприятие "Управление и распоряжение земельными ресурсами"</t>
  </si>
  <si>
    <t>6700200000</t>
  </si>
  <si>
    <t>6700299990</t>
  </si>
  <si>
    <t>Муниципальная программа "Доступная среда в городе Радужный на 2016-2020 годы"</t>
  </si>
  <si>
    <t>5300000000</t>
  </si>
  <si>
    <t>Основное мероприятие "Обустройство входных групп в зданиях и помещениях административного назначения, в жилом фонде для людей с ограниченными возможностями здоровья</t>
  </si>
  <si>
    <t>5300300000</t>
  </si>
  <si>
    <t>5300399990</t>
  </si>
  <si>
    <t>Подпрограмма "Улучшение жилищных условий граждан"</t>
  </si>
  <si>
    <t>5720000000</t>
  </si>
  <si>
    <t>Основное мероприятие "Приобретение жилья в муниципальную собственность"</t>
  </si>
  <si>
    <t>5720100000</t>
  </si>
  <si>
    <t>Субсидии на реализацию полномочий в области строительства и жилищных отношений</t>
  </si>
  <si>
    <t>5720182172</t>
  </si>
  <si>
    <t>Иные межбюджетные трансферты, передаваемые для компенсации дополнительных расходов, возникших в результате решений, принятых органами власти другого уровня</t>
  </si>
  <si>
    <t>5720185150</t>
  </si>
  <si>
    <t>Софинанирование мероприятий для  реализации полномочий в области строительства и жилищных отношений</t>
  </si>
  <si>
    <t>57201S2172</t>
  </si>
  <si>
    <t>Подпрограмма "Улучшение жилищных условий граждан, проживающих в приспособленных для проживания строениях"</t>
  </si>
  <si>
    <t>5730000000</t>
  </si>
  <si>
    <t>Основное мероприятие "Расселение граждан, проживающих в приспособленных для проживания строениях"</t>
  </si>
  <si>
    <t>5730100000</t>
  </si>
  <si>
    <t>Субсидия на реализацию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в зоне береговой линии, подверженной абразии</t>
  </si>
  <si>
    <t>5730182173</t>
  </si>
  <si>
    <t>Софинансирование субсидии на реализацию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в зоне береговой линии, подверженной абразии</t>
  </si>
  <si>
    <t>57301S2173</t>
  </si>
  <si>
    <t>Основное мероприятие "Ликвидация приспособленных для проживания строений"</t>
  </si>
  <si>
    <t>5730200000</t>
  </si>
  <si>
    <t>5730282173</t>
  </si>
  <si>
    <t>57302S2173</t>
  </si>
  <si>
    <t>Подпрограмма "Повышение эффективности управления и содержания общего имущества многоквартирных домов"</t>
  </si>
  <si>
    <t>5820000000</t>
  </si>
  <si>
    <t>Основное мероприятие "Содействие проведению капитального ремонта многоквартирных домов"</t>
  </si>
  <si>
    <t>5820100000</t>
  </si>
  <si>
    <t>5820161600</t>
  </si>
  <si>
    <t>Подпрограмма "Обеспечение равных прав потребителей на получение жилищно-коммунальных услуг"</t>
  </si>
  <si>
    <t>5830000000</t>
  </si>
  <si>
    <t>Основное мероприятие "Предоставление субсидий на возмещение затрат, связанных с предоставлением населению жилищных услуг"</t>
  </si>
  <si>
    <t>5830100000</t>
  </si>
  <si>
    <t>5830161700</t>
  </si>
  <si>
    <t>Подпрограмма "Обеспечение надлежащего содержания муниципальных жилых помещений, расположенных в жилых домах"</t>
  </si>
  <si>
    <t>5880000000</t>
  </si>
  <si>
    <t>Основное мероприятие "Проведение капитального и текущего ремонт муниципальных жилых помещений"</t>
  </si>
  <si>
    <t>5880100000</t>
  </si>
  <si>
    <t>5880199990</t>
  </si>
  <si>
    <t>Подпрограмма "Содействие развитию жилищного строительства"</t>
  </si>
  <si>
    <t>5710000000</t>
  </si>
  <si>
    <t xml:space="preserve">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 </t>
  </si>
  <si>
    <t>5710100000</t>
  </si>
  <si>
    <t>Субсидии на проектирование и строительство объектов инженерной инфраструктуры на территориях, предназначенных для жилищного строительства</t>
  </si>
  <si>
    <t>5710182180</t>
  </si>
  <si>
    <t>Софинансирование  субсидии на проектирование и строительство объектов инженерной инфраструктуры территорий, предназначенных для жилищного строительства</t>
  </si>
  <si>
    <t>57101S2180</t>
  </si>
  <si>
    <t>Подпрограмма  «Создание условий для обеспечения качественными коммунальными услугами, надежной и эффективной работы коммунальной инфраструктуры»</t>
  </si>
  <si>
    <t>5810000000</t>
  </si>
  <si>
    <t>Основное мероприятие "Реконструкция, расширение, модернизация, строительство и капитальный ремонт объектов коммунального комплекса"</t>
  </si>
  <si>
    <t>5810100000</t>
  </si>
  <si>
    <t>Субсидии на реконструкцию, расширение, модернизацию, строительство и капитальный ремонт объектов коммунального комплекса</t>
  </si>
  <si>
    <t>5810182190</t>
  </si>
  <si>
    <t>Субсидии на развитие общественной инфраструктуры и реализацию приоритетных направлений развития муниципальных образований Ханты-Мансийского автономного округа – Югры</t>
  </si>
  <si>
    <t>5810182430</t>
  </si>
  <si>
    <t>Софинансирование субсидии на реконструкцию, расширение, модернизацию, строительство и капитальный ремонт объектов коммунального комплекса</t>
  </si>
  <si>
    <t>58101S2190</t>
  </si>
  <si>
    <t>Софинансирование субсидии на развитие общественной инфраструктуры и реализацию приоритетных направлений развития муниципальных образований Ханты-Мансийского автономного округа – Югры</t>
  </si>
  <si>
    <t>58101S2430</t>
  </si>
  <si>
    <t>Основное мероприятие "Предоставление субсидии на возмещение части затрат на уплату процентов по привлекаемым заемным средствам"</t>
  </si>
  <si>
    <t>5810200000</t>
  </si>
  <si>
    <t>5810261700</t>
  </si>
  <si>
    <t>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получаемые ранее в соответствии с постановлением Правительства автономного округа "О целевой программе Ханты-Мансийского автономного округа-Югры "Модернизация и реформирование жилищно-коммунального комплекса ХМАО-Югры на 2011-2013 годы и на период до 2015 года"</t>
  </si>
  <si>
    <t>5810282210</t>
  </si>
  <si>
    <t>Софинансирование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получаемые ранее в соответствии с постановлением Правительства автономного округа "О целевой программе Ханты-Мансийского автономного округа-Югры "Модкрнизация и реформирование жилищно-коммунального комплекса ХМАО-Югры на 2011-2013 годы и на период до 2015 года"</t>
  </si>
  <si>
    <t>58102S2210</t>
  </si>
  <si>
    <t>Подпрограмма "Обеспечение реализации муниципальной программы"</t>
  </si>
  <si>
    <t>5850000000</t>
  </si>
  <si>
    <t>Основное мероприятие "Актуализация схемы теплоснабжения, водоснабжения и водоотведения"</t>
  </si>
  <si>
    <t>5850300000</t>
  </si>
  <si>
    <t>5850399990</t>
  </si>
  <si>
    <t>Основное мероприятие "Разработка программы комплексного развития коммунальной инфраструктуры города Радужный"</t>
  </si>
  <si>
    <t>5850400000</t>
  </si>
  <si>
    <t>5850499990</t>
  </si>
  <si>
    <t>Основное мероприятие "Оказание финансовой помощи на повышение финансовой устойчивости унитарных предприятий города Радужный"</t>
  </si>
  <si>
    <t>6700400000</t>
  </si>
  <si>
    <t>6700499990</t>
  </si>
  <si>
    <t>Подпрограмма "Обеспечение благоустройства территории города Радужный"</t>
  </si>
  <si>
    <t>5860000000</t>
  </si>
  <si>
    <t>Основное мероприятие "Организация содержания наружного освещения городской территории"</t>
  </si>
  <si>
    <t>5860100000</t>
  </si>
  <si>
    <t>5860199990</t>
  </si>
  <si>
    <t>Основное мероприятие "Организация содержания и благоустройства территории города Радужный"</t>
  </si>
  <si>
    <t>5860200000</t>
  </si>
  <si>
    <t xml:space="preserve">Субсидии на благоустройство территорий муниципальных образований </t>
  </si>
  <si>
    <t>5860282200</t>
  </si>
  <si>
    <t>5860299990</t>
  </si>
  <si>
    <t>Софинансирование субсидии на благоустройство территорий муниципальных образований</t>
  </si>
  <si>
    <t>58602S2200</t>
  </si>
  <si>
    <t>Реализация мероприятий по предупреждению и ликвидации болезней животных, их лечению, защите населения от болезней, общих для человека и животных</t>
  </si>
  <si>
    <t>58701G4200</t>
  </si>
  <si>
    <t>Основное мероприятие "Организация содержания мест захоронений и погребения (захоронения) безродных"</t>
  </si>
  <si>
    <t>5870200000</t>
  </si>
  <si>
    <t>5870261700</t>
  </si>
  <si>
    <t>Другие вопросы в области жилищно-коммунального хозяйства</t>
  </si>
  <si>
    <t>Основное мероприятие "Осуществление Комитетом отдельных государственных полномочий для обеспечения жилыми помещениями отдельных категорий граждан, определенных федеральным законодательством"</t>
  </si>
  <si>
    <t>5720300000</t>
  </si>
  <si>
    <t>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</si>
  <si>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5720384220</t>
  </si>
  <si>
    <t xml:space="preserve">Основное мероприятие "Обеспечение деятельности КУ "Дирекция единого заказчика по городскому хозяйству" </t>
  </si>
  <si>
    <t>5850200000</t>
  </si>
  <si>
    <t>5850200590</t>
  </si>
  <si>
    <t>Охрана окружающей среды</t>
  </si>
  <si>
    <t>Другие вопросы в области охраны окружающей среды</t>
  </si>
  <si>
    <t>Муниципальная программа "Обеспечение экологической безопасности города Радужный на 2016-2020 годы"</t>
  </si>
  <si>
    <t>6100000000</t>
  </si>
  <si>
    <t>Основное мероприятие "Ликвидация несанкционированных свалок, мест захламления"</t>
  </si>
  <si>
    <t>6100200000</t>
  </si>
  <si>
    <t>6100299990</t>
  </si>
  <si>
    <t>Основное мероприятие "Изготовление баннеров, плакатов, информационных аншлагов с монтажом"</t>
  </si>
  <si>
    <t>6100300000</t>
  </si>
  <si>
    <t>6100399990</t>
  </si>
  <si>
    <t>Основное мероприятие "Подготовка и проведение международной экологической акции "Спасти и сохранить"</t>
  </si>
  <si>
    <t>6100500000</t>
  </si>
  <si>
    <t>6100599990</t>
  </si>
  <si>
    <t>Основное мероприятие "Организация сбора и вывоза жидких бытовых отходов из сборных канализационных колодцев №1 и №2, расположенных по адресу: город Радужный, СУ-968</t>
  </si>
  <si>
    <t>6100600000</t>
  </si>
  <si>
    <t>6100699990</t>
  </si>
  <si>
    <t>Образование</t>
  </si>
  <si>
    <t>Дошкольное образование</t>
  </si>
  <si>
    <t>Подпрограмма "Развитие системы дошкольного, основного общего и дополнительного образования"</t>
  </si>
  <si>
    <t>5110000000</t>
  </si>
  <si>
    <t>Основное мероприятие "Развитие дошкольного образования"</t>
  </si>
  <si>
    <t>5110100000</t>
  </si>
  <si>
    <t>Субсидии на финансовое обеспечение выполнения муниципального задания учреждениями дошкольного образования</t>
  </si>
  <si>
    <t>5110100590</t>
  </si>
  <si>
    <t>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дошкольного образования</t>
  </si>
  <si>
    <t>5110120660</t>
  </si>
  <si>
    <t>Компенсация расходов, связанных с переездом  работника учреждения и членов его семьи к новому месту жительства в другую местность в учреждениях дошкольного образования</t>
  </si>
  <si>
    <t>5110120670</t>
  </si>
  <si>
    <t>Расходы на реализацию мероприятий по укреплению материально-технической базы в дошкольных образовательных учреждениях</t>
  </si>
  <si>
    <t>5110120700</t>
  </si>
  <si>
    <t>Субвенции на реализацию дошкольными образовательными организациями основных общеобразовательных программ дошкольного образования</t>
  </si>
  <si>
    <t>5110184020</t>
  </si>
  <si>
    <t>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</si>
  <si>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5110184050</t>
  </si>
  <si>
    <t>Иные межбюджетные трансферты на реализацию наказов избирателей депутатам Думы Ханты-Мансийского автономного округа</t>
  </si>
  <si>
    <t>5110185160</t>
  </si>
  <si>
    <t>Подпрограмма "Обеспечение комплексной безопасности и комфортных условий в организациях подведомственных управлению образования и молодежной политики"</t>
  </si>
  <si>
    <t>5130000000</t>
  </si>
  <si>
    <t>Основное мероприятие "Принятие мер по обеспечению комплексной безопасности и комфортных условий в организациях подведомственных управлению образования и молодежной политики"</t>
  </si>
  <si>
    <t>5130100000</t>
  </si>
  <si>
    <t>Расходы на укрепление антитеррористической безопасности</t>
  </si>
  <si>
    <t>5130120830</t>
  </si>
  <si>
    <t>Расходы на укрепление санитарно эпидемиологической безопасности</t>
  </si>
  <si>
    <t>5130120840</t>
  </si>
  <si>
    <t>Расходы на проведение текущего ремонта зданий и сооружений</t>
  </si>
  <si>
    <t>5130120850</t>
  </si>
  <si>
    <t>Расходы на выполнение мероприятий по энергосбережению и повышению энергетической эффективности</t>
  </si>
  <si>
    <t>5130120860</t>
  </si>
  <si>
    <t>5130182430</t>
  </si>
  <si>
    <t>51301S2430</t>
  </si>
  <si>
    <t>Основное мероприятие "Профилактика безопасности дорожного движения для детей"</t>
  </si>
  <si>
    <t>5920200000</t>
  </si>
  <si>
    <t>5920220060</t>
  </si>
  <si>
    <t>Общее образование</t>
  </si>
  <si>
    <t>Основное мероприятие "Развитие общего образования"</t>
  </si>
  <si>
    <t>5110200000</t>
  </si>
  <si>
    <t>Субсидии на финансовое обеспечение выполнения муниципального задания учреждениями общего образования</t>
  </si>
  <si>
    <t>5110200590</t>
  </si>
  <si>
    <t>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общеобразовательных учреждениях</t>
  </si>
  <si>
    <t>5110220660</t>
  </si>
  <si>
    <t>Компенсация расходов, связанных с переездом  работника учреждения и членов его семьи к новому месту жительства в другую местность в  общеобразовательных учреждениях</t>
  </si>
  <si>
    <t>5110220670</t>
  </si>
  <si>
    <t>Расходы на реализацию мероприятий по укреплению материально-технической базы общеобразовательных учреждений</t>
  </si>
  <si>
    <t>5110220700</t>
  </si>
  <si>
    <t>Субсидии на дополнительное финансовое обеспечение мероприятий по организации питания обучающихся</t>
  </si>
  <si>
    <t>5110282460</t>
  </si>
  <si>
    <t>Субвенции на реализацию основных общеобразовательных программ</t>
  </si>
  <si>
    <t>5110284010</t>
  </si>
  <si>
    <t>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</si>
  <si>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5110284030</t>
  </si>
  <si>
    <t>Субвенции на информационное обеспечение общеобразовательных организаций в части доступа к образовательным ресурсам сети "Интернет"</t>
  </si>
  <si>
    <t>5110284040</t>
  </si>
  <si>
    <t>Иные межбюджетные трансферты на реализацию мероприятий в сфере молодежной политики</t>
  </si>
  <si>
    <t>5110285030</t>
  </si>
  <si>
    <t>5110285160</t>
  </si>
  <si>
    <t>Основное мероприятие "Развитие дополнительного образования"</t>
  </si>
  <si>
    <t>5110300000</t>
  </si>
  <si>
    <t>Субсидии на финансовое обеспечение выполнения муниципального задания учреждениями дополнительного образования</t>
  </si>
  <si>
    <t>5110300590</t>
  </si>
  <si>
    <t>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организациях дополнительного образования</t>
  </si>
  <si>
    <t>5110320660</t>
  </si>
  <si>
    <t>Расходы на реализацию мероприятий по укреплению материально-технической базы организаций дополнительного образования</t>
  </si>
  <si>
    <t>5110320700</t>
  </si>
  <si>
    <t>Субсидии на повышение оплаты труда работников муниципальных учреждений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t>
  </si>
  <si>
    <t>5110382440</t>
  </si>
  <si>
    <t>5110385160</t>
  </si>
  <si>
    <t>Софинансирование субсидии на повышение оплаты труда работников муниципальных учреждений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t>
  </si>
  <si>
    <t>51103S2440</t>
  </si>
  <si>
    <t>Основное мероприятие "Обеспечение современных условий организации образовательного процесса и функционирования системы образования"</t>
  </si>
  <si>
    <t>5110400000</t>
  </si>
  <si>
    <t>Расходы на развитие системы воспитательной работы</t>
  </si>
  <si>
    <t>5110420613</t>
  </si>
  <si>
    <t>Иные межбюджетные трансферты на оказание государственной поддержки системы дополнительного образования детей</t>
  </si>
  <si>
    <t>5110485010</t>
  </si>
  <si>
    <t>Муниципальная программа "Развитие культуры в городе Радужный на 2016-2020 годы"</t>
  </si>
  <si>
    <t>5400000000</t>
  </si>
  <si>
    <t>Подпрограмма "Развитие системы дополнительного образования детей"</t>
  </si>
  <si>
    <t>5410000000</t>
  </si>
  <si>
    <t>Основное мероприятие "Развитие системы дополнительного образования детей"</t>
  </si>
  <si>
    <t>5410100000</t>
  </si>
  <si>
    <t>Субсидии на финансовое обеспечение выполнения муниципального задания учреждениям дополнительного образования</t>
  </si>
  <si>
    <t>5410100590</t>
  </si>
  <si>
    <t>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дополнительного образования в сфере культуры</t>
  </si>
  <si>
    <t>5410120660</t>
  </si>
  <si>
    <t>Расходы на проведение работ по благоустройству территорий</t>
  </si>
  <si>
    <t>5410120820</t>
  </si>
  <si>
    <t>5410120850</t>
  </si>
  <si>
    <t>Субсидии на развитие общественной инфраструктуры и реализацию приоритетных направлений развития муниципальных образований Ханты-Мансийского автономного округа - Югры</t>
  </si>
  <si>
    <t>5410182430</t>
  </si>
  <si>
    <t>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t>
  </si>
  <si>
    <t>5410182440</t>
  </si>
  <si>
    <t>Софинансирование субсидии на реализацию общественной инфраструктуры и реализацию приоритетных направлений развития муниципальных образований Ханты-Мансийского автономного округа - Югры</t>
  </si>
  <si>
    <t>54101S2430</t>
  </si>
  <si>
    <t>Софинансирование 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t>
  </si>
  <si>
    <t>54101S2440</t>
  </si>
  <si>
    <t>Подпрограмма " Развитие отраслевой инфраструктуры"</t>
  </si>
  <si>
    <t>5450000000</t>
  </si>
  <si>
    <t>Основное мероприятие "Укрепление материально-технической базы учреждений в сфере культуры"</t>
  </si>
  <si>
    <t>5450100000</t>
  </si>
  <si>
    <t>Субсидии на обновление материально-технической базы муниципальных детских школ искусств (по видам искусств) в сфере культуры</t>
  </si>
  <si>
    <t>5450182090</t>
  </si>
  <si>
    <t>Иные межбюджетные трансферты на реализацию  наказов избирателей депутатам Думы Ханты-Мансийского автономного округа</t>
  </si>
  <si>
    <t>5450185160</t>
  </si>
  <si>
    <t>Межбюджетные трансферты, передаваемые бюджетам городских округов,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</si>
  <si>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2 02 04056 04 0000 151</t>
  </si>
  <si>
    <t>Межбюджетные трансферты, передаваемые бюджетам городских округов на финансовое обеспечение дорожной деятельности в отношении автомобильных дорог общего пользования местного значения</t>
  </si>
  <si>
    <t>2 02 04059 04 0000 151</t>
  </si>
  <si>
    <t>Межбюджетные трансферты, передаваемые бюджетам городских округов на поощрение достижения наилучших показателей деятельности органов местного самоуправления</t>
  </si>
  <si>
    <t>2 02 04061 04 0000 151</t>
  </si>
  <si>
    <t>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</si>
  <si>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2 02 04067 04 0000 151</t>
  </si>
  <si>
    <t>Межбюджетные трансферты, передаваемые бюджетам городских округов на поддержку экономического и социального развития коренных малочисленных народов Севера, Сибири и Дальнего Востока</t>
  </si>
  <si>
    <t>2 02 04070 04 0000 151</t>
  </si>
  <si>
    <t>Межбюджетные трансферты, передаваемые бюджетам городских округов на государственную поддержку (грант) комплексного развития региональных и муниципальных учреждений культуры</t>
  </si>
  <si>
    <t>2 02 04071 04 0000 151</t>
  </si>
  <si>
    <t>Межбюджетные трансферты, передаваемые бюджетам городских округов на государственную поддержку (грант) больших, средних и малых городов - центров культуры и туризма</t>
  </si>
  <si>
    <t>2 02 04073 04 0000 151</t>
  </si>
  <si>
    <t>Межбюджетные трансферты, передаваемые бюджетам городских округов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</si>
  <si>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2 02 04080 04 0000 151</t>
  </si>
  <si>
    <t>Межбюджетные трансферты, передаваемые бюджетам городских округов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</si>
  <si>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2 02 04081 04 0000 151</t>
  </si>
  <si>
    <t>Межбюджетные трансферты, передаваемые бюджетам городских округов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</si>
  <si>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2 02 04092 04 0000 151</t>
  </si>
  <si>
    <t>Межбюджетные трансферты, передаваемые бюджетам городских округов на развитие транспортной инфраструктуры</t>
  </si>
  <si>
    <t>2 02 04095 04 0000 151</t>
  </si>
  <si>
    <t xml:space="preserve">Межбюджетные трансферты, передаваемые бюджетам городских округов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t>
  </si>
  <si>
    <t>2 02 04098 04 0000 151</t>
  </si>
  <si>
    <t>Межбюджетные трансферты, передаваемые бюджетам городских округов на финансовое обеспечение реализации мер социальной поддержки граждан, жилые помещения которых утрачены или повреждены в результате пожаров, произошедших на территории Российской Федерации, а также мероприятий по строительству и (или) восстановлению объектов коммунальной и социальной инфраструктуры</t>
  </si>
  <si>
    <t>2 02 04118 04 0000 151</t>
  </si>
  <si>
    <t>Межбюджетные трансферты, передаваемые бюджетам городских округов на финансовое обеспечение мероприятий, связанных с отдыхом и оздоровлением детей, находящихся в трудной жизненной ситуации</t>
  </si>
  <si>
    <t>2 02 04120 04 0000 151</t>
  </si>
  <si>
    <t>Межбюджетные трансферты, передаваемые бюджетам городских округов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</si>
  <si>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2 02 04999 04 0000 151</t>
  </si>
  <si>
    <t>Прочие межбюджетные трансферты, передаваемые бюджетам городских округов</t>
  </si>
  <si>
    <t>2 07 04010 04 0000 180</t>
  </si>
  <si>
    <t xml:space="preserve">Безвозмездные поступления от  физических   и   юридическ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
</t>
  </si>
  <si>
    <t>2 07 04020 04 0000 180</t>
  </si>
  <si>
    <t xml:space="preserve">Поступления от  денежных  пожертвований,  предоставляемых    физическими    лицами  получателям средств  бюджетов  городских  округов
</t>
  </si>
  <si>
    <t>2 07 04050 04 0000 180</t>
  </si>
  <si>
    <t xml:space="preserve">Прочие   безвозмездные   поступления   в бюджеты городских округов
</t>
  </si>
  <si>
    <t>2 08 04000 04 0000 180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</si>
  <si>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</si>
  <si>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2 18 04030 04 0000 180</t>
  </si>
  <si>
    <t xml:space="preserve">Доходы бюджетов  городских  округов  от  возврата иными организациями остатков субсидий  прошлых   лет </t>
  </si>
  <si>
    <t>2 19 04000 04 0000 151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</si>
  <si>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</si>
  <si>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Приложение № 1 к перечню главных администраторов доходов бюджета муниципального образования города Радужный, поступающих в бюджет муниципального образования города Радужный, администрирование которых осуществляют органы исполнительной власти Российской Федерации</t>
  </si>
  <si>
    <t>Межрайонная ИФНС России №6 по Ханты - Мансийскому автономному округу - Югре</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</si>
  <si>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</si>
  <si>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</si>
  <si>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</si>
  <si>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</si>
  <si>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</si>
  <si>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</si>
  <si>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</si>
  <si>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</si>
  <si>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1 05 01011 01 0000 110</t>
  </si>
  <si>
    <t>Налог, взимаемый с налогоплательщиков, выбравших в качестве объекта налогообложения  доходы**</t>
  </si>
  <si>
    <t>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</si>
  <si>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</si>
  <si>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1 05 01021 01 0000 110</t>
  </si>
  <si>
    <t>Налог, взимаемый с налогоплательщиков, выбравших в качестве объекта налогообложения доходы, уменьшенные на величину расходов**</t>
  </si>
  <si>
    <t>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</si>
  <si>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</si>
  <si>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1 05 01050 01 0000 110</t>
  </si>
  <si>
    <t>Минимальный налог, зачисляемый в бюджеты субъектов Российской Федерации**</t>
  </si>
  <si>
    <t>1 05 02010 02 0000 110</t>
  </si>
  <si>
    <t>Единый налог на вмененный доход для отдельных видов деятельности**</t>
  </si>
  <si>
    <t>1 05 02020 02 0000 110</t>
  </si>
  <si>
    <t>Единый налог на вмененный доход для отдельных видов деятельности (за налоговые периоды, истекшие до 1 января 2011 года)*,**</t>
  </si>
  <si>
    <t>1 05 03010 01 0000 110</t>
  </si>
  <si>
    <t>Единый сельскохозяйственный налог **</t>
  </si>
  <si>
    <t>1 05 03020 01 0000 110</t>
  </si>
  <si>
    <t>Единый сельскохозяйственный налог (за налоговые периоды, истекшие до 1 января 2011 года) **</t>
  </si>
  <si>
    <t>182</t>
  </si>
  <si>
    <t>1 05 04010 02 0000 110</t>
  </si>
  <si>
    <t>Налог, взимаемый в связи с применением патентной системы налогообложения, зачисляемый в бюджеты городских округов **</t>
  </si>
  <si>
    <t>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</si>
  <si>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</si>
  <si>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1 06 06032 04 0000 110</t>
  </si>
  <si>
    <t>Земельный налог с организаций, обладающих земельным участком, расположенным в границах городских округов</t>
  </si>
  <si>
    <t>1 06 06042 04 0000 110</t>
  </si>
  <si>
    <t>Земельный налог с физических лиц, обладающих земельным участком, расположенным в границах городских округов</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</si>
  <si>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</si>
  <si>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</si>
  <si>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1 09 03022 01 0000 110</t>
  </si>
  <si>
    <t>Платежи за добычу углеводородного сырья*,**</t>
  </si>
  <si>
    <t>1 09 03025 01 0000 110</t>
  </si>
  <si>
    <t>Платежи за добычу других полезных ископаемых*,**</t>
  </si>
  <si>
    <t>1 09 04052 04 0000 110</t>
  </si>
  <si>
    <t>Земельный налог (по обязательствам, возникшим до 1 января 2006 года), мобилизуемый на территориях городских округов**</t>
  </si>
  <si>
    <t xml:space="preserve"> 1 09 07012 04 0000 110</t>
  </si>
  <si>
    <t>Налог на рекламу, мобилизуемый на территориях городских округов**</t>
  </si>
  <si>
    <t xml:space="preserve"> 1 09 07032 04 0000 110</t>
  </si>
  <si>
    <t xml:space="preserve">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 </t>
  </si>
  <si>
    <t xml:space="preserve"> 1 09 07042 04 0000 110</t>
  </si>
  <si>
    <t>Лицензионный сбор за право торговли спиртными напитками, мобилизуемый на территориях городских округов**</t>
  </si>
  <si>
    <t xml:space="preserve"> 1 09 07052 04 0000 110</t>
  </si>
  <si>
    <t>Прочие местные налоги и сборы, мобилизуемые на территориях городских округов**</t>
  </si>
  <si>
    <t>1 09 11010 02 0000 110</t>
  </si>
  <si>
    <t>Налог, взимаемый в виде стоимости патента в связи с применением упрощенной системы налогообложения**</t>
  </si>
  <si>
    <t>1 09 11020 02 0000 110</t>
  </si>
  <si>
    <t>Налог, взимаемый в виде стоимости патента в связи с применением упрощенной системы налогообложения (за налоговые периоды, истекшие до 1 января 2011 года)*,**</t>
  </si>
  <si>
    <t xml:space="preserve"> 1 16 03010 01 0000 140</t>
  </si>
  <si>
    <t xml:space="preserve">Денежные взыскания (штрафы) за нарушение   законодательства  о  налогах  и  сборах, предусмотренные   статьями   116,   118, пунктом  2  статьи  119,  статьей 119.1,пунктами 1 и 2 статьи 120,        статьями 125,  126,  128,  129,  129.1, статьями 129.4, 132,  133,  134,   135, 135.1   и  135.2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 ***
</t>
  </si>
  <si>
    <t xml:space="preserve">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</si>
  <si>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</si>
  <si>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 1 16 06000 01 0000 140                    </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</si>
  <si>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</si>
  <si>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 xml:space="preserve"> 1 16 43000 01 0000 140                    </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</si>
  <si>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</si>
  <si>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Прочие поступления от денежных взысканий (штрафов) и иных сумм в возмещение ущерба, зачисляемые в бюджеты городских округов ***</t>
  </si>
  <si>
    <t xml:space="preserve"> 1 17 047100 01 0000 180</t>
  </si>
  <si>
    <t>Поступления капитализированных платежей предприятий в соответствии с Федеральным законом от 26 октября 2002 года N 127-ФЗ "О несостоятельности (банкротстве)";</t>
  </si>
  <si>
    <t>048</t>
  </si>
  <si>
    <t>Управление Федеральной службы по надзору в сфере природопользования (Росприроднадзора) по Ханты-Мансийскому автономному округу - Югре</t>
  </si>
  <si>
    <t>1 12 01010 01 0000 120</t>
  </si>
  <si>
    <t>Плата за выбросы загрязняющих веществ в атмосферный воздух стационарными объектами ***</t>
  </si>
  <si>
    <t>1 12 01020 01 0000 120</t>
  </si>
  <si>
    <t>Плата за выбросы загрязняющих веществ в атмосферный воздух передвижными объектами ***</t>
  </si>
  <si>
    <t>1 12 01030 01 0000 120</t>
  </si>
  <si>
    <t>Плата за сбросы загрязняющих веществ в водные обьекты ***</t>
  </si>
  <si>
    <t>1 12 01040 01 0000 120</t>
  </si>
  <si>
    <t>Плата за размещение отходов производства и потребления ***</t>
  </si>
  <si>
    <t>1 12 01050 01 0000 120</t>
  </si>
  <si>
    <t>Плата за инные виды негативного воздействия на окружающую среду ***</t>
  </si>
  <si>
    <t>1 12 01070 01 0000 120</t>
  </si>
  <si>
    <t>Плата за выбросы загрязняющих веществ , образующихся при сжигании на факельных установках и (или) рассеивании попутного нефтяного газа ***</t>
  </si>
  <si>
    <t xml:space="preserve"> 1 16 25010 01 0000 140</t>
  </si>
  <si>
    <t>Денежные взыскания (штрафы) за нарушение законодательства  Российской Федерации о недрах***</t>
  </si>
  <si>
    <t xml:space="preserve"> 1 16 25020 01 0000 140</t>
  </si>
  <si>
    <t>Денежные взыскания (штрафы) за нарушение законодательства  Российской Федерации об особо охраняемых природных территориях***</t>
  </si>
  <si>
    <t xml:space="preserve"> 1 16 25030 01 0000 140</t>
  </si>
  <si>
    <t>Денежные взыскания (штрафы) за нарушение законодательства Российской Федерации об охране и использовании животного мира***</t>
  </si>
  <si>
    <t xml:space="preserve"> 1 16 25040 01 0000 140</t>
  </si>
  <si>
    <t>Денежные взыскания (штрафы) за нарушение законодательства  об экологической экспертизе***</t>
  </si>
  <si>
    <t xml:space="preserve"> 1 16 25050 01 0000 140</t>
  </si>
  <si>
    <t>Денежные взыскания (штрафы) за нарушение законодательства  в области охраны окружающей среды***</t>
  </si>
  <si>
    <t xml:space="preserve"> 1 16 25060 01 0000 140</t>
  </si>
  <si>
    <t>Денежные взыскания (штрафы) за нарушение земельного законодательства***</t>
  </si>
  <si>
    <t xml:space="preserve"> 1 16 25073 04 0000 140</t>
  </si>
  <si>
    <t>Денежные взыскания (штрафы) за нарушение лесного законодательства на лесных участках, находящихся в  собственности  городских округов***</t>
  </si>
  <si>
    <t xml:space="preserve"> 1 16 25084 04 0000 140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</si>
  <si>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</si>
  <si>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 xml:space="preserve"> 1 16 35020 04 0000 140</t>
  </si>
  <si>
    <t>Суммы по искам о возмещении вреда, причиненного окружающей среде, подлежащие зачислению в бюджеты городских округов***</t>
  </si>
  <si>
    <t>Прочие поступления от денежных взысканий (штрафов) и иных сумм в возмещение ущерба, зачисляемые в бюджеты городских округов***</t>
  </si>
  <si>
    <t>100</t>
  </si>
  <si>
    <t xml:space="preserve">Управление Федерального казначейства по  Ханты-Мансийскому автономному округу-Югре </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</si>
  <si>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</si>
  <si>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</si>
  <si>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</si>
  <si>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</si>
  <si>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</si>
  <si>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</si>
  <si>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</si>
  <si>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</si>
  <si>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106</t>
  </si>
  <si>
    <t>Межрегиональное управление государственного автодорожного надзора по Ханты-Мансийскому автономному округу -Югре и Ямало-Ненецкому автономному округу Федеральной службы по надзору в сфере транспорта</t>
  </si>
  <si>
    <t>1 16 25050 01 0000 140</t>
  </si>
  <si>
    <t>Денежные взыскания (штрафы) за  нарушение законодательства в области охраны окружающей среды***</t>
  </si>
  <si>
    <t>1 16 30013 01 0000 140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</si>
  <si>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t>
  </si>
  <si>
    <t>1 16 30030 01 0000 140</t>
  </si>
  <si>
    <t xml:space="preserve"> Прочие денежные взыскания (штрафы) за  правонарушения в области дорожного движения***</t>
  </si>
  <si>
    <t>Прочие поступления от денежных взысканий (штрафов) и иных сумм в возмещение ущерба, зачисляемые в  бюджеты городских округов***</t>
  </si>
  <si>
    <t>Управление Федеральной службы по надзору в сфере  защиты прав потребителей и благополучия человека по Ханты -Мансийскому автономному округу - Югре</t>
  </si>
  <si>
    <t>141</t>
  </si>
  <si>
    <t xml:space="preserve"> 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</si>
  <si>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</si>
  <si>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 xml:space="preserve"> 1 16 08020 01 0000 140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</si>
  <si>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</si>
  <si>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</si>
  <si>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</si>
  <si>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в области охраны окружающей среды***</t>
  </si>
  <si>
    <t>Денежные взыскания (штрафы) за нарушение водного законодательства на водных объектах, находящихся в  собственности городских округов***</t>
  </si>
  <si>
    <t xml:space="preserve"> 1 16 28000 01 0000 140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</si>
  <si>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t>
  </si>
  <si>
    <t>1 16 43000 01 0000 140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</si>
  <si>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</si>
  <si>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Ханты-Мансийскому автономному округу - Югре</t>
  </si>
  <si>
    <t>177</t>
  </si>
  <si>
    <t>Денежные взыскания ( штрафы) за нарушение законодательства в области охраны окружающей среды***</t>
  </si>
  <si>
    <t xml:space="preserve"> 1 16 43000 01 0000 140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</si>
  <si>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</si>
  <si>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Управление Министерства внутренних дел Российской Федерации по Ханты-Мансийскому автономному округу - Югре</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</si>
  <si>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t>
  </si>
  <si>
    <t xml:space="preserve"> Прочие денежные взыскания (штрафы) за правонарушения в области дорожного движения ***</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</si>
  <si>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
</t>
  </si>
  <si>
    <t>Управление Государственной инспекции безопасности дорожного движения Управления внутренних дел по Ханты-Мансийскому автономному округу - Югре</t>
  </si>
  <si>
    <t>Управление Федеральной миграционной службы по Ханты-Мансийскому автономному округу - Югре</t>
  </si>
  <si>
    <t>Прочие поступления от денежных взысканий (штрафов) и иных сумм в возмещение ущерба, зачисляемые в  бюджеты городских округов ***</t>
  </si>
  <si>
    <t>321</t>
  </si>
  <si>
    <t>Управление Федеральной службы государственной регистрации, кадастра и картографии по Ханты-Мансийскому автономному округу-Югре</t>
  </si>
  <si>
    <t>Денежные взыскания (штрафы) за нарушение земельного законодательства ***</t>
  </si>
  <si>
    <t>Управление Федеральной службы судебных приставов по Ханты-Мансийскому автономному округу – Югре</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</si>
  <si>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</si>
  <si>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Северо-Уральское управление Федеральной службы по экологическому, технологическому и атомному надзору</t>
  </si>
  <si>
    <t xml:space="preserve"> 1 16 45000 01 0000 140</t>
  </si>
  <si>
    <t>Денежные взыскания (штрафы) за нарушение законодательства Российской Федерации о промышленной безопасности ***</t>
  </si>
  <si>
    <t>Приложение № 2 к перечню главных администраторов доходов бюджета муниципального образования города Радужный, поступающих в бюджет муниципального образования города Радужный, администрирование которых осуществляют органы исполнительной власти субъекта Российской Федерации</t>
  </si>
  <si>
    <t>130</t>
  </si>
  <si>
    <t>Служба по контролю и надзору в сфере здравоохранения Ханты-Мансийского автономного округа-Югры</t>
  </si>
  <si>
    <t>Прочие поступления от денежных взысканий (штрафов) и иных сумм в возмещение ущерба, зачисляемые в бюджеты городских округов</t>
  </si>
  <si>
    <t>161</t>
  </si>
  <si>
    <t>Управление Федеральной антимонопольной службы по Ханты-Мансийскому автономному округу - Югре</t>
  </si>
  <si>
    <t>Денежные взыскания (штрафы) за нарушения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</si>
  <si>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Служба государственного надзора за техническим состоянием самоходных машин и других видов техники Ханты-Мансийского автономного округа - Югры</t>
  </si>
  <si>
    <t>170</t>
  </si>
  <si>
    <t xml:space="preserve">1 08 07141 01 0000 110              </t>
  </si>
  <si>
    <t xml:space="preserve">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t>
  </si>
  <si>
    <t xml:space="preserve">1 08 07142 01 0000 110              </t>
  </si>
  <si>
    <t xml:space="preserve">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t>
  </si>
  <si>
    <t>410</t>
  </si>
  <si>
    <t>Служба по контролю и надзору в сфере образования Ханты-Мансийского автономного округа-Югры</t>
  </si>
  <si>
    <t>530</t>
  </si>
  <si>
    <t>Служба по контролю и надзору в сфере охраны окружающей среды, объектов животного мира и лесных отношений Ханты-Мансийского автономного округа - Югры</t>
  </si>
  <si>
    <t>1 16 25030 01 0000 140</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</si>
  <si>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</si>
  <si>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в области охраны окружающей среды</t>
  </si>
  <si>
    <t>1 16 35020 04 0000 140</t>
  </si>
  <si>
    <t>Суммы по искам о возмещении вреда, причиненного окружающей среде, подлежащие зачислению в бюджеты городских округов</t>
  </si>
  <si>
    <t>630</t>
  </si>
  <si>
    <t>Ветеринарная служба Ханты-Мансийского автономного округа-Югры</t>
  </si>
  <si>
    <t>660</t>
  </si>
  <si>
    <t>Служба контроля Ханты-Мансийского автономного округа -Югры</t>
  </si>
  <si>
    <t>Денежные взыскания (штрафы) за нарушения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</si>
  <si>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В части доходов, зачисляемых в бюджет муниципального образования города Радужный</t>
  </si>
  <si>
    <t>**  В платежных поручениях  в 14-17 разрядах плательщики указывают код подвида доходов 1000, 2000, 3000 в зависимости от вида обязательства плательщика. По коду бюджетной классификации с применением кода подвида доходов 4000 (прочие поступления) учитываются поступления при заполнении плательщиками платежных документов с указанием кода подвида, отличного от  1000, 2000, 3000. Уплата процентов, начисленных при нарушении срока возврата налога (сбора), страховых взносов в бюджеты государственных внебюджетных фондов, и процентов, начисленных на сумму излишне взысканного налога (сбора), страховых взносов на обязательное пенсионное страхование подлежит отражению по коду подвида доходов 5000 соответствующего кода налога (сбора), страховых взносов на обязательное пенсионное страхование классификации доходов бюджетов.</t>
  </si>
  <si>
    <t xml:space="preserve">*** В платежных поручениях  в 14-17 разрядах плательщики указывают код подвида доходов 6000, 7000.                                                                                                                                                                                                                             6000 - федеральные государственные органы, Банк России, органы управления государственными внебюджетными фондами Российской Федерации;
7000 - федеральные казенные учреждения,
</t>
  </si>
  <si>
    <t>Приложение № 1</t>
  </si>
  <si>
    <t>Программа муниципальных заимствований  города  Радужный на 2016  год</t>
  </si>
  <si>
    <t>Приложение № 13</t>
  </si>
  <si>
    <t>ПЕРЕЧЕНЬ  СУБСИДИЙ И ОБЪЕМ БЮДЖЕТНЫХ АССИГНОВАНИЙ, НАПРАВЛЯЕМЫХ НА ПРЕДОСТАВЛЕНИЕ СУБСИДИЙ В 2016 ГОДУ</t>
  </si>
  <si>
    <t>( тыс.рублей)</t>
  </si>
  <si>
    <t>Наименование</t>
  </si>
  <si>
    <t>Коды</t>
  </si>
  <si>
    <t>Ведомство</t>
  </si>
  <si>
    <t>раздел</t>
  </si>
  <si>
    <t>подраздел</t>
  </si>
  <si>
    <t>Сумма на 2016 год</t>
  </si>
  <si>
    <t xml:space="preserve"> Администрация города Радужный</t>
  </si>
  <si>
    <t>Национальная безопасность и правоохранительная деятельность</t>
  </si>
  <si>
    <t>Обеспечение пожарной безопасности</t>
  </si>
  <si>
    <t xml:space="preserve">  Оказание поддержки общественным объединениям пожарной охраны</t>
  </si>
  <si>
    <t>Другие вопросы в области национальной безопасности и правоохранительной деятельности</t>
  </si>
  <si>
    <t xml:space="preserve">  Оказание поддержки гражданам и их объединениям, участвующим в охране общественного порядка, создания условий для деятельности народных дружин</t>
  </si>
  <si>
    <t>Национальная экономика</t>
  </si>
  <si>
    <t>Транспорт</t>
  </si>
  <si>
    <t xml:space="preserve">   Возмещение затрат в связи с осуществлением перевозок пассажиров и багажа автомобильным транспортом по маршрутам регулярных перевозок по регулируемым тарифам на территории города Радужный</t>
  </si>
  <si>
    <t>Другие вопросы в области национальной экономики</t>
  </si>
  <si>
    <t xml:space="preserve">  Оказание финансовой поддержки социально ориентированным некоммерческим организациям посредством предоставления на конкурсной основе субсидий на реализацию социально-значимых проектов</t>
  </si>
  <si>
    <t>Возмещение части затрат по арендным платежам за нежилые помещения и по представленным консалдинговым услугам</t>
  </si>
  <si>
    <t>Возмещение части затрат по приобретению оборудования (основных средств) и лицензионных программных продуктов</t>
  </si>
  <si>
    <t>Грантовая поддержка предпринимателей</t>
  </si>
  <si>
    <t>Жилищно-коммунальное хозяйство</t>
  </si>
  <si>
    <t>Жилищное хозяйство</t>
  </si>
  <si>
    <t xml:space="preserve">  Содействие проведению капитального ремонта общего имущества многоквартирных жилых домов</t>
  </si>
  <si>
    <t xml:space="preserve">  Возмещение затрат, связанных с предоставлением населению жилищных услуг по тарифам, не обеспечивающим возмещение издержек</t>
  </si>
  <si>
    <t>Коммунальное хозяйство</t>
  </si>
  <si>
    <t xml:space="preserve">  Возмещение расходов по проведению капитального ремонта (с заменой) систем теплоснабжения, водоснабжения и водоотведения для подготовки к осенне-зимнему периоду</t>
  </si>
  <si>
    <t>Компенсация процентных ставок по привлеченным кредитным ресурсам для реализации инвестиционных программ организаций коммунального комплекса</t>
  </si>
  <si>
    <t>Предоставление субсидии (финансовой помощи)  для погашения денежных обязательств и обязательных платежей, восстановления платежеспособности унитарного предприятия "Горводоканал"</t>
  </si>
  <si>
    <t>Увеличение уставного фонда муниципальных унитарных предприятий города Радужный на пополнение оборотных средств</t>
  </si>
  <si>
    <t>Благоустройство</t>
  </si>
  <si>
    <t xml:space="preserve">  Возмещение затрат на содержание мест захоронения  и на погребение ( захоронение) безродных</t>
  </si>
  <si>
    <t>Социальная политика</t>
  </si>
  <si>
    <t>Другие вопросы в области социальной политики</t>
  </si>
  <si>
    <t xml:space="preserve">  Возмещение затрат по  перевозке пассажиров,  страдающих хронической почечной недостаточностью, получающих программный гемодиализ в центрах ( отделениях) амбулаторного  диализа, определяемых Департаментом здравоохранения Ханты-Мансийского автономного округа-Югры</t>
  </si>
  <si>
    <t>СРЕДСТВА МАССОВОЙ ИНФОРМАЦИИ</t>
  </si>
  <si>
    <t>Периодическая печать и издательства</t>
  </si>
  <si>
    <t>Возмещение затрат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 - экономическом и культурном развитии муниципального образования, о развитии его общественной инфраструктуры и иной официальной информации</t>
  </si>
  <si>
    <t xml:space="preserve"> Комитет по управлению муниципальным имуществом</t>
  </si>
  <si>
    <t xml:space="preserve">Увеличение уставного фонда муниципальных унитарных предприятий города Радужный </t>
  </si>
  <si>
    <t xml:space="preserve">ИТОГО: </t>
  </si>
  <si>
    <t>Источники внутреннего финансирования дефицита бюджета города   Радужный на 2016 год</t>
  </si>
  <si>
    <t>Код</t>
  </si>
  <si>
    <t>Наименование видов источников внутреннего финансирования дефицита бюджета</t>
  </si>
  <si>
    <t>Сумма  2016 год        (тыс.руб.)</t>
  </si>
  <si>
    <t>000 01 02 00 00 00 0000 000</t>
  </si>
  <si>
    <t>Кредиты кредитных организаций в валюте Российской Федерации</t>
  </si>
  <si>
    <t>Получение кредитов от кредитных организаций в валюте РФ</t>
  </si>
  <si>
    <t>Погашение кредитов, предосавленных кредитными организациями в валюте РФ</t>
  </si>
  <si>
    <t>000 01 02 00 00 04 0000 710</t>
  </si>
  <si>
    <t>получение кредитов от кредитных организаций бюджетами городских округов в валюте Российской Федерации</t>
  </si>
  <si>
    <t>000 01 02 00 00 04 0000 810</t>
  </si>
  <si>
    <t>погашение бюджетом городского округа кредита от кредитных организаций  в валюте Российской Федерации</t>
  </si>
  <si>
    <t>000 01 03 00 00 00 0000 000</t>
  </si>
  <si>
    <t>Бюджетные кредиты от других бюджетов бюджетной системы Российской Федерации</t>
  </si>
  <si>
    <t>000 01 03 01 00 04 0000 710</t>
  </si>
  <si>
    <t>получение кредитов от других бюджетов бюджетной системы Российской Федерации бюджетами городских округов в валюте Российской Федерации</t>
  </si>
  <si>
    <t>000 01 03 01 00 04 0000 810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</si>
  <si>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</si>
  <si>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</si>
  <si>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бюджета</t>
  </si>
  <si>
    <t>000 01 05 02 01 04 0000 510</t>
  </si>
  <si>
    <t>Увеличение прочих остатков денежных средств бюджетов  городских округов</t>
  </si>
  <si>
    <t>000 01 05 02 01 04 0000 610</t>
  </si>
  <si>
    <t>Уменьшение  прочих остатков денежных средств бюджетов  городских округов</t>
  </si>
  <si>
    <t>000 01 06 00 00 00 0000 000</t>
  </si>
  <si>
    <t>Иные источники внутреннего финансирования дефицитов бюджетов</t>
  </si>
  <si>
    <t>000 01 06 05 00 00 0000 000</t>
  </si>
  <si>
    <t>Бюджетные кредиты, предоставленные внутри страны в валюте Российской Федерации</t>
  </si>
  <si>
    <t>000 01 06 05 01 04 0000 640</t>
  </si>
  <si>
    <t>возврат бюджетных кредитов, предоставленных юридическим лицам из бюджета городских округов в валюте Российской Федерации</t>
  </si>
  <si>
    <t>000 01 06 05 01 04  0000 540</t>
  </si>
  <si>
    <t>предоставление бюджетных кредитов,  юридическим лицам из бюджетов городских округов в валюте Российской Федерации</t>
  </si>
  <si>
    <t>000 01 06 01 00 04  0000 630</t>
  </si>
  <si>
    <t>Средства от продажи акций и иных форм участия в капитале, находящихся в собственности  городских округов</t>
  </si>
  <si>
    <t>000 01 06 01 00 04 0000 810</t>
  </si>
  <si>
    <t xml:space="preserve"> Исполнение государственных и муниципальных гарантий в валюте Российской Федерации</t>
  </si>
  <si>
    <t>Всего источников внутреннего финансирования дефицита бюджета</t>
  </si>
  <si>
    <t>доходы</t>
  </si>
  <si>
    <t>расходы</t>
  </si>
  <si>
    <t>Приложение № 6</t>
  </si>
  <si>
    <t>Приложение №14</t>
  </si>
  <si>
    <t xml:space="preserve">      </t>
  </si>
  <si>
    <t>Приложение №____</t>
  </si>
  <si>
    <t>к решению думы города</t>
  </si>
  <si>
    <t/>
  </si>
  <si>
    <t>Распределение бюджетных ассигнований города Радужный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города на 2016 год</t>
  </si>
  <si>
    <t>(тыс.рублей)</t>
  </si>
  <si>
    <t>ЦСР</t>
  </si>
  <si>
    <t>Рз</t>
  </si>
  <si>
    <t>Пр</t>
  </si>
  <si>
    <t>ВР</t>
  </si>
  <si>
    <t>Вед</t>
  </si>
  <si>
    <t>Квартал I</t>
  </si>
  <si>
    <t>Квартал II</t>
  </si>
  <si>
    <t>Квартал III</t>
  </si>
  <si>
    <t>Квартал IV</t>
  </si>
  <si>
    <t>Сумма по текущий квартал</t>
  </si>
  <si>
    <t>Исполнено по финан-нию</t>
  </si>
  <si>
    <t>Исполнено по казн-ву</t>
  </si>
  <si>
    <t>Исполнено</t>
  </si>
  <si>
    <t>Процент исполнения</t>
  </si>
  <si>
    <t>Общегосударственные вопросы</t>
  </si>
  <si>
    <t>Функционирование высшего должностного лица субъекта Российской Федерации и муниципального образования</t>
  </si>
  <si>
    <t>Ведомственная целевая программа "Организация деятельности администрации города Радужный на 2016-2018 годы"</t>
  </si>
  <si>
    <t>4100000000</t>
  </si>
  <si>
    <t>Глава муниципального образования</t>
  </si>
  <si>
    <t>4100002030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</si>
  <si>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</si>
  <si>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</si>
  <si>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120</t>
  </si>
  <si>
    <t>Непрограммные расходы</t>
  </si>
  <si>
    <t>9000000000</t>
  </si>
  <si>
    <t xml:space="preserve">Обеспечение деятельности органов местного самоуправления </t>
  </si>
  <si>
    <t>9010000000</t>
  </si>
  <si>
    <t>9010002030</t>
  </si>
  <si>
    <t>Расходы на обеспечение функций органов местного самоуправления</t>
  </si>
  <si>
    <t>9010002040</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</si>
  <si>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</si>
  <si>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</si>
  <si>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200</t>
  </si>
  <si>
    <t>Сумма на год</t>
  </si>
  <si>
    <t>к решению Думы города</t>
  </si>
  <si>
    <t>2016 год</t>
  </si>
  <si>
    <t>Наименование показателя</t>
  </si>
  <si>
    <t xml:space="preserve">Доходы бюджета города Радужный по группам и подгруппам и статьям классификации доходов бюджетов Российской Федерации  на 2016 год </t>
  </si>
  <si>
    <t>Код дохода</t>
  </si>
  <si>
    <t xml:space="preserve"> НАЛОГОВЫЕ И НЕНАЛОГОВЫЕ  ДОХОДЫ</t>
  </si>
  <si>
    <t>000 1 00 00000 00 0000 000</t>
  </si>
  <si>
    <t>НАЛОГОВЫЕ  ДОХОДЫ</t>
  </si>
  <si>
    <t>000 1 00 00000 00 0000 110</t>
  </si>
  <si>
    <t>в т.ч.</t>
  </si>
  <si>
    <t>Налоги на прибыль, доходы</t>
  </si>
  <si>
    <t xml:space="preserve">   000 1 01 00000 00 0000 000 </t>
  </si>
  <si>
    <t>Налог на доходы физических лиц</t>
  </si>
  <si>
    <t>000 1 01 02000 01 0000 110</t>
  </si>
  <si>
    <t>Акцизы по подакцизным товарам (продукции), производимым на территории Российской Федерации</t>
  </si>
  <si>
    <t>000 1 03 02000 01 0000 110</t>
  </si>
  <si>
    <t>Налоги на совокупный доход</t>
  </si>
  <si>
    <t>000 1 05 00000 00 0000 000</t>
  </si>
  <si>
    <t xml:space="preserve">Налог, взимаемый в связи с применением упрощенной системы налогообложения </t>
  </si>
  <si>
    <t>000 1 05 01000 00 0000 110</t>
  </si>
  <si>
    <t>Единый налог на вмененный доход для отдельных видов деятельности</t>
  </si>
  <si>
    <t>000 1 05 02000 02 0000 110</t>
  </si>
  <si>
    <t>Единый сельскохозяйственный налог</t>
  </si>
  <si>
    <t>000 1 05 03000 01 0000 110</t>
  </si>
  <si>
    <t>Налог, взимаемый в связи с применением патентной системы налогообложения</t>
  </si>
  <si>
    <t>000 1 05 04000 02 0000 110</t>
  </si>
  <si>
    <t>Налоги на  имущество</t>
  </si>
  <si>
    <t>000 1 06 00000 00 0000 000</t>
  </si>
  <si>
    <t>Налог на имущество физических лиц</t>
  </si>
  <si>
    <t>000 1 06 01000 00 0000 110</t>
  </si>
  <si>
    <t>Земельный налог</t>
  </si>
  <si>
    <t>000 1 06 06000 00 0000 110</t>
  </si>
  <si>
    <t>Государственная пошлина</t>
  </si>
  <si>
    <t>000 1 08 00000 00 0000 000</t>
  </si>
  <si>
    <t>Задолженность и перерасчеты по отмененным налогам, сборам и инным обязательным платежам</t>
  </si>
  <si>
    <t>000 1 09 00000 00 0000 000</t>
  </si>
  <si>
    <t>НЕНАЛОГОВЫЕ  ДОХОДЫ</t>
  </si>
  <si>
    <t>000 1 00 00000 00 0000 120</t>
  </si>
  <si>
    <t>000 1 11 00000 00 0000 000</t>
  </si>
  <si>
    <t>Платежи при пользовании природными ресурсами</t>
  </si>
  <si>
    <t>000 1 12 00000 00 0000 000</t>
  </si>
  <si>
    <t>Доходы от оказания платных услуг (работ) и компенсации затрат государства</t>
  </si>
  <si>
    <t>000 1 13 00000 00 0000 000</t>
  </si>
  <si>
    <t>Доходы от продажи  материальных и нематериальных активов</t>
  </si>
  <si>
    <t>000 1 14 00000 00 0000 000</t>
  </si>
  <si>
    <t>Штрафы, санкции, возмещение ущерба</t>
  </si>
  <si>
    <t>000 1 16 00000 00 0000 000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</si>
  <si>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</si>
  <si>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</si>
  <si>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</si>
  <si>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</si>
  <si>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 xml:space="preserve">Дотации бюджетам бюджетной системы Российской Федерации </t>
  </si>
  <si>
    <t>000 2 02 01000 00 0000 151</t>
  </si>
  <si>
    <t>Дотации  бюджетам городских округов на выравнивание бюджетной обеспеченности</t>
  </si>
  <si>
    <t xml:space="preserve">    000 2 02 01001 04 0000 151</t>
  </si>
  <si>
    <t>Дотации  бюджетам городских округов на поддержку мер по обеспечению сбалансированности бюджетов</t>
  </si>
  <si>
    <t xml:space="preserve">    000 2 02 01003 04 0000 151</t>
  </si>
  <si>
    <t>Субсидии бюджетам бюджетной системы Российской Федерации (межбюджетные субсидии)</t>
  </si>
  <si>
    <t>000 2 02 02000 00 0000 151</t>
  </si>
  <si>
    <t xml:space="preserve">Субвенции бюджетам бюджетной системы Российской Федерации </t>
  </si>
  <si>
    <t>000 2 02 03000 00 0000 151</t>
  </si>
  <si>
    <t>Иные межбюджетные трансферты</t>
  </si>
  <si>
    <t>000 2 02 04000 00 0000 151</t>
  </si>
  <si>
    <t>Прочие безвозмездные поступления</t>
  </si>
  <si>
    <t>000 2 07 00000 00 0000 000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</si>
  <si>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трансфертов,имеющих  целевое назначение, прошлых лет</t>
  </si>
  <si>
    <t>000 2 18 00000 00 0000 000</t>
  </si>
  <si>
    <t>Возврат остатков субсидий, субвенций и иных межбюджетных трансфертов, имеющих целевое назначение , прошлых лет</t>
  </si>
  <si>
    <t>000 2 19 00000 00 0000 000</t>
  </si>
  <si>
    <t>ИТОГО ДОХОДОВ</t>
  </si>
  <si>
    <t>Приложение № 2</t>
  </si>
  <si>
    <t xml:space="preserve">Доходы от использования имущества, находящегося в государственной и муниципальной собственности </t>
  </si>
  <si>
    <t>№п/п</t>
  </si>
  <si>
    <t>Муниципальные внутренние заимствования</t>
  </si>
  <si>
    <t>2016 год,</t>
  </si>
  <si>
    <t>тыс. рублей.</t>
  </si>
  <si>
    <t>1.</t>
  </si>
  <si>
    <t>Кредиты коммерческих банков</t>
  </si>
  <si>
    <t>Привлечение</t>
  </si>
  <si>
    <t>Гашение</t>
  </si>
  <si>
    <t>2.</t>
  </si>
  <si>
    <t>Бюджетные кредиты и ссуды других уровней бюджетной системы РФ</t>
  </si>
  <si>
    <t>Перечень главных администраторов доходов бюджета 
  город Радужный</t>
  </si>
  <si>
    <t>Код бюджетной классификации Российской Федерации</t>
  </si>
  <si>
    <t>главного администратора доходов</t>
  </si>
  <si>
    <t>доходов бюджета города Радужный</t>
  </si>
  <si>
    <t>Наименование главного администратора доходов бюджета города Радужный</t>
  </si>
  <si>
    <t>1</t>
  </si>
  <si>
    <t>2</t>
  </si>
  <si>
    <t>040</t>
  </si>
  <si>
    <t xml:space="preserve">Администрация  города  Радужный                                                                                                                                   </t>
  </si>
  <si>
    <t>1 08 07150 01 0000 110</t>
  </si>
  <si>
    <t xml:space="preserve">Государственная пошлина за выдачу разрешения на установку рекламной конструкции </t>
  </si>
  <si>
    <t>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</si>
  <si>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</si>
  <si>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 xml:space="preserve"> 1 13 01994 04 0000 130</t>
  </si>
  <si>
    <t>Прочие доходы от оказания платных услуг (работ) получателями средств  бюджетов городских округов</t>
  </si>
  <si>
    <t xml:space="preserve"> 1 13 02994 04 0000 130</t>
  </si>
  <si>
    <t>Прочие доходы от компенсации затрат  бюджетов городских округов</t>
  </si>
  <si>
    <t>1 16 23041 04 0000 140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</si>
  <si>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</si>
  <si>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1 16 23042 04 0000 140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</si>
  <si>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</si>
  <si>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1 16 90040 04 0000 140</t>
  </si>
  <si>
    <t>Прочие поступления от денежных взысканий (штрафов) и иных сумм в возмещение ущерба, зачисляемые в  бюджеты городских округов</t>
  </si>
  <si>
    <t>2 18 04010 04 0000 180</t>
  </si>
  <si>
    <t xml:space="preserve">Доходы бюджетов  городских  округов  от  возврата бюджетными учреждениями остатков субсидий  прошлых   лет </t>
  </si>
  <si>
    <t>231</t>
  </si>
  <si>
    <t>управление образования и молодежной политики администрации города Радужный</t>
  </si>
  <si>
    <t>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</si>
  <si>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</si>
  <si>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 1 16 90040 04 0000 140</t>
  </si>
  <si>
    <t>2 18 04020 04 0000 180</t>
  </si>
  <si>
    <t xml:space="preserve">Доходы бюджетов  городских  округов  от  возврата автономными учреждениями остатков субсидий  прошлых   лет </t>
  </si>
  <si>
    <t>241</t>
  </si>
  <si>
    <t>Управление культуры и искусства администрации города Радужный</t>
  </si>
  <si>
    <t>271</t>
  </si>
  <si>
    <t>Комитет по физической культуре и спорту администрации города Радужный</t>
  </si>
  <si>
    <t>301</t>
  </si>
  <si>
    <t>Счетная палата города Радужный</t>
  </si>
  <si>
    <t>1 16 18040 04 0000 140</t>
  </si>
  <si>
    <t>Денежные взыскания (штрафы) за нарушение бюджетного законодательства (в части  бюджетов городских округов)</t>
  </si>
  <si>
    <t>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</si>
  <si>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</si>
  <si>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1 16 42040 04 0000 140</t>
  </si>
  <si>
    <t xml:space="preserve">Денежные взыскания (штрафы) за нарушение условий договоров (соглашений) о предоставлении бюджетных кредитов за счет средств бюджетов городских округов </t>
  </si>
  <si>
    <t>070</t>
  </si>
  <si>
    <t xml:space="preserve">Комитет  по управлению муниципальным имуществом  администрации  города  Радужный                                                                         </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</si>
  <si>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</si>
  <si>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</si>
  <si>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1 11 02084 04 0000 120</t>
  </si>
  <si>
    <t>Доходы от размещения сумм, аккумулируемых в ходе проведения аукционов по продаже акций, находящихся в собственности городских округов</t>
  </si>
  <si>
    <t xml:space="preserve">1 11 03040 04 0000 120 </t>
  </si>
  <si>
    <t>Проценты, полученные от предоставления бюджетных кредитов внутри страны за счет средств бюджетов городских округов</t>
  </si>
  <si>
    <t xml:space="preserve">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</si>
  <si>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</si>
  <si>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</si>
  <si>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</si>
  <si>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</si>
  <si>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</si>
  <si>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1 11 05312 04 0000 120</t>
  </si>
  <si>
    <t xml:space="preserve">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t>
  </si>
  <si>
    <t>1 11 05324 04 0000 120</t>
  </si>
  <si>
    <t xml:space="preserve">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</si>
  <si>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</si>
  <si>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</si>
  <si>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1 11 08040 04 0000 120</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</si>
  <si>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</si>
  <si>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1 11 09024 04 0000 120</t>
  </si>
  <si>
    <t>Доходы от распоряжения  правами на результаты научно-технической деятельности, находящимися в собственности городских округов</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</si>
  <si>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</si>
  <si>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</si>
  <si>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1 14 01040 04 0000 410</t>
  </si>
  <si>
    <t>Доходы от продажи квартир, находящихся в собственности городских округов</t>
  </si>
  <si>
    <t xml:space="preserve"> 1 14 02040 04 0000 410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</si>
  <si>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</si>
  <si>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1 14 02040 04 0000 440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</si>
  <si>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</si>
  <si>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</si>
  <si>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</si>
  <si>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 xml:space="preserve">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</si>
  <si>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</si>
  <si>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</si>
  <si>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</si>
  <si>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</si>
  <si>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</si>
  <si>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1 14 04040 04 0000 420</t>
  </si>
  <si>
    <t>Доходы от продажи нематериальных активов, находящихся в собственности городских округов</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</si>
  <si>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</si>
  <si>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</si>
  <si>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1 14 06024 04 0000 430</t>
  </si>
  <si>
    <t xml:space="preserve">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t>
  </si>
  <si>
    <t>1 14 06312 04 0000 430</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</si>
  <si>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
</t>
  </si>
  <si>
    <t>1 14 06324 04 0000 430</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</si>
  <si>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
</t>
  </si>
  <si>
    <t>1 16 21040 04 0000 140</t>
  </si>
  <si>
    <t>Денежные взыскания (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</si>
  <si>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050</t>
  </si>
  <si>
    <t xml:space="preserve">Комитет финансов                                                                     администрации  города  Радужный                   </t>
  </si>
  <si>
    <t xml:space="preserve">1 11 02032 04 0000 120 </t>
  </si>
  <si>
    <t>Доходы от размещения временно свободных средств бюджетов городских округов</t>
  </si>
  <si>
    <t>1 13 01994 04 0000 130</t>
  </si>
  <si>
    <t>1 13 02994 04 0000 130</t>
  </si>
  <si>
    <t>1 17 01040 04 0000 180</t>
  </si>
  <si>
    <t>Невыясненные поступления, зачисляемые в бюджеты городских округов</t>
  </si>
  <si>
    <t>1 17 05040 04 0000 180</t>
  </si>
  <si>
    <t>Прочие неналоговые доходы бюджетов городских округов</t>
  </si>
  <si>
    <t>1 18 04000 04 0000 180</t>
  </si>
  <si>
    <t>Поступления в бюджеты городских округов (перечисления из  бюджетов городских округов) по урегулированию расчетов между бюджетами бюджетной системы Российской Федерации по распределенным доходам</t>
  </si>
  <si>
    <t>2 02 01001 04 0000 151</t>
  </si>
  <si>
    <t>Дотации бюджетам городских округов на выравнивание  бюджетной обеспеченности</t>
  </si>
  <si>
    <t>2 02 01003 04 0000 151</t>
  </si>
  <si>
    <t>Дотации бюджетам городских округов на поддержку мер по обеспечению сбалансированности бюджетов</t>
  </si>
  <si>
    <t>2 02 01009 04 0000 151</t>
  </si>
  <si>
    <t>Дотации бюджетам городских округов на поощрение достижений наилучших показателей деятельности органов местного самоуправления</t>
  </si>
  <si>
    <t>2 02 01999 04 0000 151</t>
  </si>
  <si>
    <t>Прочие дотации бюджетам городских округов</t>
  </si>
  <si>
    <t>2 02 02003 04 0000 151</t>
  </si>
  <si>
    <t>Субсидии бюджетам городских округов на реформирование муниципальных финансов</t>
  </si>
  <si>
    <t>2 02 02008 04 0000 151</t>
  </si>
  <si>
    <t>Субсидии бюджетам городских округов на обеспечение жильем молодых семей</t>
  </si>
  <si>
    <t>2 02 02009 04 0000 151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</si>
  <si>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</si>
  <si>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2 02 02021 04 0000 151</t>
  </si>
  <si>
    <t>Субсидии бюджетам городских округов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</si>
  <si>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2 02 02024 04 0000 151</t>
  </si>
  <si>
    <t>Субсидии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</si>
  <si>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2 02 02041 04 0000 151</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</si>
  <si>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</si>
  <si>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2 02 02044 04 0000 151</t>
  </si>
  <si>
    <t>Субсидии бюджетам городских округов на обеспечение автомобильными дорогами новых микрорайонов</t>
  </si>
  <si>
    <t>2 02 02046 04 0000 151</t>
  </si>
  <si>
    <t>Субсидии бюджетам городских округов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</si>
  <si>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2 02 02051 04 0000 151</t>
  </si>
  <si>
    <t>Субсидии бюджетам городских округов на реализацию федеральных целевых программ</t>
  </si>
  <si>
    <t>2 02 02071 04 0000 151</t>
  </si>
  <si>
    <t>Субсидии бюджетам городских округов на предоставление грантов в области науки, культуры, искусства и средств массовой информации</t>
  </si>
  <si>
    <t>2 02 02073 04 0000 151</t>
  </si>
  <si>
    <t>Субсидии бюджетам городских округов на создание технопарков</t>
  </si>
  <si>
    <t>2 02 02077 04 0000 151</t>
  </si>
  <si>
    <t>Субсидии бюджетам городских округов на софинансирование капитальных вложений в объекты муниципальной собственности</t>
  </si>
  <si>
    <t>2 02 02078 04 0000 151</t>
  </si>
  <si>
    <t>Субсидии бюджетам городских округов на бюджетные инвестиции для модернизации объектов коммунальной инфраструктуры</t>
  </si>
  <si>
    <t>2 02 02079 04 0000 151</t>
  </si>
  <si>
    <t>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</si>
  <si>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2 02 02080 04 0000 151</t>
  </si>
  <si>
    <t>Субсидии бюджетам городских округов для обеспечения земельных участков коммунальной инфраструктурой в целях жилищного строительства</t>
  </si>
  <si>
    <t>2 02 02081 04 0000 151</t>
  </si>
  <si>
    <t>Субсидии бюджетам городских округов на мероприятия по обеспечению жильем иных категорий граждан на основании решений Правительства Российской Федерации</t>
  </si>
  <si>
    <t>2 02 02088 04 0001 151</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</si>
  <si>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</si>
  <si>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2 02 02088 04 0002 151</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</si>
  <si>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Фонда содействия реформированию жилищно-коммунального хозяйства</t>
  </si>
  <si>
    <t>2 02 02088 04 0004 151</t>
  </si>
  <si>
    <t xml:space="preserve">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t>
  </si>
  <si>
    <t>2 02 02088 04 0006 151</t>
  </si>
  <si>
    <t>Субсидии бюджетам городских округов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</si>
  <si>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2 02 02089 04 0001 151</t>
  </si>
  <si>
    <t>Субсидии бюджетам городских округов на обеспечение мероприятий по капитальному ремонту многоквартирных домов за счет средств бюджетов</t>
  </si>
  <si>
    <t>2 02 02089 04 0002 151</t>
  </si>
  <si>
    <t xml:space="preserve">Субсидии бюджетам городских округов на обеспечение мероприятий по переселению граждан из аварийного жилищного фонда за счет средств бюджетов </t>
  </si>
  <si>
    <t>2 02 02089 04 0004 151</t>
  </si>
  <si>
    <t>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</si>
  <si>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2 02 02089 04 0005 151</t>
  </si>
  <si>
    <t xml:space="preserve">Субсидии бюджетам городских  округов  на  обеспечение мероприятий по  модернизации  систем  коммунальной  инфраструктуры  за  счет средств бюджетов
</t>
  </si>
  <si>
    <t>2 02 02102 04 0000 151</t>
  </si>
  <si>
    <t>Субсидии бюджетам городских округов на закупку автотранспортных средств и коммунальной техники</t>
  </si>
  <si>
    <t>2 02 02104 04 0000 151</t>
  </si>
  <si>
    <t>Субсидии бюджетам городских округов на организацию дистанционного обучения инвалидов</t>
  </si>
  <si>
    <t>2 02 02109 04 0000 151</t>
  </si>
  <si>
    <t>Субсидии бюджетам городских округов на проведение капитального ремонта многоквартирных домов</t>
  </si>
  <si>
    <t>2 02 02132 04 0000 151</t>
  </si>
  <si>
    <t>Субсидии бюджетам городских округов на приобретение оборудования для быстровозводимых физкультурно-оздоровительных комплексов, включая металлоконструкции и металлоизделия</t>
  </si>
  <si>
    <t>2 02 02133 04 0000 151</t>
  </si>
  <si>
    <t>Субсидии бюджетам городских округов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</si>
  <si>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2 02 02136 04 0000 151</t>
  </si>
  <si>
    <t>Субсидии бюджетам городских округов на реализацию программ повышения эффективности бюджетных расходов</t>
  </si>
  <si>
    <t>2 02 02150 04 0000 151</t>
  </si>
  <si>
    <t>Субсидии бюджетам городских округов на реализацию программы энергосбережения и повышения энергетической эффективности на период до 2020 года</t>
  </si>
  <si>
    <t>2 02 02153 04 0000 151</t>
  </si>
  <si>
    <t>Субсидии бюджетам городских округов на поддержку начинающих фермеров</t>
  </si>
  <si>
    <t>2 02 02204 04 0000 151</t>
  </si>
  <si>
    <t>Субсидии бюджетам городских округов на модернизацию региональных систем дошкольного образования</t>
  </si>
  <si>
    <t>2 02 02197 04 0000 151</t>
  </si>
  <si>
    <t>Субсидии бюджетам городских округов на развитие семейных животноводческих ферм</t>
  </si>
  <si>
    <t>2 02 02216 04 0000 151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</si>
  <si>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</si>
  <si>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2 02 02217 04 0000 151</t>
  </si>
  <si>
    <t>Субсидии бюджетам городских округов на поддержку региональных проектов в сфере информационных технологий</t>
  </si>
  <si>
    <t>2 02 02219 04 0000 151</t>
  </si>
  <si>
    <t>Субсидии бюджетам городских округов на закупку автобусов и техники для жилищно-коммунального хозяйства, работающих на газомоторном топливе</t>
  </si>
  <si>
    <t>2 02 02220 04 0000 151</t>
  </si>
  <si>
    <t>Субсидии бюджетам городских округов на реализацию мероприятий по поэтапному внедрению Всероссийского физкультурно-спортивного комплекса "Готов к труду и обороне" (ГТО)</t>
  </si>
  <si>
    <t>2 02 02279 04 0000 151</t>
  </si>
  <si>
    <t>Субсидии бюджетам городских округов на возмещение затрат по созданию инфраструктуры индустриальных парков или технопарков, за исключением технопарков в сфере высоких технологий</t>
  </si>
  <si>
    <t>2 02 02280 04 0000 151</t>
  </si>
  <si>
    <t>Субсидии бюджетам городских округов на софинансирование расходов по возмещению части затрат на реализацию инвестиционных проектов по модернизации и развитию промышленных предприятий</t>
  </si>
  <si>
    <t>2 02 02284 04 0000 151</t>
  </si>
  <si>
    <t>Субсидии бюджетам городских округов на реализацию мероприятий по содействию создания в субъектах Российской Федерации новых мест в общеобразовательных организациях</t>
  </si>
  <si>
    <t>2 02 02998 04 0000 151</t>
  </si>
  <si>
    <t>Субсидия бюджетам городских округов на финансовое обеспечение отдельных полномочий</t>
  </si>
  <si>
    <t>2 02 02999 04 0000 151</t>
  </si>
  <si>
    <t>Прочие субсидии бюджетам городских округов</t>
  </si>
  <si>
    <t>2 02 03001 04 0000 151</t>
  </si>
  <si>
    <t>Субвенции бюджетам городских округов на оплату жилищно-коммунальных услуг отдельным категориям граждан</t>
  </si>
  <si>
    <t>2 02 03002 04 0000 151</t>
  </si>
  <si>
    <t>Субвенции бюджетам городских округов на осуществление полномочий по подготовке проведения статистических переписей</t>
  </si>
  <si>
    <t>2 02 03003 04 0000 151</t>
  </si>
  <si>
    <t>Субвенции бюджетам городских округов на государственную регистрацию актов гражданского состояния</t>
  </si>
  <si>
    <t>2 02 03004 04 0000 151</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</si>
  <si>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</si>
  <si>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2 02 03007 04 0000 151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</si>
  <si>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</si>
  <si>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2 02 03011 04 0000 151</t>
  </si>
  <si>
    <t>Субвенции бюджетам городских округов на государственные единовременные пособия и ежемесячные денежные компенсации гражданам при возникновении поствакцинальных осложнений</t>
  </si>
  <si>
    <t>2 02 03012 04 0000 151</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</si>
  <si>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</si>
  <si>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2 02 03013 04 0000 151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</si>
  <si>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</si>
  <si>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2 02 03014 04 0000 151</t>
  </si>
  <si>
    <t>Субвенции бюджетам городских округов на поощрение лучших учителей</t>
  </si>
  <si>
    <t>2 02 03015 04 0000 151</t>
  </si>
  <si>
    <t>Субвенции бюджетам городских округов на осуществление первичного воинского учета на территориях, где отсутствуют военные комиссариаты</t>
  </si>
  <si>
    <t>2 02 03018 04 0000 151</t>
  </si>
  <si>
    <t>Субвенции бюджетам городских округов на осуществление отдельных полномочий в области лесных отношений</t>
  </si>
  <si>
    <t>2 02 03019 04 0000 151</t>
  </si>
  <si>
    <t>Субвенции бюджетам городских округов на осуществление отдельных полномочий в области водных отношений</t>
  </si>
  <si>
    <t>2 02 03020 04 0000 151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</si>
  <si>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</si>
  <si>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2 02 03021 04 0000 151</t>
  </si>
  <si>
    <t>Субвенции бюджетам городских округов на  ежемесячное денежное вознаграждение за классное руководство</t>
  </si>
  <si>
    <t>2 02 03022 04 0000 151</t>
  </si>
  <si>
    <t>Субвенции бюджетам городских округов на предоставление гражданам субсидий на оплату жилого помещения и коммунальных услуг</t>
  </si>
  <si>
    <t>2 02 03024 04 0000 151</t>
  </si>
  <si>
    <t>Субвенции бюджетам городских округов на выполнение передаваемых полномочий субъектов Российской Федерации</t>
  </si>
  <si>
    <t>2 02 03025 04 0000 151</t>
  </si>
  <si>
    <t>Субвенции бюджетам городских округов на реализацию полномочий Российской Федерации по осуществлению социальных выплат безработным гражданам</t>
  </si>
  <si>
    <t>2 02 03026 04 0000 151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</si>
  <si>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</si>
  <si>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2 02 03027 04 0000 151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</si>
  <si>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</si>
  <si>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2 02 03029 04 0000 151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</si>
  <si>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</si>
  <si>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2 02 03039 04 0000 151</t>
  </si>
  <si>
    <t>Субвенции бюджетам городских округов на закладку и уход за многолетними насаждениями</t>
  </si>
  <si>
    <t>2 02 03049 04 0000 151</t>
  </si>
  <si>
    <t>Субвенции бюджетам городских округов на оказание высокотехнологичной медицинской помощи гражданам Российской Федерации</t>
  </si>
  <si>
    <t>2 02 03053 04 0000 151</t>
  </si>
  <si>
    <t>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</si>
  <si>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2 02 03055 04 0000 151</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</si>
  <si>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</si>
  <si>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2 02 03059 04 0000 151</t>
  </si>
  <si>
    <t>Субвенции бюджетам городских округов на государственную поддержку внедрения комплексных мер модернизации образования</t>
  </si>
  <si>
    <t>2 02 03062 04 0000 151</t>
  </si>
  <si>
    <t>Субвенции бюджетам городских округов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</si>
  <si>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2 02 03064 04 0001 151</t>
  </si>
  <si>
    <t>Субвенции бюджетам городских округов на поддержку экономически значимых региональных программ</t>
  </si>
  <si>
    <t>2 02 03068 04 0000 151</t>
  </si>
  <si>
    <t>Субвенции бюджетам городских округов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</si>
  <si>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2 02 03069 04 0000 151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</si>
  <si>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</si>
  <si>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2 02 03070 04 0000 151</t>
  </si>
  <si>
    <t>Субвенции бюджетам городских округов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</si>
  <si>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2 02 03073 04 0000 151</t>
  </si>
  <si>
    <t>Субвенции бюджетам городских округов на активные мероприятия по содействию занятости населения, включая оказание содействия гражданам в переселении для работы в сельской местности</t>
  </si>
  <si>
    <t>2 02 03077 04 0000 151</t>
  </si>
  <si>
    <t xml:space="preserve">Субвенции бюджетам городских округов на обеспечение жильем граждан, уволенных с военной службы (службы), и приравненных к ним лиц </t>
  </si>
  <si>
    <t>2 02 03078 04 0000 151</t>
  </si>
  <si>
    <t>Субвенции бюджетам городских округов на модернизацию региональных систем общего образования</t>
  </si>
  <si>
    <t>2 02 03090 04 0000 151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</si>
  <si>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</si>
  <si>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2 02 03107 04 0000 151</t>
  </si>
  <si>
    <t>Субвенции бюджетам городских округов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</si>
  <si>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2 02 03111 04 0000 151</t>
  </si>
  <si>
    <t>Субвенции бюджетам городских округов на поддержку экономически значимых региональных программ по развитию мясного скотоводства</t>
  </si>
  <si>
    <t>2 02 03113 04 0000 151</t>
  </si>
  <si>
    <t>Субвенции бюджетам городских округов на поддержку начинающих фермеров</t>
  </si>
  <si>
    <t>2 02 03114 04 0000 151</t>
  </si>
  <si>
    <t>Субвенции бюджетам городских округов на развитие семейных животноводческих ферм</t>
  </si>
  <si>
    <t>2 02 03119 04 0000 151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</si>
  <si>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</si>
  <si>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2 02 03121 04 0000 151</t>
  </si>
  <si>
    <t>Субвенции бюджетам городских округов на проведение Всероссийской сельскохозяйственной переписи в 2016 году</t>
  </si>
  <si>
    <t>2 02 03122 04 0000 151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</si>
  <si>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</si>
  <si>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2 02 03142 04 0000 151</t>
  </si>
  <si>
    <t>Субвенции бюджетам городских округов на реализацию мероприятий по содействию создания в субъектах Российской Федерации новых мест в общеобразовательных организациях</t>
  </si>
  <si>
    <t>2 02 03143 04 0000 151</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</si>
  <si>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</si>
  <si>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2 02 03999 04 0000 151</t>
  </si>
  <si>
    <t>Прочие субвенции бюджетам городских округов</t>
  </si>
  <si>
    <t>2 02 04011 04 0000 151</t>
  </si>
  <si>
    <t>Межбюджетные трансферты, передаваемые бюджетам городских округов на премирование победителей Всероссийского конкурса на звание "Самый благоустроенный город России"</t>
  </si>
  <si>
    <t>2 02 04012 04 0000 151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</si>
  <si>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</si>
  <si>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2 02 04017 04 0000 151</t>
  </si>
  <si>
    <t>Межбюджетные трансферты, передаваемые бюджетам городских округов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</si>
  <si>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2 02 04025 04 0000 151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</si>
  <si>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</si>
  <si>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2 02 04026 04 0000 151</t>
  </si>
  <si>
    <t>Межбюджетные трансферты, передаваемые бюджетам городских округов на выплату региональной доплаты к пенсии</t>
  </si>
  <si>
    <t>2 02 04028 04 0000 151</t>
  </si>
  <si>
    <t>Межбюджетные трансферты, передаваемые бюджетам городских округов на реализацию природоохранных мероприятий</t>
  </si>
  <si>
    <t>2 02 04029 04 0000 151</t>
  </si>
  <si>
    <t>Межбюджетные трансферты, передаваемые бюджетам городских округов на реализацию дополнительных мероприятий, в сфере занятости населения</t>
  </si>
  <si>
    <t>2 02 04039 04 0000 151</t>
  </si>
  <si>
    <t>Межбюджетные трансферты, передаваемые бюджетам городских округов на  премирование регионов - победителей фестиваля "Кавказские игры"</t>
  </si>
  <si>
    <t>2 02 04041 04 0000 151</t>
  </si>
</sst>
</file>

<file path=xl/styles.xml><?xml version="1.0" encoding="utf-8"?>
<styleSheet xmlns="http://schemas.openxmlformats.org/spreadsheetml/2006/main">
  <numFmts count="16">
    <numFmt numFmtId="43" formatCode="_-* #,##0.00_р_._-;\-* #,##0.00_р_._-;_-* &quot;-&quot;??_р_._-;_-@_-"/>
    <numFmt numFmtId="164" formatCode="#,##0.0"/>
    <numFmt numFmtId="165" formatCode="000"/>
    <numFmt numFmtId="166" formatCode="00"/>
    <numFmt numFmtId="167" formatCode="#,##0.00;[Red]\-#,##0.00;0.00"/>
    <numFmt numFmtId="168" formatCode="#,##0.0_ ;[Red]\-#,##0.0\ "/>
    <numFmt numFmtId="169" formatCode="#,##0.00_ ;[Red]\-#,##0.00\ "/>
    <numFmt numFmtId="170" formatCode="00\.00\.00"/>
    <numFmt numFmtId="171" formatCode="0000000"/>
    <numFmt numFmtId="172" formatCode="#,##0.00;[Red]\-#,##0.00;\-"/>
    <numFmt numFmtId="173" formatCode="#,##0.0;[Red]\-#,##0.0;0.0"/>
    <numFmt numFmtId="174" formatCode="#,##0.00;[Red]\-#,##0.00"/>
    <numFmt numFmtId="175" formatCode="#,##0.0;[Red]\-#,##0.0"/>
    <numFmt numFmtId="176" formatCode="0000000000"/>
    <numFmt numFmtId="177" formatCode="0000"/>
    <numFmt numFmtId="178" formatCode="#,##0.00_р_."/>
  </numFmts>
  <fonts count="46">
    <font>
      <sz val="11"/>
      <color theme="1"/>
      <name val="Calibri"/>
      <family val="2"/>
      <charset val="204"/>
      <scheme val="minor"/>
    </font>
    <font>
      <sz val="10"/>
      <name val="Arial"/>
      <family val="2"/>
      <charset val="204"/>
    </font>
    <font>
      <b/>
      <sz val="14"/>
      <name val="Times New Roman"/>
      <family val="1"/>
      <charset val="204"/>
    </font>
    <font>
      <sz val="12"/>
      <name val="Times New Roman"/>
      <family val="1"/>
      <charset val="204"/>
    </font>
    <font>
      <sz val="10"/>
      <name val="Arial Cyr"/>
      <charset val="204"/>
    </font>
    <font>
      <sz val="14"/>
      <name val="Arial Cyr"/>
      <charset val="204"/>
    </font>
    <font>
      <sz val="14"/>
      <name val="Times New Roman"/>
      <family val="1"/>
      <charset val="204"/>
    </font>
    <font>
      <i/>
      <sz val="12"/>
      <name val="Times New Roman"/>
      <family val="1"/>
      <charset val="204"/>
    </font>
    <font>
      <sz val="10"/>
      <name val="Arial"/>
      <family val="2"/>
      <charset val="204"/>
    </font>
    <font>
      <b/>
      <sz val="14"/>
      <name val="Arial Cyr"/>
      <charset val="204"/>
    </font>
    <font>
      <b/>
      <sz val="14"/>
      <color indexed="8"/>
      <name val="Times New Roman"/>
      <family val="1"/>
      <charset val="204"/>
    </font>
    <font>
      <b/>
      <sz val="14"/>
      <color indexed="12"/>
      <name val="Times New Roman"/>
      <family val="1"/>
      <charset val="204"/>
    </font>
    <font>
      <b/>
      <sz val="14"/>
      <color indexed="48"/>
      <name val="Times New Roman"/>
      <family val="1"/>
      <charset val="204"/>
    </font>
    <font>
      <i/>
      <sz val="14"/>
      <name val="Times New Roman"/>
      <family val="1"/>
      <charset val="204"/>
    </font>
    <font>
      <b/>
      <sz val="12"/>
      <name val="Times New Roman"/>
      <family val="1"/>
      <charset val="204"/>
    </font>
    <font>
      <sz val="12"/>
      <name val="Arial Cyr"/>
      <charset val="204"/>
    </font>
    <font>
      <sz val="12"/>
      <name val="Times New Roman"/>
      <family val="1"/>
    </font>
    <font>
      <sz val="12"/>
      <color indexed="8"/>
      <name val="Times New Roman"/>
      <family val="1"/>
      <charset val="204"/>
    </font>
    <font>
      <sz val="14"/>
      <color indexed="10"/>
      <name val="Arial Cyr"/>
      <charset val="204"/>
    </font>
    <font>
      <sz val="12"/>
      <color indexed="8"/>
      <name val="Times New Roman"/>
      <family val="1"/>
      <charset val="204"/>
    </font>
    <font>
      <sz val="10"/>
      <color indexed="10"/>
      <name val="Arial Cyr"/>
      <charset val="204"/>
    </font>
    <font>
      <sz val="10"/>
      <color indexed="8"/>
      <name val="Arial Cyr"/>
      <charset val="204"/>
    </font>
    <font>
      <sz val="10"/>
      <name val="Times New Roman"/>
      <family val="1"/>
      <charset val="204"/>
    </font>
    <font>
      <b/>
      <sz val="8"/>
      <name val="Times New Roman"/>
      <family val="1"/>
      <charset val="204"/>
    </font>
    <font>
      <b/>
      <sz val="9"/>
      <name val="Times New Roman"/>
      <family val="1"/>
      <charset val="204"/>
    </font>
    <font>
      <b/>
      <sz val="11"/>
      <name val="Times New Roman"/>
      <family val="1"/>
      <charset val="204"/>
    </font>
    <font>
      <sz val="11"/>
      <name val="Times New Roman"/>
      <family val="1"/>
      <charset val="204"/>
    </font>
    <font>
      <b/>
      <sz val="10"/>
      <name val="Times New Roman"/>
      <family val="1"/>
      <charset val="204"/>
    </font>
    <font>
      <b/>
      <sz val="10"/>
      <name val="Arial Cyr"/>
      <family val="2"/>
      <charset val="204"/>
    </font>
    <font>
      <sz val="10"/>
      <name val="Arial"/>
      <charset val="204"/>
    </font>
    <font>
      <sz val="10"/>
      <name val="Times New Roman"/>
      <charset val="204"/>
    </font>
    <font>
      <b/>
      <sz val="12"/>
      <name val="Times New Roman"/>
      <charset val="204"/>
    </font>
    <font>
      <b/>
      <sz val="8"/>
      <name val="Times New Roman"/>
      <charset val="204"/>
    </font>
    <font>
      <b/>
      <sz val="8"/>
      <name val="Arial"/>
      <charset val="204"/>
    </font>
    <font>
      <sz val="8"/>
      <name val="Times New Roman"/>
      <charset val="204"/>
    </font>
    <font>
      <b/>
      <sz val="10"/>
      <name val="Times New Roman"/>
      <charset val="204"/>
    </font>
    <font>
      <sz val="8"/>
      <name val="Times New Roman"/>
      <family val="1"/>
      <charset val="204"/>
    </font>
    <font>
      <i/>
      <sz val="8"/>
      <name val="Times New Roman"/>
      <family val="1"/>
      <charset val="204"/>
    </font>
    <font>
      <sz val="12"/>
      <name val="Times New Roman"/>
      <charset val="204"/>
    </font>
    <font>
      <b/>
      <sz val="9"/>
      <name val="Times New Roman"/>
      <charset val="204"/>
    </font>
    <font>
      <i/>
      <sz val="8"/>
      <name val="Times New Roman"/>
      <charset val="204"/>
    </font>
    <font>
      <sz val="11"/>
      <color indexed="8"/>
      <name val="Times New Roman"/>
      <family val="1"/>
      <charset val="204"/>
    </font>
    <font>
      <i/>
      <sz val="10"/>
      <name val="Times New Roman"/>
      <family val="1"/>
      <charset val="204"/>
    </font>
    <font>
      <b/>
      <sz val="16"/>
      <name val="Times New Roman"/>
      <family val="1"/>
      <charset val="204"/>
    </font>
    <font>
      <sz val="11"/>
      <color theme="1"/>
      <name val="Calibri"/>
      <family val="2"/>
      <charset val="204"/>
      <scheme val="minor"/>
    </font>
    <font>
      <sz val="12"/>
      <color theme="1"/>
      <name val="Times New Roman"/>
      <family val="2"/>
      <charset val="204"/>
    </font>
  </fonts>
  <fills count="4">
    <fill>
      <patternFill patternType="none"/>
    </fill>
    <fill>
      <patternFill patternType="gray125"/>
    </fill>
    <fill>
      <patternFill patternType="solid">
        <fgColor indexed="9"/>
        <bgColor indexed="64"/>
      </patternFill>
    </fill>
    <fill>
      <patternFill patternType="solid">
        <fgColor indexed="9"/>
      </patternFill>
    </fill>
  </fills>
  <borders count="71">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71">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4" fillId="0" borderId="0"/>
    <xf numFmtId="0" fontId="44" fillId="0" borderId="0"/>
    <xf numFmtId="0" fontId="44" fillId="0" borderId="0"/>
    <xf numFmtId="0" fontId="44" fillId="0" borderId="0"/>
    <xf numFmtId="0" fontId="4" fillId="0" borderId="0"/>
    <xf numFmtId="0" fontId="4" fillId="0" borderId="0"/>
    <xf numFmtId="0" fontId="4" fillId="0" borderId="0"/>
    <xf numFmtId="0" fontId="44" fillId="0" borderId="0"/>
    <xf numFmtId="0" fontId="45" fillId="0" borderId="0"/>
    <xf numFmtId="0" fontId="1" fillId="0" borderId="0"/>
    <xf numFmtId="43" fontId="4" fillId="0" borderId="0" applyFont="0" applyFill="0" applyBorder="0" applyAlignment="0" applyProtection="0"/>
  </cellStyleXfs>
  <cellXfs count="724">
    <xf numFmtId="0" fontId="0" fillId="0" borderId="0" xfId="0"/>
    <xf numFmtId="0" fontId="3" fillId="0" borderId="0" xfId="1" applyNumberFormat="1" applyFont="1" applyFill="1" applyAlignment="1" applyProtection="1">
      <alignment horizontal="right"/>
      <protection hidden="1"/>
    </xf>
    <xf numFmtId="164" fontId="6" fillId="2" borderId="0" xfId="58" applyNumberFormat="1" applyFont="1" applyFill="1" applyAlignment="1">
      <alignment horizontal="left" wrapText="1"/>
    </xf>
    <xf numFmtId="0" fontId="5" fillId="0" borderId="0" xfId="58" applyFont="1" applyAlignment="1">
      <alignment horizontal="left"/>
    </xf>
    <xf numFmtId="164" fontId="6" fillId="2" borderId="0" xfId="58" applyNumberFormat="1" applyFont="1" applyFill="1" applyAlignment="1">
      <alignment wrapText="1"/>
    </xf>
    <xf numFmtId="164" fontId="6" fillId="2" borderId="0" xfId="58" applyNumberFormat="1" applyFont="1" applyFill="1" applyAlignment="1">
      <alignment horizontal="right" wrapText="1"/>
    </xf>
    <xf numFmtId="0" fontId="5" fillId="0" borderId="0" xfId="58" applyFont="1"/>
    <xf numFmtId="0" fontId="5" fillId="0" borderId="0" xfId="58" applyFont="1" applyAlignment="1">
      <alignment wrapText="1"/>
    </xf>
    <xf numFmtId="0" fontId="6" fillId="0" borderId="0" xfId="58" applyFont="1" applyFill="1" applyBorder="1" applyAlignment="1">
      <alignment horizontal="right"/>
    </xf>
    <xf numFmtId="0" fontId="6" fillId="0" borderId="0" xfId="58" applyFont="1" applyFill="1" applyBorder="1" applyAlignment="1">
      <alignment horizontal="center"/>
    </xf>
    <xf numFmtId="0" fontId="2" fillId="0" borderId="1" xfId="58" applyFont="1" applyFill="1" applyBorder="1" applyAlignment="1">
      <alignment horizontal="center"/>
    </xf>
    <xf numFmtId="0" fontId="9" fillId="0" borderId="0" xfId="58" applyFont="1"/>
    <xf numFmtId="3" fontId="2" fillId="0" borderId="2" xfId="58" applyNumberFormat="1" applyFont="1" applyBorder="1" applyAlignment="1">
      <alignment horizontal="center" vertical="center" wrapText="1"/>
    </xf>
    <xf numFmtId="0" fontId="5" fillId="0" borderId="0" xfId="58" applyFont="1" applyBorder="1"/>
    <xf numFmtId="0" fontId="2" fillId="0" borderId="3" xfId="58" applyFont="1" applyBorder="1" applyAlignment="1">
      <alignment horizontal="center" wrapText="1"/>
    </xf>
    <xf numFmtId="0" fontId="2" fillId="0" borderId="4" xfId="58" applyFont="1" applyBorder="1" applyAlignment="1">
      <alignment horizontal="center"/>
    </xf>
    <xf numFmtId="3" fontId="2" fillId="0" borderId="2" xfId="58" applyNumberFormat="1" applyFont="1" applyBorder="1" applyAlignment="1">
      <alignment horizontal="center" wrapText="1"/>
    </xf>
    <xf numFmtId="0" fontId="5" fillId="0" borderId="0" xfId="58" applyFont="1" applyBorder="1" applyAlignment="1">
      <alignment horizontal="center"/>
    </xf>
    <xf numFmtId="0" fontId="10" fillId="0" borderId="3" xfId="58" applyFont="1" applyFill="1" applyBorder="1" applyAlignment="1">
      <alignment wrapText="1"/>
    </xf>
    <xf numFmtId="0" fontId="10" fillId="0" borderId="4" xfId="58" applyFont="1" applyFill="1" applyBorder="1" applyAlignment="1">
      <alignment horizontal="right"/>
    </xf>
    <xf numFmtId="4" fontId="11" fillId="0" borderId="2" xfId="58" applyNumberFormat="1" applyFont="1" applyBorder="1" applyAlignment="1">
      <alignment horizontal="right" wrapText="1"/>
    </xf>
    <xf numFmtId="4" fontId="11" fillId="0" borderId="2" xfId="58" applyNumberFormat="1" applyFont="1" applyFill="1" applyBorder="1" applyAlignment="1">
      <alignment wrapText="1"/>
    </xf>
    <xf numFmtId="0" fontId="10" fillId="0" borderId="3" xfId="58" applyFont="1" applyFill="1" applyBorder="1" applyAlignment="1">
      <alignment horizontal="left" wrapText="1"/>
    </xf>
    <xf numFmtId="0" fontId="6" fillId="0" borderId="3" xfId="58" applyFont="1" applyFill="1" applyBorder="1" applyAlignment="1">
      <alignment horizontal="left" wrapText="1"/>
    </xf>
    <xf numFmtId="0" fontId="6" fillId="0" borderId="4" xfId="58" applyFont="1" applyFill="1" applyBorder="1" applyAlignment="1">
      <alignment horizontal="right"/>
    </xf>
    <xf numFmtId="4" fontId="6" fillId="0" borderId="2" xfId="58" applyNumberFormat="1" applyFont="1" applyFill="1" applyBorder="1" applyAlignment="1">
      <alignment wrapText="1"/>
    </xf>
    <xf numFmtId="0" fontId="2" fillId="2" borderId="3" xfId="58" applyFont="1" applyFill="1" applyBorder="1" applyAlignment="1">
      <alignment horizontal="left" wrapText="1"/>
    </xf>
    <xf numFmtId="0" fontId="2" fillId="2" borderId="4" xfId="58" applyFont="1" applyFill="1" applyBorder="1" applyAlignment="1">
      <alignment horizontal="right"/>
    </xf>
    <xf numFmtId="4" fontId="2" fillId="0" borderId="5" xfId="58" applyNumberFormat="1" applyFont="1" applyBorder="1" applyAlignment="1">
      <alignment wrapText="1"/>
    </xf>
    <xf numFmtId="0" fontId="2" fillId="0" borderId="3" xfId="58" applyFont="1" applyFill="1" applyBorder="1" applyAlignment="1">
      <alignment horizontal="left" wrapText="1"/>
    </xf>
    <xf numFmtId="0" fontId="2" fillId="0" borderId="4" xfId="58" applyFont="1" applyFill="1" applyBorder="1" applyAlignment="1">
      <alignment horizontal="right"/>
    </xf>
    <xf numFmtId="0" fontId="9" fillId="0" borderId="0" xfId="58" applyFont="1" applyBorder="1"/>
    <xf numFmtId="0" fontId="6" fillId="0" borderId="3" xfId="58" applyFont="1" applyBorder="1" applyAlignment="1">
      <alignment horizontal="left" wrapText="1"/>
    </xf>
    <xf numFmtId="0" fontId="6" fillId="0" borderId="4" xfId="58" applyFont="1" applyBorder="1" applyAlignment="1">
      <alignment horizontal="right"/>
    </xf>
    <xf numFmtId="4" fontId="6" fillId="0" borderId="2" xfId="58" applyNumberFormat="1" applyFont="1" applyBorder="1" applyAlignment="1">
      <alignment wrapText="1"/>
    </xf>
    <xf numFmtId="0" fontId="6" fillId="2" borderId="3" xfId="58" applyFont="1" applyFill="1" applyBorder="1" applyAlignment="1">
      <alignment horizontal="left" wrapText="1"/>
    </xf>
    <xf numFmtId="0" fontId="6" fillId="2" borderId="4" xfId="58" applyFont="1" applyFill="1" applyBorder="1" applyAlignment="1">
      <alignment horizontal="right"/>
    </xf>
    <xf numFmtId="4" fontId="2" fillId="0" borderId="2" xfId="58" applyNumberFormat="1" applyFont="1" applyFill="1" applyBorder="1" applyAlignment="1">
      <alignment wrapText="1"/>
    </xf>
    <xf numFmtId="0" fontId="2" fillId="0" borderId="3" xfId="0" applyFont="1" applyFill="1" applyBorder="1" applyAlignment="1">
      <alignment horizontal="left" wrapText="1"/>
    </xf>
    <xf numFmtId="0" fontId="2" fillId="0" borderId="4" xfId="0" applyFont="1" applyFill="1" applyBorder="1" applyAlignment="1">
      <alignment horizontal="right"/>
    </xf>
    <xf numFmtId="0" fontId="2" fillId="0" borderId="3" xfId="58" applyFont="1" applyBorder="1" applyAlignment="1">
      <alignment horizontal="left" wrapText="1"/>
    </xf>
    <xf numFmtId="0" fontId="2" fillId="0" borderId="4" xfId="58" applyFont="1" applyBorder="1" applyAlignment="1">
      <alignment horizontal="right"/>
    </xf>
    <xf numFmtId="4" fontId="2" fillId="0" borderId="2" xfId="58" applyNumberFormat="1" applyFont="1" applyBorder="1" applyAlignment="1">
      <alignment wrapText="1"/>
    </xf>
    <xf numFmtId="4" fontId="12" fillId="0" borderId="2" xfId="58" applyNumberFormat="1" applyFont="1" applyBorder="1" applyAlignment="1">
      <alignment wrapText="1"/>
    </xf>
    <xf numFmtId="0" fontId="6" fillId="0" borderId="3" xfId="58" applyFont="1" applyFill="1" applyBorder="1" applyAlignment="1">
      <alignment wrapText="1"/>
    </xf>
    <xf numFmtId="0" fontId="7" fillId="0" borderId="6" xfId="58" applyFont="1" applyFill="1" applyBorder="1" applyAlignment="1">
      <alignment wrapText="1"/>
    </xf>
    <xf numFmtId="0" fontId="13" fillId="0" borderId="4" xfId="58" applyFont="1" applyFill="1" applyBorder="1" applyAlignment="1">
      <alignment horizontal="right"/>
    </xf>
    <xf numFmtId="0" fontId="6" fillId="2" borderId="3" xfId="58" applyFont="1" applyFill="1" applyBorder="1" applyAlignment="1">
      <alignment wrapText="1"/>
    </xf>
    <xf numFmtId="0" fontId="2" fillId="0" borderId="3" xfId="58" applyFont="1" applyFill="1" applyBorder="1" applyAlignment="1">
      <alignment wrapText="1"/>
    </xf>
    <xf numFmtId="0" fontId="2" fillId="0" borderId="3" xfId="58" applyFont="1" applyBorder="1" applyAlignment="1">
      <alignment wrapText="1"/>
    </xf>
    <xf numFmtId="0" fontId="2" fillId="0" borderId="7" xfId="58" applyFont="1" applyFill="1" applyBorder="1" applyAlignment="1">
      <alignment horizontal="left" wrapText="1"/>
    </xf>
    <xf numFmtId="0" fontId="6" fillId="0" borderId="8" xfId="58" applyFont="1" applyFill="1" applyBorder="1" applyAlignment="1">
      <alignment horizontal="right"/>
    </xf>
    <xf numFmtId="4" fontId="11" fillId="0" borderId="9" xfId="58" applyNumberFormat="1" applyFont="1" applyFill="1" applyBorder="1" applyAlignment="1">
      <alignment wrapText="1"/>
    </xf>
    <xf numFmtId="0" fontId="5" fillId="0" borderId="0" xfId="58" applyFont="1" applyBorder="1" applyAlignment="1">
      <alignment wrapText="1"/>
    </xf>
    <xf numFmtId="0" fontId="5" fillId="0" borderId="0" xfId="58" applyFont="1" applyBorder="1" applyAlignment="1">
      <alignment horizontal="right" wrapText="1"/>
    </xf>
    <xf numFmtId="0" fontId="5" fillId="0" borderId="0" xfId="58" applyFont="1" applyAlignment="1">
      <alignment horizontal="right" wrapText="1"/>
    </xf>
    <xf numFmtId="0" fontId="5" fillId="0" borderId="0" xfId="58" applyFont="1" applyAlignment="1">
      <alignment horizontal="right"/>
    </xf>
    <xf numFmtId="4" fontId="6" fillId="2" borderId="2" xfId="58" applyNumberFormat="1" applyFont="1" applyFill="1" applyBorder="1" applyAlignment="1">
      <alignment wrapText="1"/>
    </xf>
    <xf numFmtId="0" fontId="4" fillId="0" borderId="0" xfId="58"/>
    <xf numFmtId="0" fontId="3" fillId="0" borderId="0" xfId="58" applyFont="1"/>
    <xf numFmtId="0" fontId="3" fillId="0" borderId="0" xfId="58" applyFont="1" applyAlignment="1">
      <alignment horizontal="right"/>
    </xf>
    <xf numFmtId="0" fontId="2" fillId="0" borderId="0" xfId="58" applyFont="1" applyAlignment="1">
      <alignment horizontal="center"/>
    </xf>
    <xf numFmtId="0" fontId="3" fillId="0" borderId="0" xfId="58" applyFont="1" applyAlignment="1">
      <alignment horizontal="center" vertical="center" wrapText="1"/>
    </xf>
    <xf numFmtId="0" fontId="14" fillId="0" borderId="0" xfId="58" applyFont="1" applyAlignment="1">
      <alignment horizontal="justify"/>
    </xf>
    <xf numFmtId="0" fontId="14" fillId="0" borderId="10" xfId="58" applyFont="1" applyBorder="1" applyAlignment="1">
      <alignment horizontal="center" vertical="top" wrapText="1"/>
    </xf>
    <xf numFmtId="0" fontId="14" fillId="0" borderId="11" xfId="58" applyFont="1" applyBorder="1" applyAlignment="1">
      <alignment horizontal="center" vertical="top" wrapText="1"/>
    </xf>
    <xf numFmtId="0" fontId="14" fillId="0" borderId="12" xfId="58" applyFont="1" applyBorder="1" applyAlignment="1">
      <alignment horizontal="justify" vertical="top" wrapText="1"/>
    </xf>
    <xf numFmtId="0" fontId="14" fillId="0" borderId="11" xfId="58" applyFont="1" applyBorder="1" applyAlignment="1">
      <alignment horizontal="justify" vertical="top" wrapText="1"/>
    </xf>
    <xf numFmtId="4" fontId="14" fillId="0" borderId="11" xfId="58" applyNumberFormat="1" applyFont="1" applyBorder="1" applyAlignment="1">
      <alignment horizontal="center" vertical="top" wrapText="1"/>
    </xf>
    <xf numFmtId="0" fontId="3" fillId="0" borderId="11" xfId="58" applyFont="1" applyBorder="1" applyAlignment="1">
      <alignment horizontal="justify" vertical="top" wrapText="1"/>
    </xf>
    <xf numFmtId="4" fontId="3" fillId="2" borderId="11" xfId="58" applyNumberFormat="1" applyFont="1" applyFill="1" applyBorder="1" applyAlignment="1">
      <alignment horizontal="center" vertical="top" wrapText="1"/>
    </xf>
    <xf numFmtId="4" fontId="3" fillId="0" borderId="11" xfId="58" applyNumberFormat="1" applyFont="1" applyBorder="1" applyAlignment="1">
      <alignment horizontal="center" vertical="top" wrapText="1"/>
    </xf>
    <xf numFmtId="0" fontId="15" fillId="0" borderId="0" xfId="58" applyFont="1"/>
    <xf numFmtId="4" fontId="15" fillId="0" borderId="0" xfId="58" applyNumberFormat="1" applyFont="1"/>
    <xf numFmtId="0" fontId="3" fillId="0" borderId="0" xfId="58" applyFont="1" applyAlignment="1">
      <alignment horizontal="left"/>
    </xf>
    <xf numFmtId="0" fontId="3" fillId="2" borderId="0" xfId="58" applyFont="1" applyFill="1" applyAlignment="1">
      <alignment horizontal="right"/>
    </xf>
    <xf numFmtId="0" fontId="3" fillId="0" borderId="13" xfId="58" applyFont="1" applyBorder="1" applyAlignment="1">
      <alignment horizontal="center" vertical="center" wrapText="1" shrinkToFit="1"/>
    </xf>
    <xf numFmtId="0" fontId="3" fillId="0" borderId="13" xfId="58" applyFont="1" applyBorder="1" applyAlignment="1">
      <alignment horizontal="left" vertical="center" wrapText="1" shrinkToFit="1"/>
    </xf>
    <xf numFmtId="0" fontId="3" fillId="2" borderId="13" xfId="58" applyFont="1" applyFill="1" applyBorder="1" applyAlignment="1">
      <alignment horizontal="center" vertical="center" wrapText="1" shrinkToFit="1"/>
    </xf>
    <xf numFmtId="0" fontId="14" fillId="2" borderId="4" xfId="58" applyFont="1" applyFill="1" applyBorder="1" applyAlignment="1">
      <alignment horizontal="center" vertical="center"/>
    </xf>
    <xf numFmtId="0" fontId="4" fillId="0" borderId="0" xfId="58" applyBorder="1"/>
    <xf numFmtId="0" fontId="3" fillId="0" borderId="4" xfId="58" applyFont="1" applyBorder="1" applyAlignment="1">
      <alignment horizontal="center" vertical="center" wrapText="1"/>
    </xf>
    <xf numFmtId="0" fontId="3" fillId="0" borderId="4" xfId="58" applyFont="1" applyBorder="1" applyAlignment="1">
      <alignment horizontal="center" vertical="center" wrapText="1" shrinkToFit="1"/>
    </xf>
    <xf numFmtId="0" fontId="3" fillId="2" borderId="4" xfId="58" applyFont="1" applyFill="1" applyBorder="1" applyAlignment="1">
      <alignment horizontal="center" vertical="center" wrapText="1"/>
    </xf>
    <xf numFmtId="49" fontId="3" fillId="0" borderId="4" xfId="58" applyNumberFormat="1" applyFont="1" applyBorder="1" applyAlignment="1">
      <alignment horizontal="center" vertical="center" wrapText="1" shrinkToFit="1"/>
    </xf>
    <xf numFmtId="0" fontId="3" fillId="2" borderId="4" xfId="58" applyFont="1" applyFill="1" applyBorder="1" applyAlignment="1">
      <alignment horizontal="center" vertical="center"/>
    </xf>
    <xf numFmtId="49" fontId="14" fillId="0" borderId="4" xfId="58" applyNumberFormat="1" applyFont="1" applyFill="1" applyBorder="1" applyAlignment="1">
      <alignment horizontal="center" vertical="center" wrapText="1"/>
    </xf>
    <xf numFmtId="49" fontId="14" fillId="0" borderId="4" xfId="58" applyNumberFormat="1" applyFont="1" applyFill="1" applyBorder="1" applyAlignment="1">
      <alignment horizontal="left" vertical="center" wrapText="1"/>
    </xf>
    <xf numFmtId="0" fontId="14" fillId="2" borderId="4" xfId="58" applyFont="1" applyFill="1" applyBorder="1" applyAlignment="1">
      <alignment horizontal="center" vertical="center" wrapText="1"/>
    </xf>
    <xf numFmtId="49" fontId="3" fillId="2" borderId="4" xfId="58" applyNumberFormat="1" applyFont="1" applyFill="1" applyBorder="1" applyAlignment="1">
      <alignment horizontal="center" vertical="top"/>
    </xf>
    <xf numFmtId="0" fontId="3" fillId="2" borderId="4" xfId="58" applyFont="1" applyFill="1" applyBorder="1" applyAlignment="1">
      <alignment horizontal="left" vertical="top" wrapText="1"/>
    </xf>
    <xf numFmtId="0" fontId="3" fillId="2" borderId="4" xfId="58" applyFont="1" applyFill="1" applyBorder="1" applyAlignment="1">
      <alignment horizontal="justify" vertical="top" wrapText="1"/>
    </xf>
    <xf numFmtId="0" fontId="3" fillId="2" borderId="4" xfId="58" applyNumberFormat="1" applyFont="1" applyFill="1" applyBorder="1" applyAlignment="1">
      <alignment horizontal="justify" vertical="top" wrapText="1"/>
    </xf>
    <xf numFmtId="0" fontId="16" fillId="0" borderId="4" xfId="58" applyFont="1" applyFill="1" applyBorder="1" applyAlignment="1">
      <alignment horizontal="left" vertical="top" wrapText="1"/>
    </xf>
    <xf numFmtId="49" fontId="3" fillId="0" borderId="4" xfId="58" applyNumberFormat="1" applyFont="1" applyBorder="1" applyAlignment="1">
      <alignment horizontal="center" vertical="top"/>
    </xf>
    <xf numFmtId="0" fontId="3" fillId="0" borderId="4" xfId="58" applyFont="1" applyFill="1" applyBorder="1" applyAlignment="1">
      <alignment horizontal="left" vertical="top" wrapText="1"/>
    </xf>
    <xf numFmtId="0" fontId="3" fillId="0" borderId="4" xfId="58" applyFont="1" applyBorder="1" applyAlignment="1">
      <alignment horizontal="left" vertical="top" wrapText="1"/>
    </xf>
    <xf numFmtId="49" fontId="14" fillId="2" borderId="4" xfId="58" applyNumberFormat="1" applyFont="1" applyFill="1" applyBorder="1" applyAlignment="1">
      <alignment horizontal="left" vertical="center" wrapText="1"/>
    </xf>
    <xf numFmtId="49" fontId="3" fillId="0" borderId="4" xfId="58" applyNumberFormat="1" applyFont="1" applyFill="1" applyBorder="1" applyAlignment="1">
      <alignment horizontal="center" vertical="center" wrapText="1"/>
    </xf>
    <xf numFmtId="0" fontId="4" fillId="2" borderId="0" xfId="58" applyFill="1" applyBorder="1"/>
    <xf numFmtId="49" fontId="3" fillId="0" borderId="4" xfId="58" applyNumberFormat="1" applyFont="1" applyBorder="1" applyAlignment="1">
      <alignment horizontal="center" vertical="center"/>
    </xf>
    <xf numFmtId="0" fontId="16" fillId="0" borderId="4" xfId="58" applyFont="1" applyFill="1" applyBorder="1" applyAlignment="1">
      <alignment horizontal="left" vertical="center" wrapText="1"/>
    </xf>
    <xf numFmtId="0" fontId="17" fillId="0" borderId="4" xfId="0" applyFont="1" applyBorder="1" applyAlignment="1">
      <alignment wrapText="1"/>
    </xf>
    <xf numFmtId="0" fontId="4" fillId="0" borderId="0" xfId="58" applyFill="1" applyBorder="1"/>
    <xf numFmtId="49" fontId="3" fillId="0" borderId="4" xfId="58" applyNumberFormat="1" applyFont="1" applyFill="1" applyBorder="1" applyAlignment="1">
      <alignment horizontal="center" vertical="top" wrapText="1"/>
    </xf>
    <xf numFmtId="49" fontId="3" fillId="0" borderId="4" xfId="58" applyNumberFormat="1" applyFont="1" applyFill="1" applyBorder="1" applyAlignment="1">
      <alignment horizontal="center" vertical="top"/>
    </xf>
    <xf numFmtId="0" fontId="3" fillId="0" borderId="4" xfId="58" applyFont="1" applyFill="1" applyBorder="1" applyAlignment="1">
      <alignment horizontal="justify" vertical="top" wrapText="1"/>
    </xf>
    <xf numFmtId="0" fontId="3" fillId="2" borderId="4" xfId="58" applyFont="1" applyFill="1" applyBorder="1" applyAlignment="1">
      <alignment horizontal="justify" vertical="top" wrapText="1" shrinkToFit="1"/>
    </xf>
    <xf numFmtId="0" fontId="16" fillId="2" borderId="4" xfId="58" applyFont="1" applyFill="1" applyBorder="1" applyAlignment="1">
      <alignment horizontal="justify" vertical="top" wrapText="1"/>
    </xf>
    <xf numFmtId="49" fontId="3" fillId="0" borderId="4" xfId="58" applyNumberFormat="1" applyFont="1" applyFill="1" applyBorder="1" applyAlignment="1">
      <alignment horizontal="left" vertical="top"/>
    </xf>
    <xf numFmtId="0" fontId="18" fillId="0" borderId="0" xfId="58" applyFont="1" applyBorder="1"/>
    <xf numFmtId="0" fontId="17" fillId="0" borderId="4" xfId="0" applyFont="1" applyBorder="1" applyAlignment="1">
      <alignment horizontal="justify" vertical="top" wrapText="1"/>
    </xf>
    <xf numFmtId="0" fontId="19" fillId="2" borderId="4" xfId="0" applyFont="1" applyFill="1" applyBorder="1" applyAlignment="1">
      <alignment horizontal="justify" vertical="top" wrapText="1"/>
    </xf>
    <xf numFmtId="0" fontId="19" fillId="0" borderId="4" xfId="0" applyFont="1" applyFill="1" applyBorder="1" applyAlignment="1">
      <alignment horizontal="justify" vertical="top" wrapText="1"/>
    </xf>
    <xf numFmtId="0" fontId="20" fillId="0" borderId="0" xfId="58" applyFont="1" applyBorder="1"/>
    <xf numFmtId="0" fontId="19" fillId="2" borderId="4" xfId="58" applyFont="1" applyFill="1" applyBorder="1" applyAlignment="1">
      <alignment horizontal="justify" vertical="top" wrapText="1"/>
    </xf>
    <xf numFmtId="0" fontId="4" fillId="0" borderId="0" xfId="58" applyFont="1" applyFill="1" applyBorder="1" applyAlignment="1">
      <alignment horizontal="center"/>
    </xf>
    <xf numFmtId="0" fontId="18" fillId="0" borderId="0" xfId="58" applyFont="1" applyFill="1" applyBorder="1"/>
    <xf numFmtId="0" fontId="4" fillId="0" borderId="0" xfId="58" applyFill="1" applyBorder="1" applyAlignment="1"/>
    <xf numFmtId="0" fontId="16" fillId="0" borderId="4" xfId="58" applyFont="1" applyFill="1" applyBorder="1" applyAlignment="1">
      <alignment horizontal="justify" vertical="top" wrapText="1"/>
    </xf>
    <xf numFmtId="0" fontId="21" fillId="0" borderId="0" xfId="58" applyFont="1" applyFill="1" applyBorder="1"/>
    <xf numFmtId="0" fontId="20" fillId="0" borderId="0" xfId="58" applyFont="1" applyFill="1" applyBorder="1"/>
    <xf numFmtId="0" fontId="19" fillId="2" borderId="4" xfId="0" applyNumberFormat="1" applyFont="1" applyFill="1" applyBorder="1" applyAlignment="1">
      <alignment horizontal="justify" vertical="top" wrapText="1"/>
    </xf>
    <xf numFmtId="0" fontId="19" fillId="0" borderId="4" xfId="0" applyNumberFormat="1" applyFont="1" applyFill="1" applyBorder="1" applyAlignment="1">
      <alignment horizontal="justify" vertical="top" wrapText="1"/>
    </xf>
    <xf numFmtId="0" fontId="4" fillId="0" borderId="0" xfId="58" applyFont="1" applyBorder="1"/>
    <xf numFmtId="0" fontId="16" fillId="0" borderId="4" xfId="58" applyFont="1" applyFill="1" applyBorder="1" applyAlignment="1">
      <alignment horizontal="left" vertical="top"/>
    </xf>
    <xf numFmtId="0" fontId="16" fillId="2" borderId="4" xfId="58" applyFont="1" applyFill="1" applyBorder="1" applyAlignment="1">
      <alignment horizontal="left" vertical="top"/>
    </xf>
    <xf numFmtId="0" fontId="16" fillId="0" borderId="4" xfId="58" applyFont="1" applyBorder="1" applyAlignment="1">
      <alignment horizontal="left" vertical="top" wrapText="1"/>
    </xf>
    <xf numFmtId="0" fontId="14" fillId="2" borderId="4" xfId="58" applyFont="1" applyFill="1" applyBorder="1" applyAlignment="1">
      <alignment horizontal="center" vertical="center" wrapText="1" shrinkToFit="1"/>
    </xf>
    <xf numFmtId="0" fontId="3" fillId="0" borderId="4" xfId="58" applyFont="1" applyBorder="1" applyAlignment="1">
      <alignment horizontal="left" vertical="top"/>
    </xf>
    <xf numFmtId="0" fontId="16" fillId="0" borderId="4" xfId="58" applyNumberFormat="1" applyFont="1" applyFill="1" applyBorder="1" applyAlignment="1">
      <alignment horizontal="left" vertical="top" wrapText="1"/>
    </xf>
    <xf numFmtId="0" fontId="16" fillId="2" borderId="4" xfId="58" applyNumberFormat="1" applyFont="1" applyFill="1" applyBorder="1" applyAlignment="1">
      <alignment horizontal="left" vertical="top" wrapText="1"/>
    </xf>
    <xf numFmtId="0" fontId="4" fillId="0" borderId="0" xfId="58" applyFill="1"/>
    <xf numFmtId="0" fontId="4" fillId="2" borderId="0" xfId="58" applyFill="1"/>
    <xf numFmtId="0" fontId="20" fillId="0" borderId="0" xfId="58" applyFont="1"/>
    <xf numFmtId="49" fontId="3" fillId="0" borderId="4" xfId="58" applyNumberFormat="1" applyFont="1" applyFill="1" applyBorder="1" applyAlignment="1">
      <alignment horizontal="center" vertical="top" wrapText="1" shrinkToFit="1"/>
    </xf>
    <xf numFmtId="0" fontId="3" fillId="0" borderId="4" xfId="58" applyFont="1" applyBorder="1" applyAlignment="1">
      <alignment horizontal="center" vertical="top"/>
    </xf>
    <xf numFmtId="49" fontId="3" fillId="0" borderId="4" xfId="58" applyNumberFormat="1" applyFont="1" applyFill="1" applyBorder="1" applyAlignment="1">
      <alignment horizontal="left" vertical="center" wrapText="1"/>
    </xf>
    <xf numFmtId="0" fontId="14" fillId="2" borderId="4" xfId="58" applyFont="1" applyFill="1" applyBorder="1" applyAlignment="1">
      <alignment horizontal="center" vertical="top" wrapText="1" shrinkToFit="1"/>
    </xf>
    <xf numFmtId="0" fontId="3" fillId="0" borderId="4" xfId="58" applyFont="1" applyBorder="1" applyAlignment="1">
      <alignment horizontal="center" vertical="top" wrapText="1"/>
    </xf>
    <xf numFmtId="0" fontId="3" fillId="2" borderId="4" xfId="58" applyFont="1" applyFill="1" applyBorder="1" applyAlignment="1">
      <alignment horizontal="center" vertical="top" wrapText="1"/>
    </xf>
    <xf numFmtId="49" fontId="14" fillId="2" borderId="4" xfId="58" applyNumberFormat="1" applyFont="1" applyFill="1" applyBorder="1" applyAlignment="1">
      <alignment horizontal="center" vertical="center" wrapText="1"/>
    </xf>
    <xf numFmtId="0" fontId="3" fillId="2" borderId="4" xfId="58" applyFont="1" applyFill="1" applyBorder="1" applyAlignment="1">
      <alignment horizontal="justify" vertical="center" wrapText="1"/>
    </xf>
    <xf numFmtId="49" fontId="14" fillId="0" borderId="4" xfId="58" applyNumberFormat="1" applyFont="1" applyBorder="1" applyAlignment="1">
      <alignment horizontal="center" vertical="top"/>
    </xf>
    <xf numFmtId="0" fontId="14" fillId="2" borderId="4" xfId="58" applyFont="1" applyFill="1" applyBorder="1" applyAlignment="1">
      <alignment horizontal="justify" vertical="center" wrapText="1"/>
    </xf>
    <xf numFmtId="0" fontId="15" fillId="0" borderId="0" xfId="58" applyFont="1" applyAlignment="1">
      <alignment horizontal="left"/>
    </xf>
    <xf numFmtId="0" fontId="15" fillId="2" borderId="0" xfId="58" applyFont="1" applyFill="1"/>
    <xf numFmtId="0" fontId="4" fillId="0" borderId="0" xfId="58" applyAlignment="1">
      <alignment horizontal="left"/>
    </xf>
    <xf numFmtId="0" fontId="1" fillId="0" borderId="0" xfId="3"/>
    <xf numFmtId="0" fontId="3" fillId="0" borderId="0" xfId="32" applyNumberFormat="1" applyFont="1" applyFill="1" applyAlignment="1" applyProtection="1">
      <alignment horizontal="right"/>
      <protection hidden="1"/>
    </xf>
    <xf numFmtId="0" fontId="3" fillId="0" borderId="0" xfId="2" applyNumberFormat="1" applyFont="1" applyFill="1" applyAlignment="1" applyProtection="1">
      <alignment horizontal="right"/>
      <protection hidden="1"/>
    </xf>
    <xf numFmtId="0" fontId="1" fillId="0" borderId="0" xfId="3" applyFont="1"/>
    <xf numFmtId="0" fontId="3" fillId="0" borderId="0" xfId="17" applyNumberFormat="1" applyFont="1" applyFill="1" applyAlignment="1" applyProtection="1">
      <alignment horizontal="right" vertical="center"/>
      <protection hidden="1"/>
    </xf>
    <xf numFmtId="0" fontId="14" fillId="0" borderId="0" xfId="3" applyNumberFormat="1" applyFont="1" applyFill="1" applyAlignment="1" applyProtection="1">
      <alignment horizontal="center" vertical="center" wrapText="1"/>
      <protection hidden="1"/>
    </xf>
    <xf numFmtId="0" fontId="2" fillId="0" borderId="0" xfId="3" applyNumberFormat="1" applyFont="1" applyFill="1" applyAlignment="1" applyProtection="1">
      <alignment horizontal="center" vertical="center" wrapText="1"/>
      <protection hidden="1"/>
    </xf>
    <xf numFmtId="0" fontId="23" fillId="0" borderId="0" xfId="3" applyNumberFormat="1" applyFont="1" applyFill="1" applyAlignment="1" applyProtection="1">
      <protection hidden="1"/>
    </xf>
    <xf numFmtId="0" fontId="22" fillId="0" borderId="0" xfId="3" applyFont="1" applyFill="1" applyProtection="1">
      <protection hidden="1"/>
    </xf>
    <xf numFmtId="0" fontId="22" fillId="0" borderId="0" xfId="3" applyFont="1" applyFill="1" applyAlignment="1" applyProtection="1">
      <alignment horizontal="right"/>
      <protection hidden="1"/>
    </xf>
    <xf numFmtId="0" fontId="23" fillId="0" borderId="14" xfId="3" applyNumberFormat="1" applyFont="1" applyFill="1" applyBorder="1" applyAlignment="1" applyProtection="1">
      <protection hidden="1"/>
    </xf>
    <xf numFmtId="0" fontId="23" fillId="0" borderId="15" xfId="3" applyNumberFormat="1" applyFont="1" applyFill="1" applyBorder="1" applyAlignment="1" applyProtection="1">
      <alignment horizontal="center" vertical="center" wrapText="1"/>
      <protection hidden="1"/>
    </xf>
    <xf numFmtId="0" fontId="23" fillId="0" borderId="16" xfId="3" applyNumberFormat="1" applyFont="1" applyFill="1" applyBorder="1" applyAlignment="1" applyProtection="1">
      <alignment horizontal="center" vertical="center" wrapText="1"/>
      <protection hidden="1"/>
    </xf>
    <xf numFmtId="0" fontId="23" fillId="0" borderId="17" xfId="3" applyNumberFormat="1" applyFont="1" applyFill="1" applyBorder="1" applyAlignment="1" applyProtection="1">
      <alignment horizontal="center" vertical="top" wrapText="1"/>
      <protection hidden="1"/>
    </xf>
    <xf numFmtId="0" fontId="23" fillId="0" borderId="18" xfId="3" applyNumberFormat="1" applyFont="1" applyFill="1" applyBorder="1" applyAlignment="1" applyProtection="1">
      <alignment horizontal="centerContinuous"/>
      <protection hidden="1"/>
    </xf>
    <xf numFmtId="0" fontId="23" fillId="0" borderId="19" xfId="3" applyNumberFormat="1" applyFont="1" applyFill="1" applyBorder="1" applyAlignment="1" applyProtection="1">
      <alignment horizontal="center"/>
      <protection hidden="1"/>
    </xf>
    <xf numFmtId="0" fontId="23" fillId="0" borderId="16" xfId="3" applyNumberFormat="1" applyFont="1" applyFill="1" applyBorder="1" applyAlignment="1" applyProtection="1">
      <alignment horizontal="center"/>
      <protection hidden="1"/>
    </xf>
    <xf numFmtId="0" fontId="23" fillId="0" borderId="20" xfId="3" applyNumberFormat="1" applyFont="1" applyFill="1" applyBorder="1" applyAlignment="1" applyProtection="1">
      <alignment horizontal="center"/>
      <protection hidden="1"/>
    </xf>
    <xf numFmtId="0" fontId="23" fillId="0" borderId="17" xfId="3" applyNumberFormat="1" applyFont="1" applyFill="1" applyBorder="1" applyAlignment="1" applyProtection="1">
      <alignment horizontal="center"/>
      <protection hidden="1"/>
    </xf>
    <xf numFmtId="165" fontId="25" fillId="3" borderId="21" xfId="3" applyNumberFormat="1" applyFont="1" applyFill="1" applyBorder="1" applyAlignment="1" applyProtection="1">
      <alignment wrapText="1"/>
      <protection hidden="1"/>
    </xf>
    <xf numFmtId="165" fontId="25" fillId="3" borderId="22" xfId="3" applyNumberFormat="1" applyFont="1" applyFill="1" applyBorder="1" applyAlignment="1" applyProtection="1">
      <protection hidden="1"/>
    </xf>
    <xf numFmtId="166" fontId="25" fillId="3" borderId="22" xfId="3" applyNumberFormat="1" applyFont="1" applyFill="1" applyBorder="1" applyAlignment="1" applyProtection="1">
      <protection hidden="1"/>
    </xf>
    <xf numFmtId="167" fontId="25" fillId="0" borderId="1" xfId="3" applyNumberFormat="1" applyFont="1" applyFill="1" applyBorder="1" applyAlignment="1" applyProtection="1">
      <protection hidden="1"/>
    </xf>
    <xf numFmtId="165" fontId="25" fillId="3" borderId="6" xfId="3" applyNumberFormat="1" applyFont="1" applyFill="1" applyBorder="1" applyAlignment="1" applyProtection="1">
      <alignment wrapText="1"/>
      <protection hidden="1"/>
    </xf>
    <xf numFmtId="165" fontId="25" fillId="3" borderId="23" xfId="3" applyNumberFormat="1" applyFont="1" applyFill="1" applyBorder="1" applyAlignment="1" applyProtection="1">
      <protection hidden="1"/>
    </xf>
    <xf numFmtId="166" fontId="25" fillId="3" borderId="23" xfId="3" applyNumberFormat="1" applyFont="1" applyFill="1" applyBorder="1" applyAlignment="1" applyProtection="1">
      <protection hidden="1"/>
    </xf>
    <xf numFmtId="167" fontId="25" fillId="0" borderId="2" xfId="3" applyNumberFormat="1" applyFont="1" applyFill="1" applyBorder="1" applyAlignment="1" applyProtection="1">
      <protection hidden="1"/>
    </xf>
    <xf numFmtId="165" fontId="26" fillId="3" borderId="6" xfId="3" applyNumberFormat="1" applyFont="1" applyFill="1" applyBorder="1" applyAlignment="1" applyProtection="1">
      <alignment wrapText="1"/>
      <protection hidden="1"/>
    </xf>
    <xf numFmtId="165" fontId="26" fillId="3" borderId="23" xfId="3" applyNumberFormat="1" applyFont="1" applyFill="1" applyBorder="1" applyAlignment="1" applyProtection="1">
      <protection hidden="1"/>
    </xf>
    <xf numFmtId="166" fontId="26" fillId="3" borderId="23" xfId="3" applyNumberFormat="1" applyFont="1" applyFill="1" applyBorder="1" applyAlignment="1" applyProtection="1">
      <protection hidden="1"/>
    </xf>
    <xf numFmtId="167" fontId="26" fillId="0" borderId="2" xfId="3" applyNumberFormat="1" applyFont="1" applyFill="1" applyBorder="1" applyAlignment="1" applyProtection="1">
      <protection hidden="1"/>
    </xf>
    <xf numFmtId="165" fontId="26" fillId="0" borderId="6" xfId="15" applyNumberFormat="1" applyFont="1" applyFill="1" applyBorder="1" applyAlignment="1" applyProtection="1">
      <alignment wrapText="1"/>
      <protection hidden="1"/>
    </xf>
    <xf numFmtId="165" fontId="26" fillId="3" borderId="23" xfId="15" applyNumberFormat="1" applyFont="1" applyFill="1" applyBorder="1" applyAlignment="1" applyProtection="1">
      <protection hidden="1"/>
    </xf>
    <xf numFmtId="166" fontId="26" fillId="3" borderId="23" xfId="15" applyNumberFormat="1" applyFont="1" applyFill="1" applyBorder="1" applyAlignment="1" applyProtection="1">
      <protection hidden="1"/>
    </xf>
    <xf numFmtId="167" fontId="26" fillId="0" borderId="2" xfId="15" applyNumberFormat="1" applyFont="1" applyFill="1" applyBorder="1" applyAlignment="1" applyProtection="1">
      <protection hidden="1"/>
    </xf>
    <xf numFmtId="165" fontId="26" fillId="3" borderId="6" xfId="15" applyNumberFormat="1" applyFont="1" applyFill="1" applyBorder="1" applyAlignment="1" applyProtection="1">
      <alignment wrapText="1"/>
      <protection hidden="1"/>
    </xf>
    <xf numFmtId="168" fontId="1" fillId="0" borderId="0" xfId="3" applyNumberFormat="1"/>
    <xf numFmtId="165" fontId="26" fillId="3" borderId="24" xfId="3" applyNumberFormat="1" applyFont="1" applyFill="1" applyBorder="1" applyAlignment="1" applyProtection="1">
      <alignment wrapText="1"/>
      <protection hidden="1"/>
    </xf>
    <xf numFmtId="165" fontId="26" fillId="3" borderId="25" xfId="3" applyNumberFormat="1" applyFont="1" applyFill="1" applyBorder="1" applyAlignment="1" applyProtection="1">
      <protection hidden="1"/>
    </xf>
    <xf numFmtId="166" fontId="26" fillId="3" borderId="25" xfId="3" applyNumberFormat="1" applyFont="1" applyFill="1" applyBorder="1" applyAlignment="1" applyProtection="1">
      <protection hidden="1"/>
    </xf>
    <xf numFmtId="167" fontId="26" fillId="0" borderId="26" xfId="3" applyNumberFormat="1" applyFont="1" applyFill="1" applyBorder="1" applyAlignment="1" applyProtection="1">
      <protection hidden="1"/>
    </xf>
    <xf numFmtId="0" fontId="14" fillId="0" borderId="27" xfId="3" applyFont="1" applyBorder="1"/>
    <xf numFmtId="0" fontId="14" fillId="0" borderId="28" xfId="3" applyFont="1" applyBorder="1"/>
    <xf numFmtId="169" fontId="14" fillId="0" borderId="29" xfId="3" applyNumberFormat="1" applyFont="1" applyFill="1" applyBorder="1"/>
    <xf numFmtId="0" fontId="3" fillId="0" borderId="0" xfId="3" applyFont="1"/>
    <xf numFmtId="0" fontId="1" fillId="0" borderId="0" xfId="3" applyFill="1"/>
    <xf numFmtId="0" fontId="3" fillId="0" borderId="0" xfId="9" applyNumberFormat="1" applyFont="1" applyFill="1" applyAlignment="1" applyProtection="1">
      <alignment horizontal="right"/>
      <protection hidden="1"/>
    </xf>
    <xf numFmtId="0" fontId="4" fillId="0" borderId="0" xfId="58" applyAlignment="1"/>
    <xf numFmtId="0" fontId="14" fillId="0" borderId="0" xfId="58" applyFont="1" applyAlignment="1">
      <alignment horizontal="left" wrapText="1"/>
    </xf>
    <xf numFmtId="0" fontId="15" fillId="0" borderId="0" xfId="58" applyFont="1" applyFill="1" applyAlignment="1">
      <alignment horizontal="left" wrapText="1"/>
    </xf>
    <xf numFmtId="0" fontId="3" fillId="0" borderId="18" xfId="58" applyFont="1" applyBorder="1" applyAlignment="1">
      <alignment horizontal="center"/>
    </xf>
    <xf numFmtId="0" fontId="3" fillId="0" borderId="30" xfId="58" applyFont="1" applyBorder="1" applyAlignment="1">
      <alignment horizontal="center" vertical="center" wrapText="1"/>
    </xf>
    <xf numFmtId="0" fontId="3" fillId="0" borderId="18" xfId="58" applyFont="1" applyFill="1" applyBorder="1" applyAlignment="1">
      <alignment horizontal="center" vertical="center" wrapText="1"/>
    </xf>
    <xf numFmtId="49" fontId="3" fillId="0" borderId="31" xfId="58" applyNumberFormat="1" applyFont="1" applyBorder="1"/>
    <xf numFmtId="0" fontId="3" fillId="0" borderId="32" xfId="58" applyFont="1" applyBorder="1" applyAlignment="1">
      <alignment horizontal="center" vertical="center" wrapText="1"/>
    </xf>
    <xf numFmtId="0" fontId="3" fillId="0" borderId="31" xfId="58" applyFont="1" applyFill="1" applyBorder="1" applyAlignment="1">
      <alignment horizontal="center" vertical="center" wrapText="1"/>
    </xf>
    <xf numFmtId="49" fontId="27" fillId="0" borderId="33" xfId="58" applyNumberFormat="1" applyFont="1" applyBorder="1"/>
    <xf numFmtId="0" fontId="14" fillId="0" borderId="34" xfId="58" applyFont="1" applyBorder="1" applyAlignment="1">
      <alignment vertical="top" wrapText="1"/>
    </xf>
    <xf numFmtId="4" fontId="14" fillId="0" borderId="33" xfId="58" applyNumberFormat="1" applyFont="1" applyFill="1" applyBorder="1" applyAlignment="1">
      <alignment horizontal="right" vertical="center" wrapText="1"/>
    </xf>
    <xf numFmtId="49" fontId="3" fillId="0" borderId="33" xfId="58" applyNumberFormat="1" applyFont="1" applyBorder="1"/>
    <xf numFmtId="0" fontId="3" fillId="0" borderId="34" xfId="58" applyFont="1" applyBorder="1" applyAlignment="1">
      <alignment vertical="top" wrapText="1"/>
    </xf>
    <xf numFmtId="49" fontId="22" fillId="0" borderId="33" xfId="58" applyNumberFormat="1" applyFont="1" applyBorder="1"/>
    <xf numFmtId="0" fontId="7" fillId="0" borderId="34" xfId="58" applyFont="1" applyBorder="1" applyAlignment="1">
      <alignment vertical="top" wrapText="1"/>
    </xf>
    <xf numFmtId="4" fontId="3" fillId="0" borderId="33" xfId="58" applyNumberFormat="1" applyFont="1" applyFill="1" applyBorder="1" applyAlignment="1">
      <alignment horizontal="right" vertical="center" wrapText="1"/>
    </xf>
    <xf numFmtId="0" fontId="7" fillId="0" borderId="34" xfId="58" applyFont="1" applyBorder="1" applyAlignment="1">
      <alignment wrapText="1"/>
    </xf>
    <xf numFmtId="0" fontId="28" fillId="0" borderId="0" xfId="58" applyFont="1"/>
    <xf numFmtId="164" fontId="3" fillId="0" borderId="33" xfId="58" applyNumberFormat="1" applyFont="1" applyFill="1" applyBorder="1" applyAlignment="1">
      <alignment horizontal="right" vertical="center" wrapText="1"/>
    </xf>
    <xf numFmtId="0" fontId="22" fillId="0" borderId="4" xfId="58" applyFont="1" applyBorder="1" applyAlignment="1">
      <alignment horizontal="left" wrapText="1"/>
    </xf>
    <xf numFmtId="0" fontId="3" fillId="0" borderId="4" xfId="58" applyFont="1" applyFill="1" applyBorder="1" applyAlignment="1">
      <alignment horizontal="justify" vertical="top" wrapText="1" shrinkToFit="1"/>
    </xf>
    <xf numFmtId="164" fontId="3" fillId="0" borderId="35" xfId="58" applyNumberFormat="1" applyFont="1" applyFill="1" applyBorder="1" applyAlignment="1">
      <alignment horizontal="right" vertical="center" wrapText="1"/>
    </xf>
    <xf numFmtId="49" fontId="22" fillId="0" borderId="35" xfId="58" applyNumberFormat="1" applyFont="1" applyBorder="1"/>
    <xf numFmtId="0" fontId="3" fillId="0" borderId="36" xfId="58" applyFont="1" applyBorder="1" applyAlignment="1">
      <alignment vertical="top" wrapText="1"/>
    </xf>
    <xf numFmtId="4" fontId="3" fillId="0" borderId="35" xfId="58" applyNumberFormat="1" applyFont="1" applyFill="1" applyBorder="1" applyAlignment="1">
      <alignment horizontal="right" vertical="center" wrapText="1"/>
    </xf>
    <xf numFmtId="49" fontId="27" fillId="0" borderId="18" xfId="58" applyNumberFormat="1" applyFont="1" applyBorder="1"/>
    <xf numFmtId="0" fontId="14" fillId="0" borderId="30" xfId="58" applyFont="1" applyBorder="1" applyAlignment="1">
      <alignment wrapText="1"/>
    </xf>
    <xf numFmtId="4" fontId="14" fillId="0" borderId="18" xfId="58" applyNumberFormat="1" applyFont="1" applyFill="1" applyBorder="1" applyAlignment="1">
      <alignment horizontal="right" vertical="center"/>
    </xf>
    <xf numFmtId="49" fontId="4" fillId="0" borderId="0" xfId="58" applyNumberFormat="1" applyBorder="1"/>
    <xf numFmtId="3" fontId="4" fillId="0" borderId="0" xfId="58" applyNumberFormat="1" applyBorder="1"/>
    <xf numFmtId="0" fontId="4" fillId="0" borderId="0" xfId="58" applyAlignment="1">
      <alignment horizontal="right"/>
    </xf>
    <xf numFmtId="4" fontId="4" fillId="0" borderId="0" xfId="58" applyNumberFormat="1" applyAlignment="1">
      <alignment horizontal="left"/>
    </xf>
    <xf numFmtId="4" fontId="4" fillId="0" borderId="0" xfId="58" applyNumberFormat="1"/>
    <xf numFmtId="3" fontId="4" fillId="0" borderId="0" xfId="58" applyNumberFormat="1"/>
    <xf numFmtId="0" fontId="29" fillId="0" borderId="0" xfId="38" applyNumberFormat="1" applyFont="1" applyFill="1" applyAlignment="1" applyProtection="1">
      <protection hidden="1"/>
    </xf>
    <xf numFmtId="0" fontId="29" fillId="0" borderId="0" xfId="38" applyProtection="1">
      <protection hidden="1"/>
    </xf>
    <xf numFmtId="0" fontId="29" fillId="0" borderId="0" xfId="38"/>
    <xf numFmtId="0" fontId="31" fillId="0" borderId="0" xfId="38" applyNumberFormat="1" applyFont="1" applyFill="1" applyAlignment="1" applyProtection="1">
      <alignment horizontal="center" vertical="center" wrapText="1"/>
      <protection hidden="1"/>
    </xf>
    <xf numFmtId="0" fontId="33" fillId="0" borderId="0" xfId="38" applyNumberFormat="1" applyFont="1" applyFill="1" applyAlignment="1" applyProtection="1">
      <protection hidden="1"/>
    </xf>
    <xf numFmtId="0" fontId="22" fillId="0" borderId="0" xfId="38" applyFont="1" applyFill="1" applyProtection="1">
      <protection hidden="1"/>
    </xf>
    <xf numFmtId="0" fontId="22" fillId="0" borderId="0" xfId="38" applyNumberFormat="1" applyFont="1" applyFill="1" applyAlignment="1" applyProtection="1">
      <protection hidden="1"/>
    </xf>
    <xf numFmtId="0" fontId="22" fillId="0" borderId="0" xfId="38" applyFont="1" applyProtection="1">
      <protection hidden="1"/>
    </xf>
    <xf numFmtId="0" fontId="22" fillId="0" borderId="0" xfId="38" applyFont="1"/>
    <xf numFmtId="0" fontId="22" fillId="0" borderId="0" xfId="38" applyNumberFormat="1" applyFont="1" applyFill="1" applyAlignment="1" applyProtection="1">
      <alignment wrapText="1"/>
      <protection hidden="1"/>
    </xf>
    <xf numFmtId="0" fontId="14" fillId="0" borderId="0" xfId="38" applyNumberFormat="1" applyFont="1" applyFill="1" applyAlignment="1" applyProtection="1">
      <alignment horizontal="center" vertical="center" wrapText="1"/>
      <protection hidden="1"/>
    </xf>
    <xf numFmtId="0" fontId="22" fillId="0" borderId="0" xfId="38" applyNumberFormat="1" applyFont="1" applyFill="1" applyAlignment="1" applyProtection="1">
      <alignment horizontal="left" vertical="center" wrapText="1"/>
      <protection hidden="1"/>
    </xf>
    <xf numFmtId="0" fontId="23" fillId="0" borderId="0" xfId="38" applyNumberFormat="1" applyFont="1" applyFill="1" applyAlignment="1" applyProtection="1">
      <protection hidden="1"/>
    </xf>
    <xf numFmtId="0" fontId="27" fillId="0" borderId="37" xfId="38" applyNumberFormat="1" applyFont="1" applyFill="1" applyBorder="1" applyAlignment="1" applyProtection="1">
      <alignment horizontal="center" vertical="center"/>
      <protection hidden="1"/>
    </xf>
    <xf numFmtId="0" fontId="27" fillId="0" borderId="10" xfId="38" applyNumberFormat="1" applyFont="1" applyFill="1" applyBorder="1" applyAlignment="1" applyProtection="1">
      <alignment horizontal="center" vertical="center" wrapText="1"/>
      <protection hidden="1"/>
    </xf>
    <xf numFmtId="0" fontId="27" fillId="0" borderId="38" xfId="38" applyNumberFormat="1" applyFont="1" applyFill="1" applyBorder="1" applyAlignment="1" applyProtection="1">
      <alignment horizontal="center" vertical="center" wrapText="1"/>
      <protection hidden="1"/>
    </xf>
    <xf numFmtId="0" fontId="27" fillId="0" borderId="18" xfId="38" applyNumberFormat="1" applyFont="1" applyFill="1" applyBorder="1" applyAlignment="1" applyProtection="1">
      <alignment horizontal="center" vertical="center" wrapText="1"/>
      <protection hidden="1"/>
    </xf>
    <xf numFmtId="0" fontId="27" fillId="0" borderId="30" xfId="38" applyNumberFormat="1" applyFont="1" applyFill="1" applyBorder="1" applyAlignment="1" applyProtection="1">
      <alignment horizontal="center" vertical="center" wrapText="1"/>
      <protection hidden="1"/>
    </xf>
    <xf numFmtId="0" fontId="23" fillId="0" borderId="0" xfId="38" applyNumberFormat="1" applyFont="1" applyFill="1" applyAlignment="1" applyProtection="1">
      <alignment horizontal="center" vertical="top"/>
      <protection hidden="1"/>
    </xf>
    <xf numFmtId="0" fontId="23" fillId="0" borderId="39" xfId="38" applyNumberFormat="1" applyFont="1" applyFill="1" applyBorder="1" applyAlignment="1" applyProtection="1">
      <alignment horizontal="center" vertical="top"/>
      <protection hidden="1"/>
    </xf>
    <xf numFmtId="0" fontId="23" fillId="0" borderId="17" xfId="38" applyNumberFormat="1" applyFont="1" applyFill="1" applyBorder="1" applyAlignment="1" applyProtection="1">
      <alignment horizontal="center" vertical="top" wrapText="1"/>
      <protection hidden="1"/>
    </xf>
    <xf numFmtId="0" fontId="23" fillId="0" borderId="16" xfId="38" applyNumberFormat="1" applyFont="1" applyFill="1" applyBorder="1" applyAlignment="1" applyProtection="1">
      <alignment horizontal="center" vertical="top" wrapText="1"/>
      <protection hidden="1"/>
    </xf>
    <xf numFmtId="0" fontId="23" fillId="0" borderId="20" xfId="38" applyNumberFormat="1" applyFont="1" applyFill="1" applyBorder="1" applyAlignment="1" applyProtection="1">
      <alignment horizontal="centerContinuous" vertical="top" wrapText="1"/>
      <protection hidden="1"/>
    </xf>
    <xf numFmtId="0" fontId="23" fillId="0" borderId="40" xfId="38" applyNumberFormat="1" applyFont="1" applyFill="1" applyBorder="1" applyAlignment="1" applyProtection="1">
      <alignment horizontal="center" vertical="top" wrapText="1"/>
      <protection hidden="1"/>
    </xf>
    <xf numFmtId="0" fontId="23" fillId="0" borderId="5" xfId="38" applyNumberFormat="1" applyFont="1" applyFill="1" applyBorder="1" applyAlignment="1" applyProtection="1">
      <alignment horizontal="center" vertical="top" wrapText="1"/>
      <protection hidden="1"/>
    </xf>
    <xf numFmtId="0" fontId="23" fillId="0" borderId="0" xfId="38" applyNumberFormat="1" applyFont="1" applyFill="1" applyAlignment="1" applyProtection="1">
      <alignment horizontal="center" vertical="top" wrapText="1"/>
      <protection hidden="1"/>
    </xf>
    <xf numFmtId="0" fontId="27" fillId="0" borderId="41" xfId="38" applyNumberFormat="1" applyFont="1" applyFill="1" applyBorder="1" applyAlignment="1" applyProtection="1">
      <alignment horizontal="centerContinuous"/>
      <protection hidden="1"/>
    </xf>
    <xf numFmtId="0" fontId="27" fillId="0" borderId="18" xfId="38" applyNumberFormat="1" applyFont="1" applyFill="1" applyBorder="1" applyAlignment="1" applyProtection="1">
      <alignment horizontal="center"/>
      <protection hidden="1"/>
    </xf>
    <xf numFmtId="0" fontId="27" fillId="0" borderId="12" xfId="38" applyNumberFormat="1" applyFont="1" applyFill="1" applyBorder="1" applyAlignment="1" applyProtection="1">
      <alignment horizontal="center"/>
      <protection hidden="1"/>
    </xf>
    <xf numFmtId="0" fontId="23" fillId="0" borderId="42" xfId="38" applyNumberFormat="1" applyFont="1" applyFill="1" applyBorder="1" applyAlignment="1" applyProtection="1">
      <alignment horizontal="center"/>
      <protection hidden="1"/>
    </xf>
    <xf numFmtId="0" fontId="23" fillId="0" borderId="43" xfId="38" applyNumberFormat="1" applyFont="1" applyFill="1" applyBorder="1" applyAlignment="1" applyProtection="1">
      <alignment horizontal="center"/>
      <protection hidden="1"/>
    </xf>
    <xf numFmtId="0" fontId="23" fillId="0" borderId="44" xfId="38" applyNumberFormat="1" applyFont="1" applyFill="1" applyBorder="1" applyAlignment="1" applyProtection="1">
      <alignment horizontal="center"/>
      <protection hidden="1"/>
    </xf>
    <xf numFmtId="0" fontId="23" fillId="0" borderId="15" xfId="38" applyNumberFormat="1" applyFont="1" applyFill="1" applyBorder="1" applyAlignment="1" applyProtection="1">
      <alignment horizontal="center"/>
      <protection hidden="1"/>
    </xf>
    <xf numFmtId="0" fontId="23" fillId="0" borderId="0" xfId="38" applyNumberFormat="1" applyFont="1" applyFill="1" applyAlignment="1" applyProtection="1">
      <alignment horizontal="centerContinuous"/>
      <protection hidden="1"/>
    </xf>
    <xf numFmtId="0" fontId="23" fillId="0" borderId="39" xfId="38" applyNumberFormat="1" applyFont="1" applyFill="1" applyBorder="1" applyAlignment="1" applyProtection="1">
      <alignment horizontal="center"/>
      <protection hidden="1"/>
    </xf>
    <xf numFmtId="0" fontId="23" fillId="0" borderId="45" xfId="38" applyNumberFormat="1" applyFont="1" applyFill="1" applyBorder="1" applyAlignment="1" applyProtection="1">
      <alignment horizontal="center"/>
      <protection hidden="1"/>
    </xf>
    <xf numFmtId="0" fontId="23" fillId="0" borderId="0" xfId="38" applyNumberFormat="1" applyFont="1" applyFill="1" applyAlignment="1" applyProtection="1">
      <alignment horizontal="center"/>
      <protection hidden="1"/>
    </xf>
    <xf numFmtId="170" fontId="24" fillId="3" borderId="46" xfId="38" applyNumberFormat="1" applyFont="1" applyFill="1" applyBorder="1" applyAlignment="1" applyProtection="1">
      <alignment vertical="center" wrapText="1"/>
      <protection hidden="1"/>
    </xf>
    <xf numFmtId="166" fontId="24" fillId="3" borderId="22" xfId="38" applyNumberFormat="1" applyFont="1" applyFill="1" applyBorder="1" applyAlignment="1" applyProtection="1">
      <alignment vertical="center"/>
      <protection hidden="1"/>
    </xf>
    <xf numFmtId="171" fontId="24" fillId="3" borderId="47" xfId="38" applyNumberFormat="1" applyFont="1" applyFill="1" applyBorder="1" applyAlignment="1" applyProtection="1">
      <alignment horizontal="right" vertical="center" wrapText="1"/>
      <protection hidden="1"/>
    </xf>
    <xf numFmtId="165" fontId="24" fillId="3" borderId="22" xfId="38" applyNumberFormat="1" applyFont="1" applyFill="1" applyBorder="1" applyAlignment="1" applyProtection="1">
      <alignment horizontal="right" vertical="center"/>
      <protection hidden="1"/>
    </xf>
    <xf numFmtId="167" fontId="24" fillId="3" borderId="1" xfId="38" applyNumberFormat="1" applyFont="1" applyFill="1" applyBorder="1" applyAlignment="1" applyProtection="1">
      <alignment vertical="center"/>
      <protection hidden="1"/>
    </xf>
    <xf numFmtId="167" fontId="36" fillId="0" borderId="48" xfId="38" applyNumberFormat="1" applyFont="1" applyFill="1" applyBorder="1" applyAlignment="1" applyProtection="1">
      <protection hidden="1"/>
    </xf>
    <xf numFmtId="167" fontId="36" fillId="0" borderId="49" xfId="38" applyNumberFormat="1" applyFont="1" applyFill="1" applyBorder="1" applyAlignment="1" applyProtection="1">
      <protection hidden="1"/>
    </xf>
    <xf numFmtId="172" fontId="36" fillId="0" borderId="49" xfId="38" applyNumberFormat="1" applyFont="1" applyFill="1" applyBorder="1" applyAlignment="1" applyProtection="1">
      <alignment wrapText="1"/>
      <protection hidden="1"/>
    </xf>
    <xf numFmtId="167" fontId="36" fillId="0" borderId="49" xfId="38" applyNumberFormat="1" applyFont="1" applyFill="1" applyBorder="1" applyAlignment="1" applyProtection="1">
      <alignment wrapText="1"/>
      <protection hidden="1"/>
    </xf>
    <xf numFmtId="173" fontId="36" fillId="0" borderId="49" xfId="38" applyNumberFormat="1" applyFont="1" applyFill="1" applyBorder="1" applyAlignment="1" applyProtection="1">
      <alignment wrapText="1"/>
      <protection hidden="1"/>
    </xf>
    <xf numFmtId="173" fontId="36" fillId="0" borderId="21" xfId="38" applyNumberFormat="1" applyFont="1" applyFill="1" applyBorder="1" applyAlignment="1" applyProtection="1">
      <alignment wrapText="1"/>
      <protection hidden="1"/>
    </xf>
    <xf numFmtId="0" fontId="36" fillId="0" borderId="50" xfId="38" applyNumberFormat="1" applyFont="1" applyFill="1" applyBorder="1" applyAlignment="1" applyProtection="1">
      <protection hidden="1"/>
    </xf>
    <xf numFmtId="170" fontId="23" fillId="3" borderId="3" xfId="38" applyNumberFormat="1" applyFont="1" applyFill="1" applyBorder="1" applyAlignment="1" applyProtection="1">
      <alignment vertical="center" wrapText="1"/>
      <protection hidden="1"/>
    </xf>
    <xf numFmtId="166" fontId="23" fillId="3" borderId="23" xfId="38" applyNumberFormat="1" applyFont="1" applyFill="1" applyBorder="1" applyAlignment="1" applyProtection="1">
      <alignment vertical="center"/>
      <protection hidden="1"/>
    </xf>
    <xf numFmtId="171" fontId="23" fillId="3" borderId="4" xfId="38" applyNumberFormat="1" applyFont="1" applyFill="1" applyBorder="1" applyAlignment="1" applyProtection="1">
      <alignment horizontal="right" vertical="center" wrapText="1"/>
      <protection hidden="1"/>
    </xf>
    <xf numFmtId="165" fontId="23" fillId="3" borderId="23" xfId="38" applyNumberFormat="1" applyFont="1" applyFill="1" applyBorder="1" applyAlignment="1" applyProtection="1">
      <alignment horizontal="right" vertical="center"/>
      <protection hidden="1"/>
    </xf>
    <xf numFmtId="167" fontId="23" fillId="3" borderId="2" xfId="38" applyNumberFormat="1" applyFont="1" applyFill="1" applyBorder="1" applyAlignment="1" applyProtection="1">
      <alignment vertical="center"/>
      <protection hidden="1"/>
    </xf>
    <xf numFmtId="167" fontId="36" fillId="0" borderId="34" xfId="38" applyNumberFormat="1" applyFont="1" applyFill="1" applyBorder="1" applyAlignment="1" applyProtection="1">
      <protection hidden="1"/>
    </xf>
    <xf numFmtId="167" fontId="36" fillId="0" borderId="33" xfId="38" applyNumberFormat="1" applyFont="1" applyFill="1" applyBorder="1" applyAlignment="1" applyProtection="1">
      <protection hidden="1"/>
    </xf>
    <xf numFmtId="172" fontId="36" fillId="0" borderId="33" xfId="38" applyNumberFormat="1" applyFont="1" applyFill="1" applyBorder="1" applyAlignment="1" applyProtection="1">
      <alignment wrapText="1"/>
      <protection hidden="1"/>
    </xf>
    <xf numFmtId="167" fontId="36" fillId="0" borderId="33" xfId="38" applyNumberFormat="1" applyFont="1" applyFill="1" applyBorder="1" applyAlignment="1" applyProtection="1">
      <alignment wrapText="1"/>
      <protection hidden="1"/>
    </xf>
    <xf numFmtId="173" fontId="36" fillId="0" borderId="33" xfId="38" applyNumberFormat="1" applyFont="1" applyFill="1" applyBorder="1" applyAlignment="1" applyProtection="1">
      <alignment wrapText="1"/>
      <protection hidden="1"/>
    </xf>
    <xf numFmtId="173" fontId="36" fillId="0" borderId="6" xfId="38" applyNumberFormat="1" applyFont="1" applyFill="1" applyBorder="1" applyAlignment="1" applyProtection="1">
      <alignment wrapText="1"/>
      <protection hidden="1"/>
    </xf>
    <xf numFmtId="170" fontId="36" fillId="3" borderId="3" xfId="38" applyNumberFormat="1" applyFont="1" applyFill="1" applyBorder="1" applyAlignment="1" applyProtection="1">
      <alignment vertical="center" wrapText="1"/>
      <protection hidden="1"/>
    </xf>
    <xf numFmtId="166" fontId="36" fillId="3" borderId="23" xfId="38" applyNumberFormat="1" applyFont="1" applyFill="1" applyBorder="1" applyAlignment="1" applyProtection="1">
      <alignment vertical="center"/>
      <protection hidden="1"/>
    </xf>
    <xf numFmtId="171" fontId="36" fillId="3" borderId="4" xfId="38" applyNumberFormat="1" applyFont="1" applyFill="1" applyBorder="1" applyAlignment="1" applyProtection="1">
      <alignment horizontal="right" vertical="center" wrapText="1"/>
      <protection hidden="1"/>
    </xf>
    <xf numFmtId="165" fontId="36" fillId="3" borderId="23" xfId="38" applyNumberFormat="1" applyFont="1" applyFill="1" applyBorder="1" applyAlignment="1" applyProtection="1">
      <alignment horizontal="right" vertical="center"/>
      <protection hidden="1"/>
    </xf>
    <xf numFmtId="167" fontId="36" fillId="3" borderId="2" xfId="38" applyNumberFormat="1" applyFont="1" applyFill="1" applyBorder="1" applyAlignment="1" applyProtection="1">
      <alignment vertical="center"/>
      <protection hidden="1"/>
    </xf>
    <xf numFmtId="170" fontId="37" fillId="3" borderId="3" xfId="38" applyNumberFormat="1" applyFont="1" applyFill="1" applyBorder="1" applyAlignment="1" applyProtection="1">
      <alignment vertical="center" wrapText="1"/>
      <protection hidden="1"/>
    </xf>
    <xf numFmtId="166" fontId="37" fillId="3" borderId="23" xfId="38" applyNumberFormat="1" applyFont="1" applyFill="1" applyBorder="1" applyAlignment="1" applyProtection="1">
      <alignment vertical="center"/>
      <protection hidden="1"/>
    </xf>
    <xf numFmtId="171" fontId="37" fillId="3" borderId="4" xfId="38" applyNumberFormat="1" applyFont="1" applyFill="1" applyBorder="1" applyAlignment="1" applyProtection="1">
      <alignment horizontal="right" vertical="center" wrapText="1"/>
      <protection hidden="1"/>
    </xf>
    <xf numFmtId="165" fontId="37" fillId="3" borderId="23" xfId="38" applyNumberFormat="1" applyFont="1" applyFill="1" applyBorder="1" applyAlignment="1" applyProtection="1">
      <alignment horizontal="right" vertical="center"/>
      <protection hidden="1"/>
    </xf>
    <xf numFmtId="167" fontId="37" fillId="3" borderId="2" xfId="38" applyNumberFormat="1" applyFont="1" applyFill="1" applyBorder="1" applyAlignment="1" applyProtection="1">
      <alignment vertical="center"/>
      <protection hidden="1"/>
    </xf>
    <xf numFmtId="170" fontId="24" fillId="3" borderId="3" xfId="38" applyNumberFormat="1" applyFont="1" applyFill="1" applyBorder="1" applyAlignment="1" applyProtection="1">
      <alignment vertical="center" wrapText="1"/>
      <protection hidden="1"/>
    </xf>
    <xf numFmtId="166" fontId="24" fillId="3" borderId="23" xfId="38" applyNumberFormat="1" applyFont="1" applyFill="1" applyBorder="1" applyAlignment="1" applyProtection="1">
      <alignment vertical="center"/>
      <protection hidden="1"/>
    </xf>
    <xf numFmtId="171" fontId="24" fillId="3" borderId="4" xfId="38" applyNumberFormat="1" applyFont="1" applyFill="1" applyBorder="1" applyAlignment="1" applyProtection="1">
      <alignment horizontal="right" vertical="center" wrapText="1"/>
      <protection hidden="1"/>
    </xf>
    <xf numFmtId="165" fontId="24" fillId="3" borderId="23" xfId="38" applyNumberFormat="1" applyFont="1" applyFill="1" applyBorder="1" applyAlignment="1" applyProtection="1">
      <alignment horizontal="right" vertical="center"/>
      <protection hidden="1"/>
    </xf>
    <xf numFmtId="167" fontId="24" fillId="3" borderId="2" xfId="38" applyNumberFormat="1" applyFont="1" applyFill="1" applyBorder="1" applyAlignment="1" applyProtection="1">
      <alignment vertical="center"/>
      <protection hidden="1"/>
    </xf>
    <xf numFmtId="170" fontId="36" fillId="3" borderId="7" xfId="38" applyNumberFormat="1" applyFont="1" applyFill="1" applyBorder="1" applyAlignment="1" applyProtection="1">
      <alignment vertical="center" wrapText="1"/>
      <protection hidden="1"/>
    </xf>
    <xf numFmtId="166" fontId="36" fillId="3" borderId="51" xfId="38" applyNumberFormat="1" applyFont="1" applyFill="1" applyBorder="1" applyAlignment="1" applyProtection="1">
      <alignment vertical="center"/>
      <protection hidden="1"/>
    </xf>
    <xf numFmtId="171" fontId="36" fillId="3" borderId="8" xfId="38" applyNumberFormat="1" applyFont="1" applyFill="1" applyBorder="1" applyAlignment="1" applyProtection="1">
      <alignment horizontal="right" vertical="center" wrapText="1"/>
      <protection hidden="1"/>
    </xf>
    <xf numFmtId="165" fontId="36" fillId="3" borderId="51" xfId="38" applyNumberFormat="1" applyFont="1" applyFill="1" applyBorder="1" applyAlignment="1" applyProtection="1">
      <alignment horizontal="right" vertical="center"/>
      <protection hidden="1"/>
    </xf>
    <xf numFmtId="167" fontId="36" fillId="3" borderId="9" xfId="38" applyNumberFormat="1" applyFont="1" applyFill="1" applyBorder="1" applyAlignment="1" applyProtection="1">
      <alignment vertical="center"/>
      <protection hidden="1"/>
    </xf>
    <xf numFmtId="167" fontId="36" fillId="0" borderId="52" xfId="38" applyNumberFormat="1" applyFont="1" applyFill="1" applyBorder="1" applyAlignment="1" applyProtection="1">
      <protection hidden="1"/>
    </xf>
    <xf numFmtId="167" fontId="36" fillId="0" borderId="53" xfId="38" applyNumberFormat="1" applyFont="1" applyFill="1" applyBorder="1" applyAlignment="1" applyProtection="1">
      <protection hidden="1"/>
    </xf>
    <xf numFmtId="172" fontId="36" fillId="0" borderId="53" xfId="38" applyNumberFormat="1" applyFont="1" applyFill="1" applyBorder="1" applyAlignment="1" applyProtection="1">
      <alignment wrapText="1"/>
      <protection hidden="1"/>
    </xf>
    <xf numFmtId="167" fontId="36" fillId="0" borderId="53" xfId="38" applyNumberFormat="1" applyFont="1" applyFill="1" applyBorder="1" applyAlignment="1" applyProtection="1">
      <alignment wrapText="1"/>
      <protection hidden="1"/>
    </xf>
    <xf numFmtId="173" fontId="36" fillId="0" borderId="53" xfId="38" applyNumberFormat="1" applyFont="1" applyFill="1" applyBorder="1" applyAlignment="1" applyProtection="1">
      <alignment wrapText="1"/>
      <protection hidden="1"/>
    </xf>
    <xf numFmtId="173" fontId="36" fillId="0" borderId="54" xfId="38" applyNumberFormat="1" applyFont="1" applyFill="1" applyBorder="1" applyAlignment="1" applyProtection="1">
      <alignment wrapText="1"/>
      <protection hidden="1"/>
    </xf>
    <xf numFmtId="0" fontId="25" fillId="0" borderId="37" xfId="38" applyNumberFormat="1" applyFont="1" applyFill="1" applyBorder="1" applyAlignment="1" applyProtection="1">
      <alignment horizontal="center"/>
      <protection hidden="1"/>
    </xf>
    <xf numFmtId="0" fontId="22" fillId="0" borderId="18" xfId="38" applyNumberFormat="1" applyFont="1" applyFill="1" applyBorder="1" applyAlignment="1" applyProtection="1">
      <protection hidden="1"/>
    </xf>
    <xf numFmtId="167" fontId="25" fillId="0" borderId="18" xfId="38" applyNumberFormat="1" applyFont="1" applyFill="1" applyBorder="1" applyAlignment="1" applyProtection="1">
      <protection hidden="1"/>
    </xf>
    <xf numFmtId="174" fontId="23" fillId="0" borderId="55" xfId="38" applyNumberFormat="1" applyFont="1" applyFill="1" applyBorder="1" applyAlignment="1" applyProtection="1">
      <protection hidden="1"/>
    </xf>
    <xf numFmtId="174" fontId="23" fillId="0" borderId="8" xfId="38" applyNumberFormat="1" applyFont="1" applyFill="1" applyBorder="1" applyAlignment="1" applyProtection="1">
      <protection hidden="1"/>
    </xf>
    <xf numFmtId="174" fontId="23" fillId="0" borderId="51" xfId="38" applyNumberFormat="1" applyFont="1" applyFill="1" applyBorder="1" applyAlignment="1" applyProtection="1">
      <protection hidden="1"/>
    </xf>
    <xf numFmtId="174" fontId="27" fillId="0" borderId="51" xfId="38" applyNumberFormat="1" applyFont="1" applyFill="1" applyBorder="1" applyAlignment="1" applyProtection="1">
      <protection hidden="1"/>
    </xf>
    <xf numFmtId="175" fontId="27" fillId="0" borderId="51" xfId="38" applyNumberFormat="1" applyFont="1" applyFill="1" applyBorder="1" applyAlignment="1" applyProtection="1">
      <protection hidden="1"/>
    </xf>
    <xf numFmtId="174" fontId="23" fillId="0" borderId="56" xfId="38" applyNumberFormat="1" applyFont="1" applyFill="1" applyBorder="1" applyAlignment="1" applyProtection="1">
      <protection hidden="1"/>
    </xf>
    <xf numFmtId="175" fontId="27" fillId="0" borderId="8" xfId="38" applyNumberFormat="1" applyFont="1" applyFill="1" applyBorder="1" applyAlignment="1" applyProtection="1">
      <protection hidden="1"/>
    </xf>
    <xf numFmtId="174" fontId="27" fillId="0" borderId="52" xfId="38" applyNumberFormat="1" applyFont="1" applyFill="1" applyBorder="1" applyAlignment="1" applyProtection="1">
      <protection hidden="1"/>
    </xf>
    <xf numFmtId="174" fontId="23" fillId="0" borderId="0" xfId="38" applyNumberFormat="1" applyFont="1" applyFill="1" applyAlignment="1" applyProtection="1">
      <protection hidden="1"/>
    </xf>
    <xf numFmtId="0" fontId="22" fillId="0" borderId="0" xfId="38" applyFont="1" applyFill="1" applyAlignment="1" applyProtection="1">
      <alignment horizontal="right"/>
      <protection hidden="1"/>
    </xf>
    <xf numFmtId="0" fontId="38" fillId="0" borderId="0" xfId="38" applyNumberFormat="1" applyFont="1" applyFill="1" applyAlignment="1" applyProtection="1">
      <protection hidden="1"/>
    </xf>
    <xf numFmtId="0" fontId="3" fillId="0" borderId="0" xfId="38" applyNumberFormat="1" applyFont="1" applyFill="1" applyAlignment="1" applyProtection="1">
      <alignment horizontal="right"/>
      <protection hidden="1"/>
    </xf>
    <xf numFmtId="0" fontId="22" fillId="0" borderId="0" xfId="38" applyFont="1" applyAlignment="1" applyProtection="1">
      <alignment horizontal="right"/>
      <protection hidden="1"/>
    </xf>
    <xf numFmtId="0" fontId="35" fillId="0" borderId="0" xfId="38" applyNumberFormat="1" applyFont="1" applyFill="1" applyAlignment="1" applyProtection="1">
      <protection hidden="1"/>
    </xf>
    <xf numFmtId="0" fontId="35" fillId="0" borderId="38" xfId="38" applyNumberFormat="1" applyFont="1" applyFill="1" applyBorder="1" applyAlignment="1" applyProtection="1">
      <alignment horizontal="centerContinuous"/>
      <protection hidden="1"/>
    </xf>
    <xf numFmtId="0" fontId="35" fillId="0" borderId="50" xfId="38" applyNumberFormat="1" applyFont="1" applyFill="1" applyBorder="1" applyAlignment="1" applyProtection="1">
      <alignment horizontal="centerContinuous"/>
      <protection hidden="1"/>
    </xf>
    <xf numFmtId="0" fontId="35" fillId="0" borderId="57" xfId="38" applyNumberFormat="1" applyFont="1" applyFill="1" applyBorder="1" applyAlignment="1" applyProtection="1">
      <protection hidden="1"/>
    </xf>
    <xf numFmtId="0" fontId="35" fillId="0" borderId="13" xfId="38" applyNumberFormat="1" applyFont="1" applyFill="1" applyBorder="1" applyAlignment="1" applyProtection="1">
      <protection hidden="1"/>
    </xf>
    <xf numFmtId="0" fontId="35" fillId="0" borderId="58" xfId="38" applyNumberFormat="1" applyFont="1" applyFill="1" applyBorder="1" applyAlignment="1" applyProtection="1">
      <protection hidden="1"/>
    </xf>
    <xf numFmtId="0" fontId="35" fillId="0" borderId="44" xfId="38" applyNumberFormat="1" applyFont="1" applyFill="1" applyBorder="1" applyAlignment="1" applyProtection="1">
      <protection hidden="1"/>
    </xf>
    <xf numFmtId="0" fontId="35" fillId="0" borderId="50" xfId="38" applyNumberFormat="1" applyFont="1" applyFill="1" applyBorder="1" applyAlignment="1" applyProtection="1">
      <alignment horizontal="centerContinuous" vertical="top"/>
      <protection hidden="1"/>
    </xf>
    <xf numFmtId="0" fontId="35" fillId="0" borderId="20" xfId="38" applyNumberFormat="1" applyFont="1" applyFill="1" applyBorder="1" applyAlignment="1" applyProtection="1">
      <alignment horizontal="center" vertical="center" wrapText="1"/>
      <protection hidden="1"/>
    </xf>
    <xf numFmtId="0" fontId="35" fillId="0" borderId="17" xfId="38" applyNumberFormat="1" applyFont="1" applyFill="1" applyBorder="1" applyAlignment="1" applyProtection="1">
      <alignment horizontal="center" vertical="center" wrapText="1"/>
      <protection hidden="1"/>
    </xf>
    <xf numFmtId="0" fontId="35" fillId="0" borderId="44" xfId="38" applyNumberFormat="1" applyFont="1" applyFill="1" applyBorder="1" applyAlignment="1" applyProtection="1">
      <alignment horizontal="center" vertical="center" wrapText="1"/>
      <protection hidden="1"/>
    </xf>
    <xf numFmtId="0" fontId="35" fillId="0" borderId="0" xfId="38" applyNumberFormat="1" applyFont="1" applyFill="1" applyAlignment="1" applyProtection="1">
      <alignment horizontal="center" wrapText="1"/>
      <protection hidden="1"/>
    </xf>
    <xf numFmtId="0" fontId="35" fillId="0" borderId="44" xfId="38" applyNumberFormat="1" applyFont="1" applyFill="1" applyBorder="1" applyAlignment="1" applyProtection="1">
      <alignment horizontal="center" vertical="top"/>
      <protection hidden="1"/>
    </xf>
    <xf numFmtId="0" fontId="35" fillId="0" borderId="37" xfId="38" applyNumberFormat="1" applyFont="1" applyFill="1" applyBorder="1" applyAlignment="1" applyProtection="1">
      <alignment horizontal="centerContinuous"/>
      <protection hidden="1"/>
    </xf>
    <xf numFmtId="0" fontId="35" fillId="0" borderId="17" xfId="38" applyNumberFormat="1" applyFont="1" applyFill="1" applyBorder="1" applyAlignment="1" applyProtection="1">
      <alignment horizontal="centerContinuous"/>
      <protection hidden="1"/>
    </xf>
    <xf numFmtId="0" fontId="35" fillId="0" borderId="20" xfId="38" applyNumberFormat="1" applyFont="1" applyFill="1" applyBorder="1" applyAlignment="1" applyProtection="1">
      <alignment horizontal="center"/>
      <protection hidden="1"/>
    </xf>
    <xf numFmtId="0" fontId="35" fillId="0" borderId="40" xfId="38" applyNumberFormat="1" applyFont="1" applyFill="1" applyBorder="1" applyAlignment="1" applyProtection="1">
      <alignment horizontal="center"/>
      <protection hidden="1"/>
    </xf>
    <xf numFmtId="0" fontId="35" fillId="0" borderId="28" xfId="38" applyNumberFormat="1" applyFont="1" applyFill="1" applyBorder="1" applyAlignment="1" applyProtection="1">
      <alignment horizontal="center"/>
      <protection hidden="1"/>
    </xf>
    <xf numFmtId="0" fontId="35" fillId="0" borderId="59" xfId="38" applyNumberFormat="1" applyFont="1" applyFill="1" applyBorder="1" applyAlignment="1" applyProtection="1">
      <alignment horizontal="center"/>
      <protection hidden="1"/>
    </xf>
    <xf numFmtId="0" fontId="35" fillId="0" borderId="60" xfId="38" applyNumberFormat="1" applyFont="1" applyFill="1" applyBorder="1" applyAlignment="1" applyProtection="1">
      <alignment horizontal="center"/>
      <protection hidden="1"/>
    </xf>
    <xf numFmtId="0" fontId="30" fillId="0" borderId="5" xfId="38" applyNumberFormat="1" applyFont="1" applyFill="1" applyBorder="1" applyAlignment="1" applyProtection="1">
      <protection hidden="1"/>
    </xf>
    <xf numFmtId="165" fontId="35" fillId="3" borderId="46" xfId="38" applyNumberFormat="1" applyFont="1" applyFill="1" applyBorder="1" applyAlignment="1" applyProtection="1">
      <alignment wrapText="1"/>
      <protection hidden="1"/>
    </xf>
    <xf numFmtId="165" fontId="35" fillId="3" borderId="22" xfId="38" applyNumberFormat="1" applyFont="1" applyFill="1" applyBorder="1" applyAlignment="1" applyProtection="1">
      <alignment horizontal="center" wrapText="1"/>
      <protection hidden="1"/>
    </xf>
    <xf numFmtId="166" fontId="35" fillId="3" borderId="22" xfId="38" applyNumberFormat="1" applyFont="1" applyFill="1" applyBorder="1" applyAlignment="1" applyProtection="1">
      <alignment horizontal="center"/>
      <protection hidden="1"/>
    </xf>
    <xf numFmtId="166" fontId="35" fillId="3" borderId="47" xfId="38" applyNumberFormat="1" applyFont="1" applyFill="1" applyBorder="1" applyAlignment="1" applyProtection="1">
      <alignment horizontal="center"/>
      <protection hidden="1"/>
    </xf>
    <xf numFmtId="176" fontId="35" fillId="3" borderId="22" xfId="38" applyNumberFormat="1" applyFont="1" applyFill="1" applyBorder="1" applyAlignment="1" applyProtection="1">
      <alignment horizontal="right"/>
      <protection hidden="1"/>
    </xf>
    <xf numFmtId="165" fontId="35" fillId="3" borderId="47" xfId="38" applyNumberFormat="1" applyFont="1" applyFill="1" applyBorder="1" applyAlignment="1" applyProtection="1">
      <alignment horizontal="center"/>
      <protection hidden="1"/>
    </xf>
    <xf numFmtId="167" fontId="35" fillId="3" borderId="47" xfId="38" applyNumberFormat="1" applyFont="1" applyFill="1" applyBorder="1" applyAlignment="1" applyProtection="1">
      <alignment wrapText="1"/>
      <protection hidden="1"/>
    </xf>
    <xf numFmtId="167" fontId="35" fillId="3" borderId="1" xfId="38" applyNumberFormat="1" applyFont="1" applyFill="1" applyBorder="1" applyAlignment="1" applyProtection="1">
      <protection hidden="1"/>
    </xf>
    <xf numFmtId="165" fontId="39" fillId="3" borderId="3" xfId="38" applyNumberFormat="1" applyFont="1" applyFill="1" applyBorder="1" applyAlignment="1" applyProtection="1">
      <alignment wrapText="1"/>
      <protection hidden="1"/>
    </xf>
    <xf numFmtId="165" fontId="39" fillId="3" borderId="23" xfId="38" applyNumberFormat="1" applyFont="1" applyFill="1" applyBorder="1" applyAlignment="1" applyProtection="1">
      <alignment horizontal="center" wrapText="1"/>
      <protection hidden="1"/>
    </xf>
    <xf numFmtId="166" fontId="39" fillId="3" borderId="23" xfId="38" applyNumberFormat="1" applyFont="1" applyFill="1" applyBorder="1" applyAlignment="1" applyProtection="1">
      <alignment horizontal="center"/>
      <protection hidden="1"/>
    </xf>
    <xf numFmtId="166" fontId="39" fillId="3" borderId="4" xfId="38" applyNumberFormat="1" applyFont="1" applyFill="1" applyBorder="1" applyAlignment="1" applyProtection="1">
      <alignment horizontal="center"/>
      <protection hidden="1"/>
    </xf>
    <xf numFmtId="176" fontId="39" fillId="3" borderId="23" xfId="38" applyNumberFormat="1" applyFont="1" applyFill="1" applyBorder="1" applyAlignment="1" applyProtection="1">
      <alignment horizontal="right"/>
      <protection hidden="1"/>
    </xf>
    <xf numFmtId="165" fontId="39" fillId="3" borderId="4" xfId="38" applyNumberFormat="1" applyFont="1" applyFill="1" applyBorder="1" applyAlignment="1" applyProtection="1">
      <alignment horizontal="center"/>
      <protection hidden="1"/>
    </xf>
    <xf numFmtId="167" fontId="39" fillId="3" borderId="4" xfId="38" applyNumberFormat="1" applyFont="1" applyFill="1" applyBorder="1" applyAlignment="1" applyProtection="1">
      <alignment wrapText="1"/>
      <protection hidden="1"/>
    </xf>
    <xf numFmtId="167" fontId="39" fillId="3" borderId="2" xfId="38" applyNumberFormat="1" applyFont="1" applyFill="1" applyBorder="1" applyAlignment="1" applyProtection="1">
      <protection hidden="1"/>
    </xf>
    <xf numFmtId="165" fontId="32" fillId="3" borderId="3" xfId="38" applyNumberFormat="1" applyFont="1" applyFill="1" applyBorder="1" applyAlignment="1" applyProtection="1">
      <alignment wrapText="1"/>
      <protection hidden="1"/>
    </xf>
    <xf numFmtId="165" fontId="32" fillId="3" borderId="23" xfId="38" applyNumberFormat="1" applyFont="1" applyFill="1" applyBorder="1" applyAlignment="1" applyProtection="1">
      <alignment horizontal="center" wrapText="1"/>
      <protection hidden="1"/>
    </xf>
    <xf numFmtId="166" fontId="32" fillId="3" borderId="23" xfId="38" applyNumberFormat="1" applyFont="1" applyFill="1" applyBorder="1" applyAlignment="1" applyProtection="1">
      <alignment horizontal="center"/>
      <protection hidden="1"/>
    </xf>
    <xf numFmtId="166" fontId="32" fillId="3" borderId="4" xfId="38" applyNumberFormat="1" applyFont="1" applyFill="1" applyBorder="1" applyAlignment="1" applyProtection="1">
      <alignment horizontal="center"/>
      <protection hidden="1"/>
    </xf>
    <xf numFmtId="176" fontId="32" fillId="3" borderId="23" xfId="38" applyNumberFormat="1" applyFont="1" applyFill="1" applyBorder="1" applyAlignment="1" applyProtection="1">
      <alignment horizontal="right"/>
      <protection hidden="1"/>
    </xf>
    <xf numFmtId="165" fontId="32" fillId="3" borderId="4" xfId="38" applyNumberFormat="1" applyFont="1" applyFill="1" applyBorder="1" applyAlignment="1" applyProtection="1">
      <alignment horizontal="center"/>
      <protection hidden="1"/>
    </xf>
    <xf numFmtId="167" fontId="32" fillId="3" borderId="4" xfId="38" applyNumberFormat="1" applyFont="1" applyFill="1" applyBorder="1" applyAlignment="1" applyProtection="1">
      <alignment wrapText="1"/>
      <protection hidden="1"/>
    </xf>
    <xf numFmtId="167" fontId="32" fillId="3" borderId="2" xfId="38" applyNumberFormat="1" applyFont="1" applyFill="1" applyBorder="1" applyAlignment="1" applyProtection="1">
      <protection hidden="1"/>
    </xf>
    <xf numFmtId="165" fontId="34" fillId="3" borderId="3" xfId="38" applyNumberFormat="1" applyFont="1" applyFill="1" applyBorder="1" applyAlignment="1" applyProtection="1">
      <alignment wrapText="1"/>
      <protection hidden="1"/>
    </xf>
    <xf numFmtId="165" fontId="34" fillId="3" borderId="23" xfId="38" applyNumberFormat="1" applyFont="1" applyFill="1" applyBorder="1" applyAlignment="1" applyProtection="1">
      <alignment horizontal="center" wrapText="1"/>
      <protection hidden="1"/>
    </xf>
    <xf numFmtId="166" fontId="34" fillId="3" borderId="23" xfId="38" applyNumberFormat="1" applyFont="1" applyFill="1" applyBorder="1" applyAlignment="1" applyProtection="1">
      <alignment horizontal="center"/>
      <protection hidden="1"/>
    </xf>
    <xf numFmtId="166" fontId="34" fillId="3" borderId="4" xfId="38" applyNumberFormat="1" applyFont="1" applyFill="1" applyBorder="1" applyAlignment="1" applyProtection="1">
      <alignment horizontal="center"/>
      <protection hidden="1"/>
    </xf>
    <xf numFmtId="176" fontId="34" fillId="3" borderId="23" xfId="38" applyNumberFormat="1" applyFont="1" applyFill="1" applyBorder="1" applyAlignment="1" applyProtection="1">
      <alignment horizontal="right"/>
      <protection hidden="1"/>
    </xf>
    <xf numFmtId="165" fontId="34" fillId="3" borderId="4" xfId="38" applyNumberFormat="1" applyFont="1" applyFill="1" applyBorder="1" applyAlignment="1" applyProtection="1">
      <alignment horizontal="center"/>
      <protection hidden="1"/>
    </xf>
    <xf numFmtId="167" fontId="34" fillId="3" borderId="4" xfId="38" applyNumberFormat="1" applyFont="1" applyFill="1" applyBorder="1" applyAlignment="1" applyProtection="1">
      <alignment wrapText="1"/>
      <protection hidden="1"/>
    </xf>
    <xf numFmtId="167" fontId="34" fillId="3" borderId="2" xfId="38" applyNumberFormat="1" applyFont="1" applyFill="1" applyBorder="1" applyAlignment="1" applyProtection="1">
      <protection hidden="1"/>
    </xf>
    <xf numFmtId="165" fontId="40" fillId="3" borderId="3" xfId="38" applyNumberFormat="1" applyFont="1" applyFill="1" applyBorder="1" applyAlignment="1" applyProtection="1">
      <alignment wrapText="1"/>
      <protection hidden="1"/>
    </xf>
    <xf numFmtId="165" fontId="40" fillId="3" borderId="23" xfId="38" applyNumberFormat="1" applyFont="1" applyFill="1" applyBorder="1" applyAlignment="1" applyProtection="1">
      <alignment horizontal="center" wrapText="1"/>
      <protection hidden="1"/>
    </xf>
    <xf numFmtId="166" fontId="40" fillId="3" borderId="23" xfId="38" applyNumberFormat="1" applyFont="1" applyFill="1" applyBorder="1" applyAlignment="1" applyProtection="1">
      <alignment horizontal="center"/>
      <protection hidden="1"/>
    </xf>
    <xf numFmtId="166" fontId="40" fillId="3" borderId="4" xfId="38" applyNumberFormat="1" applyFont="1" applyFill="1" applyBorder="1" applyAlignment="1" applyProtection="1">
      <alignment horizontal="center"/>
      <protection hidden="1"/>
    </xf>
    <xf numFmtId="176" fontId="40" fillId="3" borderId="23" xfId="38" applyNumberFormat="1" applyFont="1" applyFill="1" applyBorder="1" applyAlignment="1" applyProtection="1">
      <alignment horizontal="right"/>
      <protection hidden="1"/>
    </xf>
    <xf numFmtId="165" fontId="40" fillId="3" borderId="4" xfId="38" applyNumberFormat="1" applyFont="1" applyFill="1" applyBorder="1" applyAlignment="1" applyProtection="1">
      <alignment horizontal="center"/>
      <protection hidden="1"/>
    </xf>
    <xf numFmtId="167" fontId="40" fillId="3" borderId="4" xfId="38" applyNumberFormat="1" applyFont="1" applyFill="1" applyBorder="1" applyAlignment="1" applyProtection="1">
      <alignment wrapText="1"/>
      <protection hidden="1"/>
    </xf>
    <xf numFmtId="167" fontId="40" fillId="3" borderId="2" xfId="38" applyNumberFormat="1" applyFont="1" applyFill="1" applyBorder="1" applyAlignment="1" applyProtection="1">
      <protection hidden="1"/>
    </xf>
    <xf numFmtId="165" fontId="35" fillId="3" borderId="3" xfId="38" applyNumberFormat="1" applyFont="1" applyFill="1" applyBorder="1" applyAlignment="1" applyProtection="1">
      <alignment wrapText="1"/>
      <protection hidden="1"/>
    </xf>
    <xf numFmtId="165" fontId="35" fillId="3" borderId="23" xfId="38" applyNumberFormat="1" applyFont="1" applyFill="1" applyBorder="1" applyAlignment="1" applyProtection="1">
      <alignment horizontal="center" wrapText="1"/>
      <protection hidden="1"/>
    </xf>
    <xf numFmtId="166" fontId="35" fillId="3" borderId="23" xfId="38" applyNumberFormat="1" applyFont="1" applyFill="1" applyBorder="1" applyAlignment="1" applyProtection="1">
      <alignment horizontal="center"/>
      <protection hidden="1"/>
    </xf>
    <xf numFmtId="166" fontId="35" fillId="3" borderId="4" xfId="38" applyNumberFormat="1" applyFont="1" applyFill="1" applyBorder="1" applyAlignment="1" applyProtection="1">
      <alignment horizontal="center"/>
      <protection hidden="1"/>
    </xf>
    <xf numFmtId="176" fontId="35" fillId="3" borderId="23" xfId="38" applyNumberFormat="1" applyFont="1" applyFill="1" applyBorder="1" applyAlignment="1" applyProtection="1">
      <alignment horizontal="right"/>
      <protection hidden="1"/>
    </xf>
    <xf numFmtId="165" fontId="35" fillId="3" borderId="4" xfId="38" applyNumberFormat="1" applyFont="1" applyFill="1" applyBorder="1" applyAlignment="1" applyProtection="1">
      <alignment horizontal="center"/>
      <protection hidden="1"/>
    </xf>
    <xf numFmtId="167" fontId="35" fillId="3" borderId="4" xfId="38" applyNumberFormat="1" applyFont="1" applyFill="1" applyBorder="1" applyAlignment="1" applyProtection="1">
      <alignment wrapText="1"/>
      <protection hidden="1"/>
    </xf>
    <xf numFmtId="167" fontId="35" fillId="3" borderId="2" xfId="38" applyNumberFormat="1" applyFont="1" applyFill="1" applyBorder="1" applyAlignment="1" applyProtection="1">
      <protection hidden="1"/>
    </xf>
    <xf numFmtId="165" fontId="30" fillId="3" borderId="3" xfId="38" applyNumberFormat="1" applyFont="1" applyFill="1" applyBorder="1" applyAlignment="1" applyProtection="1">
      <alignment wrapText="1"/>
      <protection hidden="1"/>
    </xf>
    <xf numFmtId="165" fontId="30" fillId="3" borderId="23" xfId="38" applyNumberFormat="1" applyFont="1" applyFill="1" applyBorder="1" applyAlignment="1" applyProtection="1">
      <alignment horizontal="center" wrapText="1"/>
      <protection hidden="1"/>
    </xf>
    <xf numFmtId="166" fontId="30" fillId="3" borderId="23" xfId="38" applyNumberFormat="1" applyFont="1" applyFill="1" applyBorder="1" applyAlignment="1" applyProtection="1">
      <alignment horizontal="center"/>
      <protection hidden="1"/>
    </xf>
    <xf numFmtId="166" fontId="30" fillId="3" borderId="4" xfId="38" applyNumberFormat="1" applyFont="1" applyFill="1" applyBorder="1" applyAlignment="1" applyProtection="1">
      <alignment horizontal="center"/>
      <protection hidden="1"/>
    </xf>
    <xf numFmtId="176" fontId="30" fillId="3" borderId="23" xfId="38" applyNumberFormat="1" applyFont="1" applyFill="1" applyBorder="1" applyAlignment="1" applyProtection="1">
      <alignment horizontal="right"/>
      <protection hidden="1"/>
    </xf>
    <xf numFmtId="165" fontId="30" fillId="3" borderId="4" xfId="38" applyNumberFormat="1" applyFont="1" applyFill="1" applyBorder="1" applyAlignment="1" applyProtection="1">
      <alignment horizontal="center"/>
      <protection hidden="1"/>
    </xf>
    <xf numFmtId="167" fontId="30" fillId="3" borderId="4" xfId="38" applyNumberFormat="1" applyFont="1" applyFill="1" applyBorder="1" applyAlignment="1" applyProtection="1">
      <alignment wrapText="1"/>
      <protection hidden="1"/>
    </xf>
    <xf numFmtId="167" fontId="30" fillId="3" borderId="2" xfId="38" applyNumberFormat="1" applyFont="1" applyFill="1" applyBorder="1" applyAlignment="1" applyProtection="1">
      <protection hidden="1"/>
    </xf>
    <xf numFmtId="165" fontId="40" fillId="3" borderId="7" xfId="38" applyNumberFormat="1" applyFont="1" applyFill="1" applyBorder="1" applyAlignment="1" applyProtection="1">
      <alignment wrapText="1"/>
      <protection hidden="1"/>
    </xf>
    <xf numFmtId="165" fontId="40" fillId="3" borderId="51" xfId="38" applyNumberFormat="1" applyFont="1" applyFill="1" applyBorder="1" applyAlignment="1" applyProtection="1">
      <alignment horizontal="center" wrapText="1"/>
      <protection hidden="1"/>
    </xf>
    <xf numFmtId="166" fontId="40" fillId="3" borderId="51" xfId="38" applyNumberFormat="1" applyFont="1" applyFill="1" applyBorder="1" applyAlignment="1" applyProtection="1">
      <alignment horizontal="center"/>
      <protection hidden="1"/>
    </xf>
    <xf numFmtId="166" fontId="40" fillId="3" borderId="8" xfId="38" applyNumberFormat="1" applyFont="1" applyFill="1" applyBorder="1" applyAlignment="1" applyProtection="1">
      <alignment horizontal="center"/>
      <protection hidden="1"/>
    </xf>
    <xf numFmtId="176" fontId="40" fillId="3" borderId="51" xfId="38" applyNumberFormat="1" applyFont="1" applyFill="1" applyBorder="1" applyAlignment="1" applyProtection="1">
      <alignment horizontal="right"/>
      <protection hidden="1"/>
    </xf>
    <xf numFmtId="165" fontId="40" fillId="3" borderId="8" xfId="38" applyNumberFormat="1" applyFont="1" applyFill="1" applyBorder="1" applyAlignment="1" applyProtection="1">
      <alignment horizontal="center"/>
      <protection hidden="1"/>
    </xf>
    <xf numFmtId="167" fontId="40" fillId="3" borderId="8" xfId="38" applyNumberFormat="1" applyFont="1" applyFill="1" applyBorder="1" applyAlignment="1" applyProtection="1">
      <alignment wrapText="1"/>
      <protection hidden="1"/>
    </xf>
    <xf numFmtId="167" fontId="40" fillId="3" borderId="9" xfId="38" applyNumberFormat="1" applyFont="1" applyFill="1" applyBorder="1" applyAlignment="1" applyProtection="1">
      <protection hidden="1"/>
    </xf>
    <xf numFmtId="0" fontId="14" fillId="0" borderId="54" xfId="38" applyNumberFormat="1" applyFont="1" applyFill="1" applyBorder="1" applyAlignment="1" applyProtection="1">
      <protection hidden="1"/>
    </xf>
    <xf numFmtId="0" fontId="38" fillId="0" borderId="37" xfId="38" applyNumberFormat="1" applyFont="1" applyFill="1" applyBorder="1" applyAlignment="1" applyProtection="1">
      <protection hidden="1"/>
    </xf>
    <xf numFmtId="0" fontId="38" fillId="0" borderId="18" xfId="38" applyNumberFormat="1" applyFont="1" applyFill="1" applyBorder="1" applyAlignment="1" applyProtection="1">
      <protection hidden="1"/>
    </xf>
    <xf numFmtId="0" fontId="38" fillId="0" borderId="56" xfId="38" applyNumberFormat="1" applyFont="1" applyFill="1" applyBorder="1" applyAlignment="1" applyProtection="1">
      <protection hidden="1"/>
    </xf>
    <xf numFmtId="167" fontId="31" fillId="0" borderId="56" xfId="38" applyNumberFormat="1" applyFont="1" applyFill="1" applyBorder="1" applyAlignment="1" applyProtection="1">
      <protection hidden="1"/>
    </xf>
    <xf numFmtId="167" fontId="31" fillId="0" borderId="18" xfId="38" applyNumberFormat="1" applyFont="1" applyFill="1" applyBorder="1" applyAlignment="1" applyProtection="1">
      <protection hidden="1"/>
    </xf>
    <xf numFmtId="0" fontId="38" fillId="2" borderId="0" xfId="38" applyNumberFormat="1" applyFont="1" applyFill="1" applyProtection="1">
      <protection hidden="1"/>
    </xf>
    <xf numFmtId="0" fontId="31" fillId="2" borderId="0" xfId="38" applyNumberFormat="1" applyFont="1" applyFill="1" applyAlignment="1" applyProtection="1">
      <alignment horizontal="center" vertical="center" wrapText="1"/>
      <protection hidden="1"/>
    </xf>
    <xf numFmtId="0" fontId="3" fillId="2" borderId="0" xfId="38" applyNumberFormat="1" applyFont="1" applyFill="1" applyAlignment="1" applyProtection="1">
      <alignment horizontal="right"/>
      <protection hidden="1"/>
    </xf>
    <xf numFmtId="0" fontId="3" fillId="0" borderId="0" xfId="43" applyNumberFormat="1" applyFont="1" applyFill="1" applyAlignment="1" applyProtection="1">
      <alignment horizontal="right"/>
      <protection hidden="1"/>
    </xf>
    <xf numFmtId="0" fontId="3" fillId="2" borderId="0" xfId="37" applyFont="1" applyFill="1" applyAlignment="1" applyProtection="1">
      <alignment horizontal="right"/>
      <protection hidden="1"/>
    </xf>
    <xf numFmtId="0" fontId="22" fillId="0" borderId="0" xfId="18" applyFont="1" applyFill="1" applyAlignment="1" applyProtection="1">
      <alignment horizontal="right"/>
      <protection hidden="1"/>
    </xf>
    <xf numFmtId="0" fontId="27" fillId="0" borderId="61" xfId="38" applyNumberFormat="1" applyFont="1" applyFill="1" applyBorder="1" applyAlignment="1" applyProtection="1">
      <alignment horizontal="centerContinuous"/>
      <protection hidden="1"/>
    </xf>
    <xf numFmtId="0" fontId="27" fillId="0" borderId="62" xfId="38" applyNumberFormat="1" applyFont="1" applyFill="1" applyBorder="1" applyAlignment="1" applyProtection="1">
      <alignment horizontal="centerContinuous"/>
      <protection hidden="1"/>
    </xf>
    <xf numFmtId="0" fontId="27" fillId="0" borderId="12" xfId="38" applyNumberFormat="1" applyFont="1" applyFill="1" applyBorder="1" applyAlignment="1" applyProtection="1">
      <alignment horizontal="centerContinuous" vertical="top"/>
      <protection hidden="1"/>
    </xf>
    <xf numFmtId="0" fontId="27" fillId="0" borderId="0" xfId="38" applyNumberFormat="1" applyFont="1" applyFill="1" applyBorder="1" applyAlignment="1" applyProtection="1">
      <alignment horizontal="center" vertical="center" wrapText="1"/>
      <protection hidden="1"/>
    </xf>
    <xf numFmtId="0" fontId="27" fillId="0" borderId="9" xfId="38" applyNumberFormat="1" applyFont="1" applyFill="1" applyBorder="1" applyAlignment="1" applyProtection="1">
      <alignment horizontal="center" vertical="center" wrapText="1"/>
      <protection hidden="1"/>
    </xf>
    <xf numFmtId="0" fontId="27" fillId="0" borderId="37" xfId="38" applyNumberFormat="1" applyFont="1" applyFill="1" applyBorder="1" applyAlignment="1" applyProtection="1">
      <alignment horizontal="centerContinuous"/>
      <protection hidden="1"/>
    </xf>
    <xf numFmtId="0" fontId="27" fillId="0" borderId="28" xfId="38" applyNumberFormat="1" applyFont="1" applyFill="1" applyBorder="1" applyAlignment="1" applyProtection="1">
      <alignment horizontal="center"/>
      <protection hidden="1"/>
    </xf>
    <xf numFmtId="0" fontId="27" fillId="0" borderId="20" xfId="38" applyNumberFormat="1" applyFont="1" applyFill="1" applyBorder="1" applyAlignment="1" applyProtection="1">
      <alignment horizontal="center"/>
      <protection hidden="1"/>
    </xf>
    <xf numFmtId="0" fontId="27" fillId="0" borderId="29" xfId="38" applyNumberFormat="1" applyFont="1" applyFill="1" applyBorder="1" applyAlignment="1" applyProtection="1">
      <alignment horizontal="center"/>
      <protection hidden="1"/>
    </xf>
    <xf numFmtId="177" fontId="27" fillId="3" borderId="46" xfId="38" applyNumberFormat="1" applyFont="1" applyFill="1" applyBorder="1" applyAlignment="1" applyProtection="1">
      <alignment wrapText="1"/>
      <protection hidden="1"/>
    </xf>
    <xf numFmtId="166" fontId="27" fillId="3" borderId="22" xfId="38" applyNumberFormat="1" applyFont="1" applyFill="1" applyBorder="1" applyAlignment="1" applyProtection="1">
      <alignment horizontal="center"/>
      <protection hidden="1"/>
    </xf>
    <xf numFmtId="166" fontId="27" fillId="3" borderId="47" xfId="38" applyNumberFormat="1" applyFont="1" applyFill="1" applyBorder="1" applyAlignment="1" applyProtection="1">
      <alignment horizontal="center"/>
      <protection hidden="1"/>
    </xf>
    <xf numFmtId="167" fontId="27" fillId="3" borderId="22" xfId="38" applyNumberFormat="1" applyFont="1" applyFill="1" applyBorder="1" applyAlignment="1" applyProtection="1">
      <alignment wrapText="1"/>
      <protection hidden="1"/>
    </xf>
    <xf numFmtId="167" fontId="27" fillId="3" borderId="1" xfId="38" applyNumberFormat="1" applyFont="1" applyFill="1" applyBorder="1" applyAlignment="1" applyProtection="1">
      <alignment wrapText="1"/>
      <protection hidden="1"/>
    </xf>
    <xf numFmtId="178" fontId="25" fillId="0" borderId="50" xfId="38" applyNumberFormat="1" applyFont="1" applyFill="1" applyBorder="1" applyAlignment="1" applyProtection="1">
      <protection hidden="1"/>
    </xf>
    <xf numFmtId="2" fontId="22" fillId="0" borderId="0" xfId="38" applyNumberFormat="1" applyFont="1"/>
    <xf numFmtId="177" fontId="22" fillId="3" borderId="3" xfId="38" applyNumberFormat="1" applyFont="1" applyFill="1" applyBorder="1" applyAlignment="1" applyProtection="1">
      <alignment wrapText="1"/>
      <protection hidden="1"/>
    </xf>
    <xf numFmtId="166" fontId="22" fillId="3" borderId="23" xfId="38" applyNumberFormat="1" applyFont="1" applyFill="1" applyBorder="1" applyAlignment="1" applyProtection="1">
      <alignment horizontal="center"/>
      <protection hidden="1"/>
    </xf>
    <xf numFmtId="166" fontId="22" fillId="3" borderId="4" xfId="38" applyNumberFormat="1" applyFont="1" applyFill="1" applyBorder="1" applyAlignment="1" applyProtection="1">
      <alignment horizontal="center"/>
      <protection hidden="1"/>
    </xf>
    <xf numFmtId="167" fontId="22" fillId="3" borderId="23" xfId="38" applyNumberFormat="1" applyFont="1" applyFill="1" applyBorder="1" applyAlignment="1" applyProtection="1">
      <alignment wrapText="1"/>
      <protection hidden="1"/>
    </xf>
    <xf numFmtId="167" fontId="22" fillId="3" borderId="2" xfId="38" applyNumberFormat="1" applyFont="1" applyFill="1" applyBorder="1" applyAlignment="1" applyProtection="1">
      <alignment wrapText="1"/>
      <protection hidden="1"/>
    </xf>
    <xf numFmtId="178" fontId="26" fillId="0" borderId="50" xfId="38" applyNumberFormat="1" applyFont="1" applyFill="1" applyBorder="1" applyAlignment="1" applyProtection="1">
      <protection hidden="1"/>
    </xf>
    <xf numFmtId="177" fontId="27" fillId="3" borderId="3" xfId="38" applyNumberFormat="1" applyFont="1" applyFill="1" applyBorder="1" applyAlignment="1" applyProtection="1">
      <alignment wrapText="1"/>
      <protection hidden="1"/>
    </xf>
    <xf numFmtId="166" fontId="27" fillId="3" borderId="23" xfId="38" applyNumberFormat="1" applyFont="1" applyFill="1" applyBorder="1" applyAlignment="1" applyProtection="1">
      <alignment horizontal="center"/>
      <protection hidden="1"/>
    </xf>
    <xf numFmtId="166" fontId="27" fillId="3" borderId="4" xfId="38" applyNumberFormat="1" applyFont="1" applyFill="1" applyBorder="1" applyAlignment="1" applyProtection="1">
      <alignment horizontal="center"/>
      <protection hidden="1"/>
    </xf>
    <xf numFmtId="167" fontId="27" fillId="3" borderId="23" xfId="38" applyNumberFormat="1" applyFont="1" applyFill="1" applyBorder="1" applyAlignment="1" applyProtection="1">
      <alignment wrapText="1"/>
      <protection hidden="1"/>
    </xf>
    <xf numFmtId="167" fontId="27" fillId="3" borderId="2" xfId="38" applyNumberFormat="1" applyFont="1" applyFill="1" applyBorder="1" applyAlignment="1" applyProtection="1">
      <alignment wrapText="1"/>
      <protection hidden="1"/>
    </xf>
    <xf numFmtId="177" fontId="22" fillId="3" borderId="7" xfId="38" applyNumberFormat="1" applyFont="1" applyFill="1" applyBorder="1" applyAlignment="1" applyProtection="1">
      <alignment wrapText="1"/>
      <protection hidden="1"/>
    </xf>
    <xf numFmtId="166" fontId="22" fillId="3" borderId="51" xfId="38" applyNumberFormat="1" applyFont="1" applyFill="1" applyBorder="1" applyAlignment="1" applyProtection="1">
      <alignment horizontal="center"/>
      <protection hidden="1"/>
    </xf>
    <xf numFmtId="166" fontId="22" fillId="3" borderId="8" xfId="38" applyNumberFormat="1" applyFont="1" applyFill="1" applyBorder="1" applyAlignment="1" applyProtection="1">
      <alignment horizontal="center"/>
      <protection hidden="1"/>
    </xf>
    <xf numFmtId="167" fontId="22" fillId="3" borderId="51" xfId="38" applyNumberFormat="1" applyFont="1" applyFill="1" applyBorder="1" applyAlignment="1" applyProtection="1">
      <alignment wrapText="1"/>
      <protection hidden="1"/>
    </xf>
    <xf numFmtId="167" fontId="22" fillId="3" borderId="9" xfId="38" applyNumberFormat="1" applyFont="1" applyFill="1" applyBorder="1" applyAlignment="1" applyProtection="1">
      <alignment wrapText="1"/>
      <protection hidden="1"/>
    </xf>
    <xf numFmtId="0" fontId="14" fillId="0" borderId="54" xfId="2" applyNumberFormat="1" applyFont="1" applyFill="1" applyBorder="1" applyAlignment="1" applyProtection="1">
      <protection hidden="1"/>
    </xf>
    <xf numFmtId="0" fontId="22" fillId="0" borderId="56" xfId="38" applyNumberFormat="1" applyFont="1" applyFill="1" applyBorder="1" applyAlignment="1" applyProtection="1">
      <protection hidden="1"/>
    </xf>
    <xf numFmtId="167" fontId="14" fillId="0" borderId="55" xfId="38" applyNumberFormat="1" applyFont="1" applyFill="1" applyBorder="1" applyAlignment="1" applyProtection="1">
      <protection hidden="1"/>
    </xf>
    <xf numFmtId="167" fontId="14" fillId="0" borderId="9" xfId="38" applyNumberFormat="1" applyFont="1" applyFill="1" applyBorder="1" applyAlignment="1" applyProtection="1">
      <protection hidden="1"/>
    </xf>
    <xf numFmtId="178" fontId="26" fillId="0" borderId="0" xfId="38" applyNumberFormat="1" applyFont="1" applyFill="1" applyAlignment="1" applyProtection="1">
      <protection hidden="1"/>
    </xf>
    <xf numFmtId="0" fontId="22" fillId="0" borderId="0" xfId="59" applyFont="1"/>
    <xf numFmtId="0" fontId="26" fillId="0" borderId="0" xfId="69" applyFont="1" applyFill="1" applyAlignment="1" applyProtection="1">
      <alignment horizontal="right"/>
      <protection hidden="1"/>
    </xf>
    <xf numFmtId="0" fontId="22" fillId="0" borderId="0" xfId="2" applyFont="1" applyFill="1" applyAlignment="1" applyProtection="1">
      <protection hidden="1"/>
    </xf>
    <xf numFmtId="14" fontId="3" fillId="0" borderId="0" xfId="59" applyNumberFormat="1" applyFont="1"/>
    <xf numFmtId="0" fontId="26" fillId="0" borderId="0" xfId="69" applyNumberFormat="1" applyFont="1" applyFill="1" applyAlignment="1" applyProtection="1">
      <alignment horizontal="right"/>
      <protection hidden="1"/>
    </xf>
    <xf numFmtId="0" fontId="22" fillId="0" borderId="0" xfId="2" applyNumberFormat="1" applyFont="1" applyFill="1" applyAlignment="1" applyProtection="1">
      <protection hidden="1"/>
    </xf>
    <xf numFmtId="0" fontId="3" fillId="0" borderId="0" xfId="59" applyFont="1"/>
    <xf numFmtId="0" fontId="22" fillId="0" borderId="0" xfId="59" applyFont="1" applyFill="1"/>
    <xf numFmtId="0" fontId="22" fillId="0" borderId="54" xfId="59" applyFont="1" applyFill="1" applyBorder="1" applyAlignment="1">
      <alignment horizontal="center" wrapText="1"/>
    </xf>
    <xf numFmtId="0" fontId="22" fillId="0" borderId="51" xfId="59" applyFont="1" applyFill="1" applyBorder="1" applyAlignment="1">
      <alignment horizontal="center" wrapText="1"/>
    </xf>
    <xf numFmtId="0" fontId="22" fillId="0" borderId="9" xfId="59" applyFont="1" applyFill="1" applyBorder="1" applyAlignment="1">
      <alignment wrapText="1"/>
    </xf>
    <xf numFmtId="0" fontId="14" fillId="0" borderId="37" xfId="59" applyFont="1" applyBorder="1" applyAlignment="1">
      <alignment horizontal="left"/>
    </xf>
    <xf numFmtId="178" fontId="14" fillId="0" borderId="18" xfId="59" applyNumberFormat="1" applyFont="1" applyFill="1" applyBorder="1" applyAlignment="1">
      <alignment horizontal="center"/>
    </xf>
    <xf numFmtId="178" fontId="14" fillId="0" borderId="37" xfId="59" applyNumberFormat="1" applyFont="1" applyFill="1" applyBorder="1" applyAlignment="1">
      <alignment horizontal="center"/>
    </xf>
    <xf numFmtId="4" fontId="22" fillId="0" borderId="0" xfId="59" applyNumberFormat="1" applyFont="1"/>
    <xf numFmtId="0" fontId="26" fillId="0" borderId="63" xfId="59" applyFont="1" applyBorder="1" applyAlignment="1">
      <alignment horizontal="left" wrapText="1"/>
    </xf>
    <xf numFmtId="178" fontId="3" fillId="0" borderId="31" xfId="59" applyNumberFormat="1" applyFont="1" applyFill="1" applyBorder="1" applyAlignment="1">
      <alignment horizontal="center"/>
    </xf>
    <xf numFmtId="178" fontId="3" fillId="0" borderId="13" xfId="59" applyNumberFormat="1" applyFont="1" applyFill="1" applyBorder="1" applyAlignment="1">
      <alignment horizontal="center"/>
    </xf>
    <xf numFmtId="0" fontId="3" fillId="0" borderId="64" xfId="59" applyFont="1" applyFill="1" applyBorder="1"/>
    <xf numFmtId="178" fontId="3" fillId="0" borderId="33" xfId="59" applyNumberFormat="1" applyFont="1" applyFill="1" applyBorder="1" applyAlignment="1">
      <alignment horizontal="center"/>
    </xf>
    <xf numFmtId="0" fontId="3" fillId="0" borderId="2" xfId="59" applyFont="1" applyFill="1" applyBorder="1"/>
    <xf numFmtId="0" fontId="26" fillId="0" borderId="6" xfId="59" applyFont="1" applyBorder="1" applyAlignment="1">
      <alignment horizontal="left" wrapText="1"/>
    </xf>
    <xf numFmtId="178" fontId="3" fillId="0" borderId="65" xfId="59" applyNumberFormat="1" applyFont="1" applyFill="1" applyBorder="1" applyAlignment="1">
      <alignment horizontal="center"/>
    </xf>
    <xf numFmtId="2" fontId="22" fillId="0" borderId="0" xfId="59" applyNumberFormat="1" applyFont="1" applyFill="1"/>
    <xf numFmtId="178" fontId="22" fillId="0" borderId="0" xfId="59" applyNumberFormat="1" applyFont="1"/>
    <xf numFmtId="178" fontId="3" fillId="0" borderId="33" xfId="70" applyNumberFormat="1" applyFont="1" applyFill="1" applyBorder="1" applyAlignment="1">
      <alignment horizontal="center"/>
    </xf>
    <xf numFmtId="178" fontId="3" fillId="0" borderId="65" xfId="70" applyNumberFormat="1" applyFont="1" applyFill="1" applyBorder="1" applyAlignment="1">
      <alignment horizontal="center"/>
    </xf>
    <xf numFmtId="178" fontId="3" fillId="0" borderId="2" xfId="59" applyNumberFormat="1" applyFont="1" applyFill="1" applyBorder="1"/>
    <xf numFmtId="0" fontId="42" fillId="0" borderId="63" xfId="59" applyFont="1" applyBorder="1" applyAlignment="1">
      <alignment horizontal="left" wrapText="1"/>
    </xf>
    <xf numFmtId="0" fontId="42" fillId="0" borderId="63" xfId="59" applyNumberFormat="1" applyFont="1" applyBorder="1" applyAlignment="1">
      <alignment horizontal="left" wrapText="1"/>
    </xf>
    <xf numFmtId="0" fontId="26" fillId="0" borderId="54" xfId="59" applyFont="1" applyBorder="1" applyAlignment="1">
      <alignment horizontal="left" wrapText="1"/>
    </xf>
    <xf numFmtId="178" fontId="3" fillId="0" borderId="53" xfId="59" applyNumberFormat="1" applyFont="1" applyFill="1" applyBorder="1" applyAlignment="1">
      <alignment horizontal="center"/>
    </xf>
    <xf numFmtId="178" fontId="3" fillId="0" borderId="56" xfId="59" applyNumberFormat="1" applyFont="1" applyFill="1" applyBorder="1" applyAlignment="1">
      <alignment horizontal="center"/>
    </xf>
    <xf numFmtId="0" fontId="3" fillId="0" borderId="9" xfId="59" applyFont="1" applyFill="1" applyBorder="1"/>
    <xf numFmtId="0" fontId="3" fillId="0" borderId="0" xfId="38" applyFont="1" applyFill="1" applyProtection="1">
      <protection hidden="1"/>
    </xf>
    <xf numFmtId="0" fontId="3" fillId="0" borderId="0" xfId="38" applyNumberFormat="1" applyFont="1" applyFill="1" applyAlignment="1" applyProtection="1">
      <protection hidden="1"/>
    </xf>
    <xf numFmtId="0" fontId="3" fillId="0" borderId="0" xfId="38" applyFont="1"/>
    <xf numFmtId="0" fontId="3" fillId="0" borderId="0" xfId="38" applyNumberFormat="1" applyFont="1" applyFill="1" applyAlignment="1" applyProtection="1">
      <alignment wrapText="1"/>
      <protection hidden="1"/>
    </xf>
    <xf numFmtId="0" fontId="3" fillId="0" borderId="0" xfId="9" applyNumberFormat="1" applyFont="1" applyFill="1" applyAlignment="1" applyProtection="1">
      <protection hidden="1"/>
    </xf>
    <xf numFmtId="0" fontId="3" fillId="0" borderId="0" xfId="38" applyNumberFormat="1" applyFont="1" applyFill="1" applyAlignment="1" applyProtection="1">
      <alignment horizontal="left" vertical="center" wrapText="1"/>
      <protection hidden="1"/>
    </xf>
    <xf numFmtId="0" fontId="3" fillId="0" borderId="0" xfId="38" applyNumberFormat="1" applyFont="1" applyFill="1" applyAlignment="1" applyProtection="1">
      <alignment vertical="center" wrapText="1"/>
      <protection hidden="1"/>
    </xf>
    <xf numFmtId="0" fontId="14" fillId="0" borderId="0" xfId="38" applyNumberFormat="1" applyFont="1" applyFill="1" applyAlignment="1" applyProtection="1">
      <protection hidden="1"/>
    </xf>
    <xf numFmtId="0" fontId="14" fillId="0" borderId="37" xfId="38" applyNumberFormat="1" applyFont="1" applyFill="1" applyBorder="1" applyAlignment="1" applyProtection="1">
      <alignment horizontal="center" vertical="center"/>
      <protection hidden="1"/>
    </xf>
    <xf numFmtId="0" fontId="14" fillId="0" borderId="18" xfId="38" applyNumberFormat="1" applyFont="1" applyFill="1" applyBorder="1" applyAlignment="1" applyProtection="1">
      <alignment horizontal="center" vertical="center" wrapText="1"/>
      <protection hidden="1"/>
    </xf>
    <xf numFmtId="0" fontId="14" fillId="0" borderId="30" xfId="38" applyNumberFormat="1" applyFont="1" applyFill="1" applyBorder="1" applyAlignment="1" applyProtection="1">
      <alignment horizontal="center" vertical="center" wrapText="1"/>
      <protection hidden="1"/>
    </xf>
    <xf numFmtId="0" fontId="14" fillId="0" borderId="18" xfId="38" applyNumberFormat="1" applyFont="1" applyFill="1" applyBorder="1" applyAlignment="1" applyProtection="1">
      <alignment horizontal="center" vertical="center"/>
      <protection hidden="1"/>
    </xf>
    <xf numFmtId="170" fontId="14" fillId="3" borderId="46" xfId="38" applyNumberFormat="1" applyFont="1" applyFill="1" applyBorder="1" applyAlignment="1" applyProtection="1">
      <alignment vertical="center" wrapText="1"/>
      <protection hidden="1"/>
    </xf>
    <xf numFmtId="171" fontId="14" fillId="3" borderId="22" xfId="38" applyNumberFormat="1" applyFont="1" applyFill="1" applyBorder="1" applyAlignment="1" applyProtection="1">
      <alignment horizontal="right" vertical="center" wrapText="1"/>
      <protection hidden="1"/>
    </xf>
    <xf numFmtId="166" fontId="14" fillId="3" borderId="22" xfId="38" applyNumberFormat="1" applyFont="1" applyFill="1" applyBorder="1" applyAlignment="1" applyProtection="1">
      <alignment vertical="center"/>
      <protection hidden="1"/>
    </xf>
    <xf numFmtId="166" fontId="14" fillId="3" borderId="47" xfId="38" applyNumberFormat="1" applyFont="1" applyFill="1" applyBorder="1" applyAlignment="1" applyProtection="1">
      <alignment vertical="center"/>
      <protection hidden="1"/>
    </xf>
    <xf numFmtId="165" fontId="14" fillId="3" borderId="22" xfId="38" applyNumberFormat="1" applyFont="1" applyFill="1" applyBorder="1" applyAlignment="1" applyProtection="1">
      <alignment horizontal="right" vertical="center"/>
      <protection hidden="1"/>
    </xf>
    <xf numFmtId="165" fontId="14" fillId="3" borderId="22" xfId="38" applyNumberFormat="1" applyFont="1" applyFill="1" applyBorder="1" applyAlignment="1" applyProtection="1">
      <alignment vertical="center" wrapText="1"/>
      <protection hidden="1"/>
    </xf>
    <xf numFmtId="167" fontId="14" fillId="3" borderId="47" xfId="38" applyNumberFormat="1" applyFont="1" applyFill="1" applyBorder="1" applyAlignment="1" applyProtection="1">
      <protection hidden="1"/>
    </xf>
    <xf numFmtId="170" fontId="14" fillId="3" borderId="3" xfId="38" applyNumberFormat="1" applyFont="1" applyFill="1" applyBorder="1" applyAlignment="1" applyProtection="1">
      <alignment vertical="center" wrapText="1"/>
      <protection hidden="1"/>
    </xf>
    <xf numFmtId="171" fontId="14" fillId="3" borderId="23" xfId="38" applyNumberFormat="1" applyFont="1" applyFill="1" applyBorder="1" applyAlignment="1" applyProtection="1">
      <alignment horizontal="right" vertical="center" wrapText="1"/>
      <protection hidden="1"/>
    </xf>
    <xf numFmtId="166" fontId="14" fillId="3" borderId="23" xfId="38" applyNumberFormat="1" applyFont="1" applyFill="1" applyBorder="1" applyAlignment="1" applyProtection="1">
      <alignment vertical="center"/>
      <protection hidden="1"/>
    </xf>
    <xf numFmtId="166" fontId="14" fillId="3" borderId="4" xfId="38" applyNumberFormat="1" applyFont="1" applyFill="1" applyBorder="1" applyAlignment="1" applyProtection="1">
      <alignment vertical="center"/>
      <protection hidden="1"/>
    </xf>
    <xf numFmtId="165" fontId="14" fillId="3" borderId="23" xfId="38" applyNumberFormat="1" applyFont="1" applyFill="1" applyBorder="1" applyAlignment="1" applyProtection="1">
      <alignment horizontal="right" vertical="center"/>
      <protection hidden="1"/>
    </xf>
    <xf numFmtId="165" fontId="14" fillId="3" borderId="23" xfId="38" applyNumberFormat="1" applyFont="1" applyFill="1" applyBorder="1" applyAlignment="1" applyProtection="1">
      <alignment vertical="center" wrapText="1"/>
      <protection hidden="1"/>
    </xf>
    <xf numFmtId="167" fontId="14" fillId="3" borderId="4" xfId="38" applyNumberFormat="1" applyFont="1" applyFill="1" applyBorder="1" applyAlignment="1" applyProtection="1">
      <protection hidden="1"/>
    </xf>
    <xf numFmtId="170" fontId="3" fillId="3" borderId="3" xfId="38" applyNumberFormat="1" applyFont="1" applyFill="1" applyBorder="1" applyAlignment="1" applyProtection="1">
      <alignment vertical="center" wrapText="1"/>
      <protection hidden="1"/>
    </xf>
    <xf numFmtId="171" fontId="3" fillId="3" borderId="23" xfId="38" applyNumberFormat="1" applyFont="1" applyFill="1" applyBorder="1" applyAlignment="1" applyProtection="1">
      <alignment horizontal="right" vertical="center" wrapText="1"/>
      <protection hidden="1"/>
    </xf>
    <xf numFmtId="166" fontId="3" fillId="3" borderId="23" xfId="38" applyNumberFormat="1" applyFont="1" applyFill="1" applyBorder="1" applyAlignment="1" applyProtection="1">
      <alignment vertical="center"/>
      <protection hidden="1"/>
    </xf>
    <xf numFmtId="166" fontId="3" fillId="3" borderId="4" xfId="38" applyNumberFormat="1" applyFont="1" applyFill="1" applyBorder="1" applyAlignment="1" applyProtection="1">
      <alignment vertical="center"/>
      <protection hidden="1"/>
    </xf>
    <xf numFmtId="165" fontId="3" fillId="3" borderId="23" xfId="38" applyNumberFormat="1" applyFont="1" applyFill="1" applyBorder="1" applyAlignment="1" applyProtection="1">
      <alignment horizontal="right" vertical="center"/>
      <protection hidden="1"/>
    </xf>
    <xf numFmtId="165" fontId="3" fillId="3" borderId="23" xfId="38" applyNumberFormat="1" applyFont="1" applyFill="1" applyBorder="1" applyAlignment="1" applyProtection="1">
      <alignment vertical="center" wrapText="1"/>
      <protection hidden="1"/>
    </xf>
    <xf numFmtId="167" fontId="3" fillId="3" borderId="4" xfId="38" applyNumberFormat="1" applyFont="1" applyFill="1" applyBorder="1" applyAlignment="1" applyProtection="1">
      <protection hidden="1"/>
    </xf>
    <xf numFmtId="170" fontId="3" fillId="3" borderId="7" xfId="38" applyNumberFormat="1" applyFont="1" applyFill="1" applyBorder="1" applyAlignment="1" applyProtection="1">
      <alignment vertical="center" wrapText="1"/>
      <protection hidden="1"/>
    </xf>
    <xf numFmtId="171" fontId="3" fillId="3" borderId="51" xfId="38" applyNumberFormat="1" applyFont="1" applyFill="1" applyBorder="1" applyAlignment="1" applyProtection="1">
      <alignment horizontal="right" vertical="center" wrapText="1"/>
      <protection hidden="1"/>
    </xf>
    <xf numFmtId="166" fontId="3" fillId="3" borderId="51" xfId="38" applyNumberFormat="1" applyFont="1" applyFill="1" applyBorder="1" applyAlignment="1" applyProtection="1">
      <alignment vertical="center"/>
      <protection hidden="1"/>
    </xf>
    <xf numFmtId="166" fontId="3" fillId="3" borderId="8" xfId="38" applyNumberFormat="1" applyFont="1" applyFill="1" applyBorder="1" applyAlignment="1" applyProtection="1">
      <alignment vertical="center"/>
      <protection hidden="1"/>
    </xf>
    <xf numFmtId="165" fontId="3" fillId="3" borderId="51" xfId="38" applyNumberFormat="1" applyFont="1" applyFill="1" applyBorder="1" applyAlignment="1" applyProtection="1">
      <alignment horizontal="right" vertical="center"/>
      <protection hidden="1"/>
    </xf>
    <xf numFmtId="165" fontId="3" fillId="3" borderId="51" xfId="38" applyNumberFormat="1" applyFont="1" applyFill="1" applyBorder="1" applyAlignment="1" applyProtection="1">
      <alignment vertical="center" wrapText="1"/>
      <protection hidden="1"/>
    </xf>
    <xf numFmtId="167" fontId="3" fillId="3" borderId="8" xfId="38" applyNumberFormat="1" applyFont="1" applyFill="1" applyBorder="1" applyAlignment="1" applyProtection="1">
      <protection hidden="1"/>
    </xf>
    <xf numFmtId="0" fontId="14" fillId="0" borderId="37" xfId="38" applyNumberFormat="1" applyFont="1" applyFill="1" applyBorder="1" applyAlignment="1" applyProtection="1">
      <alignment horizontal="center"/>
      <protection hidden="1"/>
    </xf>
    <xf numFmtId="0" fontId="3" fillId="0" borderId="18" xfId="38" applyNumberFormat="1" applyFont="1" applyFill="1" applyBorder="1" applyAlignment="1" applyProtection="1">
      <protection hidden="1"/>
    </xf>
    <xf numFmtId="167" fontId="14" fillId="0" borderId="29" xfId="38" applyNumberFormat="1" applyFont="1" applyFill="1" applyBorder="1" applyAlignment="1" applyProtection="1">
      <protection hidden="1"/>
    </xf>
    <xf numFmtId="0" fontId="3" fillId="0" borderId="0" xfId="38" applyFont="1" applyFill="1" applyAlignment="1" applyProtection="1">
      <alignment horizontal="right"/>
      <protection hidden="1"/>
    </xf>
    <xf numFmtId="0" fontId="22" fillId="0" borderId="0" xfId="18" applyNumberFormat="1" applyFont="1" applyFill="1" applyAlignment="1" applyProtection="1">
      <protection hidden="1"/>
    </xf>
    <xf numFmtId="0" fontId="22" fillId="0" borderId="0" xfId="18" applyNumberFormat="1" applyFont="1" applyFill="1" applyAlignment="1" applyProtection="1">
      <alignment wrapText="1"/>
      <protection hidden="1"/>
    </xf>
    <xf numFmtId="0" fontId="23" fillId="0" borderId="0" xfId="39" applyNumberFormat="1" applyFont="1" applyFill="1" applyAlignment="1" applyProtection="1">
      <protection hidden="1"/>
    </xf>
    <xf numFmtId="0" fontId="22" fillId="0" borderId="0" xfId="39" applyFont="1" applyFill="1" applyProtection="1">
      <protection hidden="1"/>
    </xf>
    <xf numFmtId="0" fontId="22" fillId="0" borderId="0" xfId="39" applyFont="1" applyFill="1" applyAlignment="1" applyProtection="1">
      <alignment horizontal="right"/>
      <protection hidden="1"/>
    </xf>
    <xf numFmtId="0" fontId="14" fillId="0" borderId="37" xfId="39" applyNumberFormat="1" applyFont="1" applyFill="1" applyBorder="1" applyAlignment="1" applyProtection="1">
      <alignment horizontal="center" vertical="center"/>
      <protection hidden="1"/>
    </xf>
    <xf numFmtId="0" fontId="14" fillId="0" borderId="18" xfId="39" applyNumberFormat="1" applyFont="1" applyFill="1" applyBorder="1" applyAlignment="1" applyProtection="1">
      <alignment horizontal="center" vertical="center" wrapText="1"/>
      <protection hidden="1"/>
    </xf>
    <xf numFmtId="0" fontId="14" fillId="0" borderId="30" xfId="39" applyNumberFormat="1" applyFont="1" applyFill="1" applyBorder="1" applyAlignment="1" applyProtection="1">
      <alignment horizontal="center" vertical="center" wrapText="1"/>
      <protection hidden="1"/>
    </xf>
    <xf numFmtId="0" fontId="14" fillId="0" borderId="30" xfId="39" applyNumberFormat="1" applyFont="1" applyFill="1" applyBorder="1" applyAlignment="1" applyProtection="1">
      <alignment horizontal="center" vertical="center"/>
      <protection hidden="1"/>
    </xf>
    <xf numFmtId="0" fontId="22" fillId="0" borderId="0" xfId="38" applyNumberFormat="1" applyFont="1" applyFill="1" applyAlignment="1" applyProtection="1">
      <alignment horizontal="left" vertical="center"/>
      <protection hidden="1"/>
    </xf>
    <xf numFmtId="0" fontId="25" fillId="0" borderId="37" xfId="38" applyNumberFormat="1" applyFont="1" applyFill="1" applyBorder="1" applyAlignment="1" applyProtection="1">
      <alignment horizontal="center" vertical="center"/>
      <protection hidden="1"/>
    </xf>
    <xf numFmtId="0" fontId="25" fillId="0" borderId="18" xfId="38" applyNumberFormat="1" applyFont="1" applyFill="1" applyBorder="1" applyAlignment="1" applyProtection="1">
      <alignment horizontal="center" vertical="center" wrapText="1"/>
      <protection hidden="1"/>
    </xf>
    <xf numFmtId="0" fontId="25" fillId="0" borderId="30" xfId="38" applyNumberFormat="1" applyFont="1" applyFill="1" applyBorder="1" applyAlignment="1" applyProtection="1">
      <alignment horizontal="center" vertical="center" wrapText="1"/>
      <protection hidden="1"/>
    </xf>
    <xf numFmtId="0" fontId="25" fillId="0" borderId="41" xfId="38" applyNumberFormat="1" applyFont="1" applyFill="1" applyBorder="1" applyAlignment="1" applyProtection="1">
      <alignment horizontal="centerContinuous"/>
      <protection hidden="1"/>
    </xf>
    <xf numFmtId="0" fontId="25" fillId="0" borderId="12" xfId="38" applyNumberFormat="1" applyFont="1" applyFill="1" applyBorder="1" applyAlignment="1" applyProtection="1">
      <alignment horizontal="center"/>
      <protection hidden="1"/>
    </xf>
    <xf numFmtId="170" fontId="25" fillId="3" borderId="46" xfId="38" applyNumberFormat="1" applyFont="1" applyFill="1" applyBorder="1" applyAlignment="1" applyProtection="1">
      <alignment vertical="center" wrapText="1"/>
      <protection hidden="1"/>
    </xf>
    <xf numFmtId="176" fontId="25" fillId="3" borderId="47" xfId="38" applyNumberFormat="1" applyFont="1" applyFill="1" applyBorder="1" applyAlignment="1" applyProtection="1">
      <alignment horizontal="right" wrapText="1"/>
      <protection hidden="1"/>
    </xf>
    <xf numFmtId="165" fontId="25" fillId="3" borderId="22" xfId="38" applyNumberFormat="1" applyFont="1" applyFill="1" applyBorder="1" applyAlignment="1" applyProtection="1">
      <alignment horizontal="right"/>
      <protection hidden="1"/>
    </xf>
    <xf numFmtId="167" fontId="25" fillId="3" borderId="1" xfId="38" applyNumberFormat="1" applyFont="1" applyFill="1" applyBorder="1" applyAlignment="1" applyProtection="1">
      <alignment vertical="center"/>
      <protection hidden="1"/>
    </xf>
    <xf numFmtId="170" fontId="26" fillId="3" borderId="3" xfId="38" applyNumberFormat="1" applyFont="1" applyFill="1" applyBorder="1" applyAlignment="1" applyProtection="1">
      <alignment vertical="center" wrapText="1"/>
      <protection hidden="1"/>
    </xf>
    <xf numFmtId="176" fontId="26" fillId="3" borderId="4" xfId="38" applyNumberFormat="1" applyFont="1" applyFill="1" applyBorder="1" applyAlignment="1" applyProtection="1">
      <alignment horizontal="right" wrapText="1"/>
      <protection hidden="1"/>
    </xf>
    <xf numFmtId="165" fontId="26" fillId="3" borderId="23" xfId="38" applyNumberFormat="1" applyFont="1" applyFill="1" applyBorder="1" applyAlignment="1" applyProtection="1">
      <alignment horizontal="right"/>
      <protection hidden="1"/>
    </xf>
    <xf numFmtId="167" fontId="26" fillId="3" borderId="2" xfId="38" applyNumberFormat="1" applyFont="1" applyFill="1" applyBorder="1" applyAlignment="1" applyProtection="1">
      <alignment vertical="center"/>
      <protection hidden="1"/>
    </xf>
    <xf numFmtId="170" fontId="25" fillId="3" borderId="3" xfId="38" applyNumberFormat="1" applyFont="1" applyFill="1" applyBorder="1" applyAlignment="1" applyProtection="1">
      <alignment vertical="center" wrapText="1"/>
      <protection hidden="1"/>
    </xf>
    <xf numFmtId="176" fontId="25" fillId="3" borderId="4" xfId="38" applyNumberFormat="1" applyFont="1" applyFill="1" applyBorder="1" applyAlignment="1" applyProtection="1">
      <alignment horizontal="right" wrapText="1"/>
      <protection hidden="1"/>
    </xf>
    <xf numFmtId="165" fontId="25" fillId="3" borderId="23" xfId="38" applyNumberFormat="1" applyFont="1" applyFill="1" applyBorder="1" applyAlignment="1" applyProtection="1">
      <alignment horizontal="right"/>
      <protection hidden="1"/>
    </xf>
    <xf numFmtId="167" fontId="25" fillId="3" borderId="2" xfId="38" applyNumberFormat="1" applyFont="1" applyFill="1" applyBorder="1" applyAlignment="1" applyProtection="1">
      <alignment vertical="center"/>
      <protection hidden="1"/>
    </xf>
    <xf numFmtId="170" fontId="26" fillId="3" borderId="7" xfId="38" applyNumberFormat="1" applyFont="1" applyFill="1" applyBorder="1" applyAlignment="1" applyProtection="1">
      <alignment vertical="center" wrapText="1"/>
      <protection hidden="1"/>
    </xf>
    <xf numFmtId="176" fontId="26" fillId="3" borderId="8" xfId="38" applyNumberFormat="1" applyFont="1" applyFill="1" applyBorder="1" applyAlignment="1" applyProtection="1">
      <alignment horizontal="right" wrapText="1"/>
      <protection hidden="1"/>
    </xf>
    <xf numFmtId="165" fontId="26" fillId="3" borderId="51" xfId="38" applyNumberFormat="1" applyFont="1" applyFill="1" applyBorder="1" applyAlignment="1" applyProtection="1">
      <alignment horizontal="right"/>
      <protection hidden="1"/>
    </xf>
    <xf numFmtId="167" fontId="26" fillId="3" borderId="9" xfId="38" applyNumberFormat="1" applyFont="1" applyFill="1" applyBorder="1" applyAlignment="1" applyProtection="1">
      <alignment vertical="center"/>
      <protection hidden="1"/>
    </xf>
    <xf numFmtId="0" fontId="22" fillId="0" borderId="0" xfId="2" applyFont="1" applyFill="1" applyProtection="1">
      <protection hidden="1"/>
    </xf>
    <xf numFmtId="0" fontId="22" fillId="0" borderId="0" xfId="2" applyFont="1"/>
    <xf numFmtId="0" fontId="14" fillId="0" borderId="0" xfId="2" applyNumberFormat="1" applyFont="1" applyFill="1" applyAlignment="1" applyProtection="1">
      <alignment horizontal="center" vertical="center" wrapText="1"/>
      <protection hidden="1"/>
    </xf>
    <xf numFmtId="0" fontId="22" fillId="0" borderId="0" xfId="2" applyNumberFormat="1" applyFont="1" applyFill="1" applyAlignment="1" applyProtection="1">
      <alignment horizontal="left" vertical="center"/>
      <protection hidden="1"/>
    </xf>
    <xf numFmtId="0" fontId="3" fillId="0" borderId="0" xfId="17" applyNumberFormat="1" applyFont="1" applyFill="1" applyAlignment="1" applyProtection="1">
      <alignment horizontal="right"/>
      <protection hidden="1"/>
    </xf>
    <xf numFmtId="0" fontId="23" fillId="0" borderId="0" xfId="2" applyNumberFormat="1" applyFont="1" applyFill="1" applyAlignment="1" applyProtection="1">
      <protection hidden="1"/>
    </xf>
    <xf numFmtId="0" fontId="26" fillId="0" borderId="0" xfId="2" applyFont="1" applyFill="1" applyAlignment="1" applyProtection="1">
      <alignment horizontal="right"/>
      <protection hidden="1"/>
    </xf>
    <xf numFmtId="0" fontId="25" fillId="0" borderId="37" xfId="2" applyNumberFormat="1" applyFont="1" applyFill="1" applyBorder="1" applyAlignment="1" applyProtection="1">
      <alignment horizontal="center" vertical="center"/>
      <protection hidden="1"/>
    </xf>
    <xf numFmtId="0" fontId="25" fillId="0" borderId="18" xfId="2" applyNumberFormat="1" applyFont="1" applyFill="1" applyBorder="1" applyAlignment="1" applyProtection="1">
      <alignment horizontal="center" vertical="center" wrapText="1"/>
      <protection hidden="1"/>
    </xf>
    <xf numFmtId="0" fontId="25" fillId="0" borderId="30" xfId="2" applyNumberFormat="1" applyFont="1" applyFill="1" applyBorder="1" applyAlignment="1" applyProtection="1">
      <alignment horizontal="center" vertical="center" wrapText="1"/>
      <protection hidden="1"/>
    </xf>
    <xf numFmtId="0" fontId="25" fillId="0" borderId="37" xfId="2" applyNumberFormat="1" applyFont="1" applyFill="1" applyBorder="1" applyAlignment="1" applyProtection="1">
      <alignment horizontal="center" vertical="center" wrapText="1"/>
      <protection hidden="1"/>
    </xf>
    <xf numFmtId="0" fontId="25" fillId="0" borderId="41" xfId="2" applyNumberFormat="1" applyFont="1" applyFill="1" applyBorder="1" applyAlignment="1" applyProtection="1">
      <alignment horizontal="centerContinuous"/>
      <protection hidden="1"/>
    </xf>
    <xf numFmtId="0" fontId="25" fillId="0" borderId="12" xfId="2" applyNumberFormat="1" applyFont="1" applyFill="1" applyBorder="1" applyAlignment="1" applyProtection="1">
      <alignment horizontal="center"/>
      <protection hidden="1"/>
    </xf>
    <xf numFmtId="0" fontId="25" fillId="0" borderId="41" xfId="2" applyNumberFormat="1" applyFont="1" applyFill="1" applyBorder="1" applyAlignment="1" applyProtection="1">
      <alignment horizontal="center"/>
      <protection hidden="1"/>
    </xf>
    <xf numFmtId="0" fontId="25" fillId="0" borderId="18" xfId="2" applyNumberFormat="1" applyFont="1" applyFill="1" applyBorder="1" applyAlignment="1" applyProtection="1">
      <alignment horizontal="center"/>
      <protection hidden="1"/>
    </xf>
    <xf numFmtId="170" fontId="25" fillId="3" borderId="46" xfId="2" applyNumberFormat="1" applyFont="1" applyFill="1" applyBorder="1" applyAlignment="1" applyProtection="1">
      <alignment vertical="center" wrapText="1"/>
      <protection hidden="1"/>
    </xf>
    <xf numFmtId="176" fontId="25" fillId="3" borderId="47" xfId="2" applyNumberFormat="1" applyFont="1" applyFill="1" applyBorder="1" applyAlignment="1" applyProtection="1">
      <alignment horizontal="right" wrapText="1"/>
      <protection hidden="1"/>
    </xf>
    <xf numFmtId="165" fontId="25" fillId="3" borderId="22" xfId="2" applyNumberFormat="1" applyFont="1" applyFill="1" applyBorder="1" applyAlignment="1" applyProtection="1">
      <alignment horizontal="right"/>
      <protection hidden="1"/>
    </xf>
    <xf numFmtId="167" fontId="25" fillId="3" borderId="22" xfId="2" applyNumberFormat="1" applyFont="1" applyFill="1" applyBorder="1" applyAlignment="1" applyProtection="1">
      <alignment vertical="center"/>
      <protection hidden="1"/>
    </xf>
    <xf numFmtId="0" fontId="26" fillId="0" borderId="2" xfId="2" applyFont="1" applyBorder="1"/>
    <xf numFmtId="170" fontId="25" fillId="3" borderId="3" xfId="2" applyNumberFormat="1" applyFont="1" applyFill="1" applyBorder="1" applyAlignment="1" applyProtection="1">
      <alignment vertical="center" wrapText="1"/>
      <protection hidden="1"/>
    </xf>
    <xf numFmtId="176" fontId="25" fillId="3" borderId="4" xfId="2" applyNumberFormat="1" applyFont="1" applyFill="1" applyBorder="1" applyAlignment="1" applyProtection="1">
      <alignment horizontal="right" wrapText="1"/>
      <protection hidden="1"/>
    </xf>
    <xf numFmtId="165" fontId="25" fillId="3" borderId="23" xfId="2" applyNumberFormat="1" applyFont="1" applyFill="1" applyBorder="1" applyAlignment="1" applyProtection="1">
      <alignment horizontal="right"/>
      <protection hidden="1"/>
    </xf>
    <xf numFmtId="167" fontId="25" fillId="3" borderId="23" xfId="2" applyNumberFormat="1" applyFont="1" applyFill="1" applyBorder="1" applyAlignment="1" applyProtection="1">
      <alignment vertical="center"/>
      <protection hidden="1"/>
    </xf>
    <xf numFmtId="170" fontId="26" fillId="3" borderId="3" xfId="2" applyNumberFormat="1" applyFont="1" applyFill="1" applyBorder="1" applyAlignment="1" applyProtection="1">
      <alignment vertical="center" wrapText="1"/>
      <protection hidden="1"/>
    </xf>
    <xf numFmtId="176" fontId="26" fillId="3" borderId="4" xfId="2" applyNumberFormat="1" applyFont="1" applyFill="1" applyBorder="1" applyAlignment="1" applyProtection="1">
      <alignment horizontal="right" wrapText="1"/>
      <protection hidden="1"/>
    </xf>
    <xf numFmtId="165" fontId="26" fillId="3" borderId="23" xfId="2" applyNumberFormat="1" applyFont="1" applyFill="1" applyBorder="1" applyAlignment="1" applyProtection="1">
      <alignment horizontal="right"/>
      <protection hidden="1"/>
    </xf>
    <xf numFmtId="167" fontId="26" fillId="3" borderId="23" xfId="2" applyNumberFormat="1" applyFont="1" applyFill="1" applyBorder="1" applyAlignment="1" applyProtection="1">
      <alignment vertical="center"/>
      <protection hidden="1"/>
    </xf>
    <xf numFmtId="167" fontId="25" fillId="2" borderId="2" xfId="2" applyNumberFormat="1" applyFont="1" applyFill="1" applyBorder="1" applyAlignment="1" applyProtection="1">
      <alignment vertical="center"/>
      <protection hidden="1"/>
    </xf>
    <xf numFmtId="167" fontId="25" fillId="3" borderId="2" xfId="2" applyNumberFormat="1" applyFont="1" applyFill="1" applyBorder="1" applyAlignment="1" applyProtection="1">
      <alignment vertical="center"/>
      <protection hidden="1"/>
    </xf>
    <xf numFmtId="167" fontId="26" fillId="3" borderId="2" xfId="2" applyNumberFormat="1" applyFont="1" applyFill="1" applyBorder="1" applyAlignment="1" applyProtection="1">
      <alignment vertical="center"/>
      <protection hidden="1"/>
    </xf>
    <xf numFmtId="167" fontId="26" fillId="2" borderId="2" xfId="2" applyNumberFormat="1" applyFont="1" applyFill="1" applyBorder="1" applyAlignment="1" applyProtection="1">
      <alignment vertical="center"/>
      <protection hidden="1"/>
    </xf>
    <xf numFmtId="2" fontId="25" fillId="0" borderId="2" xfId="2" applyNumberFormat="1" applyFont="1" applyBorder="1" applyAlignment="1">
      <alignment vertical="center"/>
    </xf>
    <xf numFmtId="170" fontId="26" fillId="3" borderId="66" xfId="2" applyNumberFormat="1" applyFont="1" applyFill="1" applyBorder="1" applyAlignment="1" applyProtection="1">
      <alignment vertical="center" wrapText="1"/>
      <protection hidden="1"/>
    </xf>
    <xf numFmtId="176" fontId="26" fillId="3" borderId="67" xfId="2" applyNumberFormat="1" applyFont="1" applyFill="1" applyBorder="1" applyAlignment="1" applyProtection="1">
      <alignment horizontal="right" wrapText="1"/>
      <protection hidden="1"/>
    </xf>
    <xf numFmtId="165" fontId="26" fillId="3" borderId="25" xfId="2" applyNumberFormat="1" applyFont="1" applyFill="1" applyBorder="1" applyAlignment="1" applyProtection="1">
      <alignment horizontal="right"/>
      <protection hidden="1"/>
    </xf>
    <xf numFmtId="167" fontId="26" fillId="3" borderId="25" xfId="2" applyNumberFormat="1" applyFont="1" applyFill="1" applyBorder="1" applyAlignment="1" applyProtection="1">
      <alignment vertical="center"/>
      <protection hidden="1"/>
    </xf>
    <xf numFmtId="0" fontId="26" fillId="0" borderId="26" xfId="2" applyFont="1" applyBorder="1"/>
    <xf numFmtId="0" fontId="25" fillId="0" borderId="37" xfId="2" applyNumberFormat="1" applyFont="1" applyFill="1" applyBorder="1" applyAlignment="1" applyProtection="1">
      <alignment horizontal="center"/>
      <protection hidden="1"/>
    </xf>
    <xf numFmtId="0" fontId="22" fillId="0" borderId="18" xfId="2" applyNumberFormat="1" applyFont="1" applyFill="1" applyBorder="1" applyAlignment="1" applyProtection="1">
      <protection hidden="1"/>
    </xf>
    <xf numFmtId="167" fontId="25" fillId="0" borderId="37" xfId="2" applyNumberFormat="1" applyFont="1" applyFill="1" applyBorder="1" applyAlignment="1" applyProtection="1">
      <protection hidden="1"/>
    </xf>
    <xf numFmtId="169" fontId="25" fillId="0" borderId="29" xfId="2" applyNumberFormat="1" applyFont="1" applyBorder="1"/>
    <xf numFmtId="170" fontId="25" fillId="3" borderId="46" xfId="2" applyNumberFormat="1" applyFont="1" applyFill="1" applyBorder="1" applyAlignment="1" applyProtection="1">
      <alignment horizontal="left" vertical="center" wrapText="1"/>
      <protection hidden="1"/>
    </xf>
    <xf numFmtId="176" fontId="25" fillId="3" borderId="47" xfId="2" applyNumberFormat="1" applyFont="1" applyFill="1" applyBorder="1" applyAlignment="1" applyProtection="1">
      <alignment horizontal="right" vertical="center" wrapText="1"/>
      <protection hidden="1"/>
    </xf>
    <xf numFmtId="165" fontId="25" fillId="3" borderId="22" xfId="2" applyNumberFormat="1" applyFont="1" applyFill="1" applyBorder="1" applyAlignment="1" applyProtection="1">
      <alignment horizontal="right" vertical="center"/>
      <protection hidden="1"/>
    </xf>
    <xf numFmtId="167" fontId="25" fillId="3" borderId="1" xfId="2" applyNumberFormat="1" applyFont="1" applyFill="1" applyBorder="1" applyAlignment="1" applyProtection="1">
      <alignment horizontal="right" vertical="center"/>
      <protection hidden="1"/>
    </xf>
    <xf numFmtId="170" fontId="25" fillId="3" borderId="3" xfId="2" applyNumberFormat="1" applyFont="1" applyFill="1" applyBorder="1" applyAlignment="1" applyProtection="1">
      <alignment horizontal="left" vertical="center" wrapText="1"/>
      <protection hidden="1"/>
    </xf>
    <xf numFmtId="176" fontId="25" fillId="3" borderId="4" xfId="2" applyNumberFormat="1" applyFont="1" applyFill="1" applyBorder="1" applyAlignment="1" applyProtection="1">
      <alignment horizontal="right" vertical="center" wrapText="1"/>
      <protection hidden="1"/>
    </xf>
    <xf numFmtId="165" fontId="25" fillId="3" borderId="23" xfId="2" applyNumberFormat="1" applyFont="1" applyFill="1" applyBorder="1" applyAlignment="1" applyProtection="1">
      <alignment horizontal="right" vertical="center"/>
      <protection hidden="1"/>
    </xf>
    <xf numFmtId="167" fontId="25" fillId="3" borderId="2" xfId="2" applyNumberFormat="1" applyFont="1" applyFill="1" applyBorder="1" applyAlignment="1" applyProtection="1">
      <alignment horizontal="right" vertical="center"/>
      <protection hidden="1"/>
    </xf>
    <xf numFmtId="170" fontId="26" fillId="3" borderId="3" xfId="2" applyNumberFormat="1" applyFont="1" applyFill="1" applyBorder="1" applyAlignment="1" applyProtection="1">
      <alignment horizontal="left" vertical="center" wrapText="1"/>
      <protection hidden="1"/>
    </xf>
    <xf numFmtId="176" fontId="26" fillId="3" borderId="4" xfId="2" applyNumberFormat="1" applyFont="1" applyFill="1" applyBorder="1" applyAlignment="1" applyProtection="1">
      <alignment horizontal="right" vertical="center" wrapText="1"/>
      <protection hidden="1"/>
    </xf>
    <xf numFmtId="165" fontId="26" fillId="3" borderId="23" xfId="2" applyNumberFormat="1" applyFont="1" applyFill="1" applyBorder="1" applyAlignment="1" applyProtection="1">
      <alignment horizontal="right" vertical="center"/>
      <protection hidden="1"/>
    </xf>
    <xf numFmtId="167" fontId="26" fillId="3" borderId="2" xfId="2" applyNumberFormat="1" applyFont="1" applyFill="1" applyBorder="1" applyAlignment="1" applyProtection="1">
      <alignment horizontal="right" vertical="center"/>
      <protection hidden="1"/>
    </xf>
    <xf numFmtId="170" fontId="26" fillId="3" borderId="7" xfId="2" applyNumberFormat="1" applyFont="1" applyFill="1" applyBorder="1" applyAlignment="1" applyProtection="1">
      <alignment horizontal="left" vertical="center" wrapText="1"/>
      <protection hidden="1"/>
    </xf>
    <xf numFmtId="176" fontId="26" fillId="3" borderId="8" xfId="2" applyNumberFormat="1" applyFont="1" applyFill="1" applyBorder="1" applyAlignment="1" applyProtection="1">
      <alignment horizontal="right" vertical="center" wrapText="1"/>
      <protection hidden="1"/>
    </xf>
    <xf numFmtId="165" fontId="26" fillId="3" borderId="51" xfId="2" applyNumberFormat="1" applyFont="1" applyFill="1" applyBorder="1" applyAlignment="1" applyProtection="1">
      <alignment horizontal="right" vertical="center"/>
      <protection hidden="1"/>
    </xf>
    <xf numFmtId="167" fontId="26" fillId="3" borderId="9" xfId="2" applyNumberFormat="1" applyFont="1" applyFill="1" applyBorder="1" applyAlignment="1" applyProtection="1">
      <alignment horizontal="right" vertical="center"/>
      <protection hidden="1"/>
    </xf>
    <xf numFmtId="0" fontId="25" fillId="0" borderId="37" xfId="2" applyNumberFormat="1" applyFont="1" applyFill="1" applyBorder="1" applyAlignment="1" applyProtection="1">
      <alignment horizontal="left" vertical="center"/>
      <protection hidden="1"/>
    </xf>
    <xf numFmtId="0" fontId="22" fillId="0" borderId="18" xfId="2" applyNumberFormat="1" applyFont="1" applyFill="1" applyBorder="1" applyAlignment="1" applyProtection="1">
      <alignment horizontal="right" vertical="center"/>
      <protection hidden="1"/>
    </xf>
    <xf numFmtId="167" fontId="25" fillId="0" borderId="18" xfId="2" applyNumberFormat="1" applyFont="1" applyFill="1" applyBorder="1" applyAlignment="1" applyProtection="1">
      <alignment horizontal="right" vertical="center"/>
      <protection hidden="1"/>
    </xf>
    <xf numFmtId="0" fontId="22" fillId="0" borderId="23" xfId="58" applyFont="1" applyFill="1" applyBorder="1" applyAlignment="1">
      <alignment vertical="top" wrapText="1"/>
    </xf>
    <xf numFmtId="0" fontId="22" fillId="0" borderId="65" xfId="58" applyFont="1" applyFill="1" applyBorder="1" applyAlignment="1">
      <alignment vertical="top" wrapText="1"/>
    </xf>
    <xf numFmtId="0" fontId="22" fillId="0" borderId="68" xfId="58" applyFont="1" applyFill="1" applyBorder="1" applyAlignment="1">
      <alignment vertical="top" wrapText="1"/>
    </xf>
    <xf numFmtId="0" fontId="14" fillId="0" borderId="0" xfId="58" applyFont="1" applyBorder="1" applyAlignment="1">
      <alignment horizontal="center" vertical="center" wrapText="1" shrinkToFit="1"/>
    </xf>
    <xf numFmtId="49" fontId="3" fillId="0" borderId="4" xfId="58" applyNumberFormat="1" applyFont="1" applyBorder="1" applyAlignment="1">
      <alignment horizontal="center" vertical="center" wrapText="1" shrinkToFit="1"/>
    </xf>
    <xf numFmtId="0" fontId="14" fillId="0" borderId="23" xfId="58" applyFont="1" applyBorder="1" applyAlignment="1">
      <alignment horizontal="center" wrapText="1"/>
    </xf>
    <xf numFmtId="0" fontId="14" fillId="0" borderId="65" xfId="58" applyFont="1" applyBorder="1" applyAlignment="1">
      <alignment horizontal="center" wrapText="1"/>
    </xf>
    <xf numFmtId="0" fontId="14" fillId="0" borderId="68" xfId="58" applyFont="1" applyBorder="1" applyAlignment="1">
      <alignment horizontal="center" wrapText="1"/>
    </xf>
    <xf numFmtId="0" fontId="14" fillId="0" borderId="23" xfId="58" applyFont="1" applyBorder="1" applyAlignment="1">
      <alignment horizontal="center" vertical="center" wrapText="1" shrinkToFit="1"/>
    </xf>
    <xf numFmtId="0" fontId="14" fillId="0" borderId="65" xfId="58" applyFont="1" applyBorder="1" applyAlignment="1">
      <alignment horizontal="center" vertical="center" wrapText="1" shrinkToFit="1"/>
    </xf>
    <xf numFmtId="0" fontId="14" fillId="0" borderId="68" xfId="58" applyFont="1" applyBorder="1" applyAlignment="1">
      <alignment horizontal="center" vertical="center" wrapText="1" shrinkToFit="1"/>
    </xf>
    <xf numFmtId="0" fontId="3" fillId="0" borderId="23" xfId="58" applyFont="1" applyBorder="1" applyAlignment="1">
      <alignment horizontal="left" vertical="top" wrapText="1"/>
    </xf>
    <xf numFmtId="0" fontId="3" fillId="0" borderId="65" xfId="58" applyFont="1" applyBorder="1" applyAlignment="1">
      <alignment horizontal="left" vertical="top" wrapText="1"/>
    </xf>
    <xf numFmtId="0" fontId="3" fillId="0" borderId="68" xfId="58" applyFont="1" applyBorder="1" applyAlignment="1">
      <alignment horizontal="left" vertical="top" wrapText="1"/>
    </xf>
    <xf numFmtId="0" fontId="22" fillId="0" borderId="23" xfId="58" applyFont="1" applyFill="1" applyBorder="1" applyAlignment="1">
      <alignment wrapText="1" shrinkToFit="1"/>
    </xf>
    <xf numFmtId="0" fontId="22" fillId="0" borderId="65" xfId="58" applyFont="1" applyFill="1" applyBorder="1" applyAlignment="1">
      <alignment wrapText="1" shrinkToFit="1"/>
    </xf>
    <xf numFmtId="0" fontId="22" fillId="0" borderId="68" xfId="58" applyFont="1" applyFill="1" applyBorder="1" applyAlignment="1">
      <alignment wrapText="1" shrinkToFit="1"/>
    </xf>
    <xf numFmtId="164" fontId="6" fillId="2" borderId="0" xfId="58" applyNumberFormat="1" applyFont="1" applyFill="1" applyAlignment="1">
      <alignment horizontal="right" wrapText="1"/>
    </xf>
    <xf numFmtId="0" fontId="2" fillId="0" borderId="0" xfId="58" applyFont="1" applyFill="1" applyBorder="1" applyAlignment="1">
      <alignment horizontal="center" wrapText="1"/>
    </xf>
    <xf numFmtId="0" fontId="4" fillId="0" borderId="0" xfId="58"/>
    <xf numFmtId="0" fontId="2" fillId="0" borderId="46" xfId="58" applyFont="1" applyBorder="1" applyAlignment="1">
      <alignment horizontal="center" vertical="center" wrapText="1"/>
    </xf>
    <xf numFmtId="0" fontId="2" fillId="0" borderId="3" xfId="58" applyFont="1" applyBorder="1" applyAlignment="1">
      <alignment horizontal="center" vertical="center" wrapText="1"/>
    </xf>
    <xf numFmtId="0" fontId="2" fillId="0" borderId="47" xfId="58" applyFont="1" applyBorder="1" applyAlignment="1">
      <alignment horizontal="center" vertical="center"/>
    </xf>
    <xf numFmtId="0" fontId="2" fillId="0" borderId="4" xfId="58" applyFont="1" applyBorder="1" applyAlignment="1">
      <alignment horizontal="center" vertical="center"/>
    </xf>
    <xf numFmtId="0" fontId="14" fillId="0" borderId="0" xfId="28" applyNumberFormat="1" applyFont="1" applyFill="1" applyAlignment="1" applyProtection="1">
      <alignment horizontal="center" vertical="center" wrapText="1"/>
      <protection hidden="1"/>
    </xf>
    <xf numFmtId="0" fontId="27" fillId="0" borderId="69" xfId="38" applyNumberFormat="1" applyFont="1" applyFill="1" applyBorder="1" applyAlignment="1" applyProtection="1">
      <alignment horizontal="center" vertical="top" wrapText="1"/>
      <protection hidden="1"/>
    </xf>
    <xf numFmtId="0" fontId="27" fillId="0" borderId="21" xfId="38" applyNumberFormat="1" applyFont="1" applyFill="1" applyBorder="1" applyAlignment="1" applyProtection="1">
      <alignment horizontal="center" vertical="top" wrapText="1"/>
      <protection hidden="1"/>
    </xf>
    <xf numFmtId="0" fontId="27" fillId="0" borderId="38" xfId="38" applyNumberFormat="1" applyFont="1" applyFill="1" applyBorder="1" applyAlignment="1" applyProtection="1">
      <alignment horizontal="center" vertical="top" wrapText="1"/>
      <protection hidden="1"/>
    </xf>
    <xf numFmtId="0" fontId="27" fillId="0" borderId="61" xfId="2" applyNumberFormat="1" applyFont="1" applyFill="1" applyBorder="1" applyAlignment="1" applyProtection="1">
      <alignment horizontal="center" vertical="top" wrapText="1"/>
      <protection hidden="1"/>
    </xf>
    <xf numFmtId="0" fontId="27" fillId="0" borderId="62" xfId="2" applyNumberFormat="1" applyFont="1" applyFill="1" applyBorder="1" applyAlignment="1" applyProtection="1">
      <alignment horizontal="center" vertical="top" wrapText="1"/>
      <protection hidden="1"/>
    </xf>
    <xf numFmtId="0" fontId="27" fillId="0" borderId="12" xfId="2" applyNumberFormat="1" applyFont="1" applyFill="1" applyBorder="1" applyAlignment="1" applyProtection="1">
      <alignment horizontal="center" vertical="top" wrapText="1"/>
      <protection hidden="1"/>
    </xf>
    <xf numFmtId="0" fontId="22" fillId="0" borderId="0" xfId="38" applyNumberFormat="1" applyFont="1" applyFill="1" applyAlignment="1" applyProtection="1">
      <alignment horizontal="right"/>
      <protection hidden="1"/>
    </xf>
    <xf numFmtId="0" fontId="0" fillId="0" borderId="0" xfId="0" applyAlignment="1">
      <alignment horizontal="right"/>
    </xf>
    <xf numFmtId="10" fontId="36" fillId="3" borderId="33" xfId="38" applyNumberFormat="1" applyFont="1" applyFill="1" applyBorder="1" applyAlignment="1" applyProtection="1">
      <protection hidden="1"/>
    </xf>
    <xf numFmtId="10" fontId="24" fillId="3" borderId="33" xfId="38" applyNumberFormat="1" applyFont="1" applyFill="1" applyBorder="1" applyAlignment="1" applyProtection="1">
      <protection hidden="1"/>
    </xf>
    <xf numFmtId="10" fontId="36" fillId="3" borderId="53" xfId="38" applyNumberFormat="1" applyFont="1" applyFill="1" applyBorder="1" applyAlignment="1" applyProtection="1">
      <protection hidden="1"/>
    </xf>
    <xf numFmtId="10" fontId="37" fillId="3" borderId="33" xfId="38" applyNumberFormat="1" applyFont="1" applyFill="1" applyBorder="1" applyAlignment="1" applyProtection="1">
      <protection hidden="1"/>
    </xf>
    <xf numFmtId="10" fontId="23" fillId="3" borderId="33" xfId="38" applyNumberFormat="1" applyFont="1" applyFill="1" applyBorder="1" applyAlignment="1" applyProtection="1">
      <protection hidden="1"/>
    </xf>
    <xf numFmtId="0" fontId="22" fillId="0" borderId="0" xfId="38" applyNumberFormat="1" applyFont="1" applyFill="1" applyAlignment="1" applyProtection="1">
      <alignment horizontal="right" vertical="center"/>
      <protection hidden="1"/>
    </xf>
    <xf numFmtId="0" fontId="14" fillId="0" borderId="0" xfId="38" applyNumberFormat="1" applyFont="1" applyFill="1" applyAlignment="1" applyProtection="1">
      <alignment horizontal="center" vertical="center" wrapText="1"/>
      <protection hidden="1"/>
    </xf>
    <xf numFmtId="10" fontId="24" fillId="3" borderId="49" xfId="38" applyNumberFormat="1" applyFont="1" applyFill="1" applyBorder="1" applyAlignment="1" applyProtection="1">
      <protection hidden="1"/>
    </xf>
    <xf numFmtId="0" fontId="31" fillId="0" borderId="0" xfId="38" applyNumberFormat="1" applyFont="1" applyFill="1" applyAlignment="1" applyProtection="1">
      <alignment horizontal="center" vertical="center" wrapText="1"/>
      <protection hidden="1"/>
    </xf>
    <xf numFmtId="0" fontId="35" fillId="0" borderId="47" xfId="38" applyNumberFormat="1" applyFont="1" applyFill="1" applyBorder="1" applyAlignment="1" applyProtection="1">
      <alignment horizontal="center" vertical="center"/>
      <protection hidden="1"/>
    </xf>
    <xf numFmtId="0" fontId="35" fillId="0" borderId="1" xfId="38" applyNumberFormat="1" applyFont="1" applyFill="1" applyBorder="1" applyAlignment="1" applyProtection="1">
      <alignment horizontal="center" vertical="center"/>
      <protection hidden="1"/>
    </xf>
    <xf numFmtId="0" fontId="35" fillId="0" borderId="40" xfId="38" applyNumberFormat="1" applyFont="1" applyFill="1" applyBorder="1" applyAlignment="1" applyProtection="1">
      <alignment horizontal="center" vertical="center" wrapText="1"/>
      <protection hidden="1"/>
    </xf>
    <xf numFmtId="0" fontId="35" fillId="0" borderId="8" xfId="38" applyNumberFormat="1" applyFont="1" applyFill="1" applyBorder="1" applyAlignment="1" applyProtection="1">
      <alignment horizontal="center" vertical="center" wrapText="1"/>
      <protection hidden="1"/>
    </xf>
    <xf numFmtId="0" fontId="35" fillId="0" borderId="60" xfId="38" applyNumberFormat="1" applyFont="1" applyFill="1" applyBorder="1" applyAlignment="1" applyProtection="1">
      <alignment horizontal="center" vertical="center" wrapText="1"/>
      <protection hidden="1"/>
    </xf>
    <xf numFmtId="0" fontId="3" fillId="0" borderId="0" xfId="9" applyNumberFormat="1" applyFont="1" applyFill="1" applyAlignment="1" applyProtection="1">
      <alignment horizontal="right"/>
      <protection hidden="1"/>
    </xf>
    <xf numFmtId="0" fontId="2" fillId="0" borderId="20" xfId="58" applyFont="1" applyBorder="1" applyAlignment="1">
      <alignment horizontal="center" vertical="center" wrapText="1"/>
    </xf>
    <xf numFmtId="0" fontId="3" fillId="0" borderId="0" xfId="2" applyNumberFormat="1" applyFont="1" applyFill="1" applyAlignment="1" applyProtection="1">
      <alignment horizontal="right"/>
      <protection hidden="1"/>
    </xf>
    <xf numFmtId="0" fontId="3" fillId="0" borderId="0" xfId="17" applyNumberFormat="1" applyFont="1" applyFill="1" applyAlignment="1" applyProtection="1">
      <alignment horizontal="right" vertical="center"/>
      <protection hidden="1"/>
    </xf>
    <xf numFmtId="0" fontId="2" fillId="0" borderId="0" xfId="59" applyFont="1" applyAlignment="1">
      <alignment horizontal="center" wrapText="1"/>
    </xf>
    <xf numFmtId="0" fontId="22" fillId="0" borderId="0" xfId="59" applyFont="1" applyAlignment="1">
      <alignment horizontal="center" wrapText="1"/>
    </xf>
    <xf numFmtId="0" fontId="26" fillId="0" borderId="0" xfId="60" applyFont="1" applyAlignment="1">
      <alignment wrapText="1"/>
    </xf>
    <xf numFmtId="14" fontId="3" fillId="0" borderId="61" xfId="59" applyNumberFormat="1" applyFont="1" applyBorder="1" applyAlignment="1">
      <alignment horizontal="left" wrapText="1"/>
    </xf>
    <xf numFmtId="0" fontId="3" fillId="0" borderId="62" xfId="59" applyFont="1" applyBorder="1" applyAlignment="1">
      <alignment horizontal="left" wrapText="1"/>
    </xf>
    <xf numFmtId="0" fontId="3" fillId="0" borderId="12" xfId="59" applyFont="1" applyBorder="1" applyAlignment="1">
      <alignment horizontal="left" wrapText="1"/>
    </xf>
    <xf numFmtId="0" fontId="14" fillId="0" borderId="38" xfId="59" applyFont="1" applyFill="1" applyBorder="1" applyAlignment="1">
      <alignment horizontal="center" wrapText="1"/>
    </xf>
    <xf numFmtId="0" fontId="27" fillId="0" borderId="42" xfId="59" applyFont="1" applyBorder="1" applyAlignment="1">
      <alignment horizontal="center" wrapText="1"/>
    </xf>
    <xf numFmtId="0" fontId="41" fillId="0" borderId="10" xfId="60" applyFont="1" applyBorder="1" applyAlignment="1">
      <alignment wrapText="1"/>
    </xf>
    <xf numFmtId="0" fontId="27" fillId="0" borderId="41" xfId="59" applyFont="1" applyBorder="1" applyAlignment="1">
      <alignment horizontal="center" wrapText="1"/>
    </xf>
    <xf numFmtId="0" fontId="27" fillId="0" borderId="20" xfId="59" applyFont="1" applyBorder="1" applyAlignment="1">
      <alignment horizontal="center" wrapText="1"/>
    </xf>
    <xf numFmtId="0" fontId="41" fillId="0" borderId="11" xfId="60" applyFont="1" applyBorder="1" applyAlignment="1">
      <alignment wrapText="1"/>
    </xf>
    <xf numFmtId="0" fontId="3" fillId="0" borderId="62" xfId="59" applyFont="1" applyFill="1" applyBorder="1" applyAlignment="1">
      <alignment horizontal="center" wrapText="1"/>
    </xf>
    <xf numFmtId="0" fontId="22" fillId="0" borderId="12" xfId="59" applyFont="1" applyBorder="1" applyAlignment="1">
      <alignment horizontal="center" wrapText="1"/>
    </xf>
    <xf numFmtId="0" fontId="22" fillId="0" borderId="21" xfId="59" applyFont="1" applyFill="1" applyBorder="1" applyAlignment="1">
      <alignment horizontal="center" wrapText="1"/>
    </xf>
    <xf numFmtId="0" fontId="22" fillId="0" borderId="69" xfId="59" applyFont="1" applyFill="1" applyBorder="1" applyAlignment="1">
      <alignment horizontal="center" wrapText="1"/>
    </xf>
    <xf numFmtId="0" fontId="41" fillId="0" borderId="48" xfId="60" applyFont="1" applyBorder="1" applyAlignment="1">
      <alignment wrapText="1"/>
    </xf>
    <xf numFmtId="0" fontId="2" fillId="0" borderId="0" xfId="38" applyNumberFormat="1" applyFont="1" applyFill="1" applyAlignment="1" applyProtection="1">
      <alignment horizontal="center" vertical="center" wrapText="1"/>
      <protection hidden="1"/>
    </xf>
    <xf numFmtId="0" fontId="2" fillId="0" borderId="0" xfId="2" applyNumberFormat="1" applyFont="1" applyFill="1" applyAlignment="1" applyProtection="1">
      <alignment horizontal="center" vertical="center" wrapText="1"/>
      <protection hidden="1"/>
    </xf>
    <xf numFmtId="0" fontId="0" fillId="0" borderId="0" xfId="0" applyAlignment="1">
      <alignment wrapText="1"/>
    </xf>
    <xf numFmtId="0" fontId="3" fillId="0" borderId="0" xfId="38" applyNumberFormat="1" applyFont="1" applyFill="1" applyAlignment="1" applyProtection="1">
      <alignment horizontal="right"/>
      <protection hidden="1"/>
    </xf>
    <xf numFmtId="0" fontId="43" fillId="0" borderId="0" xfId="38" applyNumberFormat="1" applyFont="1" applyFill="1" applyAlignment="1" applyProtection="1">
      <alignment horizontal="center" vertical="center" wrapText="1"/>
      <protection hidden="1"/>
    </xf>
    <xf numFmtId="0" fontId="43" fillId="0" borderId="0" xfId="18" applyNumberFormat="1" applyFont="1" applyFill="1" applyAlignment="1" applyProtection="1">
      <alignment horizontal="center" vertical="center" wrapText="1"/>
      <protection hidden="1"/>
    </xf>
    <xf numFmtId="0" fontId="22" fillId="0" borderId="0" xfId="18" applyFont="1" applyAlignment="1">
      <alignment horizontal="center" wrapText="1"/>
    </xf>
    <xf numFmtId="0" fontId="22" fillId="0" borderId="0" xfId="18" applyNumberFormat="1" applyFont="1" applyFill="1" applyAlignment="1" applyProtection="1">
      <alignment wrapText="1"/>
      <protection hidden="1"/>
    </xf>
    <xf numFmtId="0" fontId="14" fillId="0" borderId="0" xfId="3" applyNumberFormat="1" applyFont="1" applyFill="1" applyAlignment="1" applyProtection="1">
      <alignment horizontal="center" wrapText="1"/>
      <protection hidden="1"/>
    </xf>
    <xf numFmtId="0" fontId="23" fillId="0" borderId="61" xfId="3" applyNumberFormat="1" applyFont="1" applyFill="1" applyBorder="1" applyAlignment="1" applyProtection="1">
      <alignment horizontal="center" vertical="center"/>
      <protection hidden="1"/>
    </xf>
    <xf numFmtId="0" fontId="23" fillId="0" borderId="12" xfId="3" applyNumberFormat="1" applyFont="1" applyFill="1" applyBorder="1" applyAlignment="1" applyProtection="1">
      <alignment horizontal="center" vertical="center"/>
      <protection hidden="1"/>
    </xf>
    <xf numFmtId="0" fontId="24" fillId="0" borderId="70" xfId="3" applyNumberFormat="1" applyFont="1" applyFill="1" applyBorder="1" applyAlignment="1" applyProtection="1">
      <alignment horizontal="center" vertical="top"/>
      <protection hidden="1"/>
    </xf>
    <xf numFmtId="0" fontId="24" fillId="0" borderId="47" xfId="3" applyNumberFormat="1" applyFont="1" applyFill="1" applyBorder="1" applyAlignment="1" applyProtection="1">
      <alignment horizontal="center" vertical="top"/>
      <protection hidden="1"/>
    </xf>
    <xf numFmtId="0" fontId="2" fillId="0" borderId="0" xfId="58" applyFont="1" applyAlignment="1">
      <alignment horizontal="center" wrapText="1"/>
    </xf>
    <xf numFmtId="0" fontId="14" fillId="0" borderId="61" xfId="58" applyFont="1" applyBorder="1" applyAlignment="1">
      <alignment horizontal="justify" vertical="top" wrapText="1"/>
    </xf>
    <xf numFmtId="0" fontId="14" fillId="0" borderId="12" xfId="58" applyFont="1" applyBorder="1" applyAlignment="1">
      <alignment horizontal="justify" vertical="top" wrapText="1"/>
    </xf>
    <xf numFmtId="0" fontId="14" fillId="0" borderId="62" xfId="58" applyFont="1" applyBorder="1" applyAlignment="1">
      <alignment horizontal="justify" vertical="top" wrapText="1"/>
    </xf>
    <xf numFmtId="4" fontId="14" fillId="0" borderId="61" xfId="58" applyNumberFormat="1" applyFont="1" applyBorder="1" applyAlignment="1">
      <alignment horizontal="center" vertical="top" wrapText="1"/>
    </xf>
    <xf numFmtId="4" fontId="14" fillId="0" borderId="62" xfId="58" applyNumberFormat="1" applyFont="1" applyBorder="1" applyAlignment="1">
      <alignment horizontal="center" vertical="top" wrapText="1"/>
    </xf>
    <xf numFmtId="4" fontId="14" fillId="0" borderId="12" xfId="58" applyNumberFormat="1" applyFont="1" applyBorder="1" applyAlignment="1">
      <alignment horizontal="center" vertical="top" wrapText="1"/>
    </xf>
  </cellXfs>
  <cellStyles count="71">
    <cellStyle name="Обычный" xfId="0" builtinId="0"/>
    <cellStyle name="Обычный 2" xfId="1"/>
    <cellStyle name="Обычный 2 10" xfId="2"/>
    <cellStyle name="Обычный 2 10 2" xfId="3"/>
    <cellStyle name="Обычный 2 11" xfId="4"/>
    <cellStyle name="Обычный 2 12" xfId="5"/>
    <cellStyle name="Обычный 2 13" xfId="6"/>
    <cellStyle name="Обычный 2 14" xfId="7"/>
    <cellStyle name="Обычный 2 14 2" xfId="8"/>
    <cellStyle name="Обычный 2 15" xfId="9"/>
    <cellStyle name="Обычный 2 15 2" xfId="10"/>
    <cellStyle name="Обычный 2 16" xfId="11"/>
    <cellStyle name="Обычный 2 17" xfId="12"/>
    <cellStyle name="Обычный 2 18" xfId="13"/>
    <cellStyle name="Обычный 2 18 2" xfId="14"/>
    <cellStyle name="Обычный 2 18 2 2" xfId="15"/>
    <cellStyle name="Обычный 2 18 3" xfId="16"/>
    <cellStyle name="Обычный 2 19" xfId="17"/>
    <cellStyle name="Обычный 2 2" xfId="18"/>
    <cellStyle name="Обычный 2 2 2" xfId="19"/>
    <cellStyle name="Обычный 2 2 3" xfId="20"/>
    <cellStyle name="Обычный 2 2 4" xfId="21"/>
    <cellStyle name="Обычный 2 20" xfId="22"/>
    <cellStyle name="Обычный 2 20 2" xfId="23"/>
    <cellStyle name="Обычный 2 20 2 2" xfId="24"/>
    <cellStyle name="Обычный 2 20 2 3" xfId="25"/>
    <cellStyle name="Обычный 2 21" xfId="26"/>
    <cellStyle name="Обычный 2 21 2" xfId="27"/>
    <cellStyle name="Обычный 2 22" xfId="28"/>
    <cellStyle name="Обычный 2 22 2" xfId="29"/>
    <cellStyle name="Обычный 2 23" xfId="30"/>
    <cellStyle name="Обычный 2 23 2" xfId="31"/>
    <cellStyle name="Обычный 2 23 2 2" xfId="32"/>
    <cellStyle name="Обычный 2 24" xfId="33"/>
    <cellStyle name="Обычный 2 25" xfId="34"/>
    <cellStyle name="Обычный 2 26" xfId="35"/>
    <cellStyle name="Обычный 2 27" xfId="36"/>
    <cellStyle name="Обычный 2 28" xfId="37"/>
    <cellStyle name="Обычный 2 29" xfId="38"/>
    <cellStyle name="Обычный 2 29 2" xfId="39"/>
    <cellStyle name="Обычный 2 3" xfId="40"/>
    <cellStyle name="Обычный 2 3 2" xfId="41"/>
    <cellStyle name="Обычный 2 3 2 2" xfId="42"/>
    <cellStyle name="Обычный 2 31" xfId="43"/>
    <cellStyle name="Обычный 2 31 2" xfId="44"/>
    <cellStyle name="Обычный 2 4" xfId="45"/>
    <cellStyle name="Обычный 2 4 2" xfId="46"/>
    <cellStyle name="Обычный 2 5" xfId="47"/>
    <cellStyle name="Обычный 2 5 2" xfId="48"/>
    <cellStyle name="Обычный 2 5 3" xfId="49"/>
    <cellStyle name="Обычный 2 6" xfId="50"/>
    <cellStyle name="Обычный 2 6 2" xfId="51"/>
    <cellStyle name="Обычный 2 6 3" xfId="52"/>
    <cellStyle name="Обычный 2 7" xfId="53"/>
    <cellStyle name="Обычный 2 7 2" xfId="54"/>
    <cellStyle name="Обычный 2 7 3" xfId="55"/>
    <cellStyle name="Обычный 2 8" xfId="56"/>
    <cellStyle name="Обычный 2 9" xfId="57"/>
    <cellStyle name="Обычный 3" xfId="58"/>
    <cellStyle name="Обычный 3 2" xfId="59"/>
    <cellStyle name="Обычный 3 2 2" xfId="60"/>
    <cellStyle name="Обычный 3 2 3" xfId="61"/>
    <cellStyle name="Обычный 3 2 4" xfId="62"/>
    <cellStyle name="Обычный 3 2 5" xfId="63"/>
    <cellStyle name="Обычный 3 3" xfId="64"/>
    <cellStyle name="Обычный 3 4" xfId="65"/>
    <cellStyle name="Обычный 3 5" xfId="66"/>
    <cellStyle name="Обычный 4" xfId="67"/>
    <cellStyle name="Обычный 6" xfId="68"/>
    <cellStyle name="Обычный_tmp" xfId="69"/>
    <cellStyle name="Финансовый 2" xfId="7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341"/>
  <sheetViews>
    <sheetView workbookViewId="0">
      <selection activeCell="C3" sqref="C3"/>
    </sheetView>
  </sheetViews>
  <sheetFormatPr defaultRowHeight="12.75"/>
  <cols>
    <col min="1" max="1" width="14.42578125" style="58" customWidth="1"/>
    <col min="2" max="2" width="29.85546875" style="147" customWidth="1"/>
    <col min="3" max="3" width="71.5703125" style="133" customWidth="1"/>
    <col min="4" max="4" width="8.5703125" style="58" customWidth="1"/>
    <col min="5" max="16384" width="9.140625" style="58"/>
  </cols>
  <sheetData>
    <row r="1" spans="1:3" ht="15.75">
      <c r="A1" s="59"/>
      <c r="B1" s="74"/>
      <c r="C1" s="1" t="s">
        <v>1251</v>
      </c>
    </row>
    <row r="2" spans="1:3" ht="15.75">
      <c r="A2" s="59"/>
      <c r="B2" s="74"/>
      <c r="C2" s="1" t="s">
        <v>1377</v>
      </c>
    </row>
    <row r="3" spans="1:3" ht="15.75">
      <c r="A3" s="59"/>
      <c r="B3" s="74"/>
      <c r="C3" s="1" t="s">
        <v>108</v>
      </c>
    </row>
    <row r="4" spans="1:3" ht="15.75">
      <c r="A4" s="59"/>
      <c r="B4" s="74"/>
      <c r="C4" s="75"/>
    </row>
    <row r="5" spans="1:3" ht="43.5" customHeight="1">
      <c r="A5" s="639" t="s">
        <v>1459</v>
      </c>
      <c r="B5" s="639"/>
      <c r="C5" s="639"/>
    </row>
    <row r="6" spans="1:3" s="72" customFormat="1" ht="15.75">
      <c r="A6" s="76"/>
      <c r="B6" s="77"/>
      <c r="C6" s="78"/>
    </row>
    <row r="7" spans="1:3" s="80" customFormat="1" ht="46.5" customHeight="1">
      <c r="A7" s="640" t="s">
        <v>1460</v>
      </c>
      <c r="B7" s="640"/>
      <c r="C7" s="79" t="s">
        <v>1378</v>
      </c>
    </row>
    <row r="8" spans="1:3" s="80" customFormat="1" ht="71.25" customHeight="1">
      <c r="A8" s="81" t="s">
        <v>1461</v>
      </c>
      <c r="B8" s="82" t="s">
        <v>1462</v>
      </c>
      <c r="C8" s="83" t="s">
        <v>1463</v>
      </c>
    </row>
    <row r="9" spans="1:3" s="80" customFormat="1" ht="12.75" customHeight="1">
      <c r="A9" s="84" t="s">
        <v>1464</v>
      </c>
      <c r="B9" s="84" t="s">
        <v>1465</v>
      </c>
      <c r="C9" s="85">
        <v>3</v>
      </c>
    </row>
    <row r="10" spans="1:3" s="80" customFormat="1" ht="35.25" customHeight="1">
      <c r="A10" s="86" t="s">
        <v>1466</v>
      </c>
      <c r="B10" s="87"/>
      <c r="C10" s="88" t="s">
        <v>1467</v>
      </c>
    </row>
    <row r="11" spans="1:3" s="80" customFormat="1" ht="42" customHeight="1">
      <c r="A11" s="89" t="s">
        <v>1466</v>
      </c>
      <c r="B11" s="90" t="s">
        <v>1468</v>
      </c>
      <c r="C11" s="91" t="s">
        <v>1469</v>
      </c>
    </row>
    <row r="12" spans="1:3" s="80" customFormat="1" ht="93" customHeight="1">
      <c r="A12" s="89" t="s">
        <v>1466</v>
      </c>
      <c r="B12" s="90" t="s">
        <v>1470</v>
      </c>
      <c r="C12" s="92" t="s">
        <v>1471</v>
      </c>
    </row>
    <row r="13" spans="1:3" s="80" customFormat="1" ht="42" customHeight="1">
      <c r="A13" s="89" t="s">
        <v>1466</v>
      </c>
      <c r="B13" s="93" t="s">
        <v>1472</v>
      </c>
      <c r="C13" s="91" t="s">
        <v>1473</v>
      </c>
    </row>
    <row r="14" spans="1:3" s="80" customFormat="1" ht="27.75" customHeight="1">
      <c r="A14" s="94" t="s">
        <v>1466</v>
      </c>
      <c r="B14" s="93" t="s">
        <v>1474</v>
      </c>
      <c r="C14" s="91" t="s">
        <v>1475</v>
      </c>
    </row>
    <row r="15" spans="1:3" s="80" customFormat="1" ht="54" customHeight="1">
      <c r="A15" s="94" t="s">
        <v>1466</v>
      </c>
      <c r="B15" s="95" t="s">
        <v>1476</v>
      </c>
      <c r="C15" s="91" t="s">
        <v>1477</v>
      </c>
    </row>
    <row r="16" spans="1:3" s="80" customFormat="1" ht="55.5" customHeight="1">
      <c r="A16" s="94" t="s">
        <v>1466</v>
      </c>
      <c r="B16" s="95" t="s">
        <v>1478</v>
      </c>
      <c r="C16" s="91" t="s">
        <v>1479</v>
      </c>
    </row>
    <row r="17" spans="1:4" s="80" customFormat="1" ht="39" customHeight="1">
      <c r="A17" s="94" t="s">
        <v>1466</v>
      </c>
      <c r="B17" s="96" t="s">
        <v>1480</v>
      </c>
      <c r="C17" s="91" t="s">
        <v>1481</v>
      </c>
    </row>
    <row r="18" spans="1:4" s="80" customFormat="1" ht="50.25" customHeight="1">
      <c r="A18" s="94" t="s">
        <v>1466</v>
      </c>
      <c r="B18" s="96" t="s">
        <v>1482</v>
      </c>
      <c r="C18" s="91" t="s">
        <v>1483</v>
      </c>
    </row>
    <row r="19" spans="1:4" s="80" customFormat="1" ht="92.25" customHeight="1">
      <c r="A19" s="86" t="s">
        <v>1484</v>
      </c>
      <c r="B19" s="97"/>
      <c r="C19" s="88" t="s">
        <v>1485</v>
      </c>
    </row>
    <row r="20" spans="1:4" s="80" customFormat="1" ht="40.5" customHeight="1">
      <c r="A20" s="98" t="s">
        <v>1484</v>
      </c>
      <c r="B20" s="93" t="s">
        <v>1472</v>
      </c>
      <c r="C20" s="91" t="s">
        <v>1473</v>
      </c>
    </row>
    <row r="21" spans="1:4" s="80" customFormat="1" ht="25.5" customHeight="1">
      <c r="A21" s="94" t="s">
        <v>1484</v>
      </c>
      <c r="B21" s="93" t="s">
        <v>1474</v>
      </c>
      <c r="C21" s="91" t="s">
        <v>1475</v>
      </c>
      <c r="D21" s="99"/>
    </row>
    <row r="22" spans="1:4" s="80" customFormat="1" ht="72.75" customHeight="1">
      <c r="A22" s="100" t="s">
        <v>1484</v>
      </c>
      <c r="B22" s="101" t="s">
        <v>1486</v>
      </c>
      <c r="C22" s="102" t="s">
        <v>1487</v>
      </c>
      <c r="D22" s="99"/>
    </row>
    <row r="23" spans="1:4" s="80" customFormat="1" ht="42" customHeight="1">
      <c r="A23" s="94" t="s">
        <v>1484</v>
      </c>
      <c r="B23" s="93" t="s">
        <v>1488</v>
      </c>
      <c r="C23" s="91" t="s">
        <v>1481</v>
      </c>
      <c r="D23" s="99"/>
    </row>
    <row r="24" spans="1:4" s="80" customFormat="1" ht="35.25" customHeight="1">
      <c r="A24" s="94" t="s">
        <v>1484</v>
      </c>
      <c r="B24" s="96" t="s">
        <v>1482</v>
      </c>
      <c r="C24" s="91" t="s">
        <v>1483</v>
      </c>
    </row>
    <row r="25" spans="1:4" s="80" customFormat="1" ht="41.25" customHeight="1">
      <c r="A25" s="94" t="s">
        <v>1484</v>
      </c>
      <c r="B25" s="96" t="s">
        <v>1489</v>
      </c>
      <c r="C25" s="91" t="s">
        <v>1490</v>
      </c>
    </row>
    <row r="26" spans="1:4" s="80" customFormat="1" ht="41.25" customHeight="1">
      <c r="A26" s="86" t="s">
        <v>1491</v>
      </c>
      <c r="B26" s="87"/>
      <c r="C26" s="88" t="s">
        <v>1492</v>
      </c>
    </row>
    <row r="27" spans="1:4" s="80" customFormat="1" ht="36" customHeight="1">
      <c r="A27" s="98" t="s">
        <v>1491</v>
      </c>
      <c r="B27" s="93" t="s">
        <v>1472</v>
      </c>
      <c r="C27" s="91" t="s">
        <v>1473</v>
      </c>
    </row>
    <row r="28" spans="1:4" s="80" customFormat="1" ht="30.75" customHeight="1">
      <c r="A28" s="94" t="s">
        <v>1491</v>
      </c>
      <c r="B28" s="93" t="s">
        <v>1474</v>
      </c>
      <c r="C28" s="91" t="s">
        <v>1475</v>
      </c>
    </row>
    <row r="29" spans="1:4" s="80" customFormat="1" ht="43.5" customHeight="1">
      <c r="A29" s="94" t="s">
        <v>1491</v>
      </c>
      <c r="B29" s="93" t="s">
        <v>1488</v>
      </c>
      <c r="C29" s="91" t="s">
        <v>1481</v>
      </c>
    </row>
    <row r="30" spans="1:4" s="80" customFormat="1" ht="31.5">
      <c r="A30" s="94" t="s">
        <v>1491</v>
      </c>
      <c r="B30" s="96" t="s">
        <v>1482</v>
      </c>
      <c r="C30" s="91" t="s">
        <v>1483</v>
      </c>
    </row>
    <row r="31" spans="1:4" s="80" customFormat="1" ht="37.5" customHeight="1">
      <c r="A31" s="94" t="s">
        <v>1491</v>
      </c>
      <c r="B31" s="96" t="s">
        <v>1489</v>
      </c>
      <c r="C31" s="91" t="s">
        <v>1490</v>
      </c>
    </row>
    <row r="32" spans="1:4" s="80" customFormat="1" ht="31.5">
      <c r="A32" s="86" t="s">
        <v>1493</v>
      </c>
      <c r="B32" s="87"/>
      <c r="C32" s="88" t="s">
        <v>1494</v>
      </c>
    </row>
    <row r="33" spans="1:7" s="80" customFormat="1" ht="43.5" customHeight="1">
      <c r="A33" s="98" t="s">
        <v>1493</v>
      </c>
      <c r="B33" s="93" t="s">
        <v>1472</v>
      </c>
      <c r="C33" s="91" t="s">
        <v>1473</v>
      </c>
    </row>
    <row r="34" spans="1:7" s="80" customFormat="1" ht="26.25" customHeight="1">
      <c r="A34" s="94" t="s">
        <v>1493</v>
      </c>
      <c r="B34" s="93" t="s">
        <v>1474</v>
      </c>
      <c r="C34" s="91" t="s">
        <v>1475</v>
      </c>
      <c r="D34" s="103"/>
      <c r="G34" s="103"/>
    </row>
    <row r="35" spans="1:7" s="80" customFormat="1" ht="40.5" customHeight="1">
      <c r="A35" s="94" t="s">
        <v>1493</v>
      </c>
      <c r="B35" s="93" t="s">
        <v>1488</v>
      </c>
      <c r="C35" s="91" t="s">
        <v>1481</v>
      </c>
      <c r="D35" s="103"/>
    </row>
    <row r="36" spans="1:7" s="80" customFormat="1" ht="39" customHeight="1">
      <c r="A36" s="94" t="s">
        <v>1493</v>
      </c>
      <c r="B36" s="96" t="s">
        <v>1489</v>
      </c>
      <c r="C36" s="91" t="s">
        <v>1490</v>
      </c>
    </row>
    <row r="37" spans="1:7" s="80" customFormat="1" ht="39" customHeight="1">
      <c r="A37" s="86" t="s">
        <v>1495</v>
      </c>
      <c r="B37" s="96"/>
      <c r="C37" s="88" t="s">
        <v>1496</v>
      </c>
    </row>
    <row r="38" spans="1:7" s="80" customFormat="1" ht="39" customHeight="1">
      <c r="A38" s="104" t="s">
        <v>1495</v>
      </c>
      <c r="B38" s="93" t="s">
        <v>1474</v>
      </c>
      <c r="C38" s="91" t="s">
        <v>1475</v>
      </c>
    </row>
    <row r="39" spans="1:7" s="80" customFormat="1" ht="39" customHeight="1">
      <c r="A39" s="94" t="s">
        <v>1495</v>
      </c>
      <c r="B39" s="95" t="s">
        <v>1497</v>
      </c>
      <c r="C39" s="91" t="s">
        <v>1498</v>
      </c>
    </row>
    <row r="40" spans="1:7" s="80" customFormat="1" ht="59.25" customHeight="1">
      <c r="A40" s="105" t="s">
        <v>1495</v>
      </c>
      <c r="B40" s="95" t="s">
        <v>1499</v>
      </c>
      <c r="C40" s="106" t="s">
        <v>1500</v>
      </c>
    </row>
    <row r="41" spans="1:7" s="80" customFormat="1" ht="59.25" customHeight="1">
      <c r="A41" s="105" t="s">
        <v>1495</v>
      </c>
      <c r="B41" s="95" t="s">
        <v>1501</v>
      </c>
      <c r="C41" s="106" t="s">
        <v>1502</v>
      </c>
    </row>
    <row r="42" spans="1:7" s="80" customFormat="1" ht="39" customHeight="1">
      <c r="A42" s="105" t="s">
        <v>1495</v>
      </c>
      <c r="B42" s="93" t="s">
        <v>1488</v>
      </c>
      <c r="C42" s="106" t="s">
        <v>1481</v>
      </c>
    </row>
    <row r="43" spans="1:7" s="80" customFormat="1" ht="98.25" customHeight="1">
      <c r="A43" s="86" t="s">
        <v>1503</v>
      </c>
      <c r="B43" s="87"/>
      <c r="C43" s="88" t="s">
        <v>1504</v>
      </c>
    </row>
    <row r="44" spans="1:7" s="80" customFormat="1" ht="54" customHeight="1">
      <c r="A44" s="94" t="s">
        <v>1503</v>
      </c>
      <c r="B44" s="96" t="s">
        <v>1505</v>
      </c>
      <c r="C44" s="91" t="s">
        <v>1506</v>
      </c>
    </row>
    <row r="45" spans="1:7" s="80" customFormat="1" ht="61.5" customHeight="1">
      <c r="A45" s="94" t="s">
        <v>1503</v>
      </c>
      <c r="B45" s="96" t="s">
        <v>1507</v>
      </c>
      <c r="C45" s="107" t="s">
        <v>1508</v>
      </c>
    </row>
    <row r="46" spans="1:7" s="80" customFormat="1" ht="39.75" customHeight="1">
      <c r="A46" s="94" t="s">
        <v>1503</v>
      </c>
      <c r="B46" s="95" t="s">
        <v>1509</v>
      </c>
      <c r="C46" s="91" t="s">
        <v>1510</v>
      </c>
    </row>
    <row r="47" spans="1:7" s="80" customFormat="1" ht="87.75" customHeight="1">
      <c r="A47" s="94" t="s">
        <v>1503</v>
      </c>
      <c r="B47" s="93" t="s">
        <v>1511</v>
      </c>
      <c r="C47" s="108" t="s">
        <v>1512</v>
      </c>
    </row>
    <row r="48" spans="1:7" s="80" customFormat="1" ht="78.75">
      <c r="A48" s="94" t="s">
        <v>1503</v>
      </c>
      <c r="B48" s="96" t="s">
        <v>1513</v>
      </c>
      <c r="C48" s="91" t="s">
        <v>1514</v>
      </c>
    </row>
    <row r="49" spans="1:5" s="80" customFormat="1" ht="69" customHeight="1">
      <c r="A49" s="94" t="s">
        <v>1503</v>
      </c>
      <c r="B49" s="96" t="s">
        <v>1515</v>
      </c>
      <c r="C49" s="91" t="s">
        <v>1516</v>
      </c>
    </row>
    <row r="50" spans="1:5" s="80" customFormat="1" ht="102" customHeight="1">
      <c r="A50" s="94" t="s">
        <v>1503</v>
      </c>
      <c r="B50" s="96" t="s">
        <v>1517</v>
      </c>
      <c r="C50" s="91" t="s">
        <v>1518</v>
      </c>
    </row>
    <row r="51" spans="1:5" s="80" customFormat="1" ht="86.25" customHeight="1">
      <c r="A51" s="94" t="s">
        <v>1503</v>
      </c>
      <c r="B51" s="96" t="s">
        <v>1519</v>
      </c>
      <c r="C51" s="91" t="s">
        <v>1520</v>
      </c>
    </row>
    <row r="52" spans="1:5" s="80" customFormat="1" ht="67.5" customHeight="1">
      <c r="A52" s="94" t="s">
        <v>1503</v>
      </c>
      <c r="B52" s="96" t="s">
        <v>1521</v>
      </c>
      <c r="C52" s="107" t="s">
        <v>1522</v>
      </c>
      <c r="D52" s="103"/>
    </row>
    <row r="53" spans="1:5" s="80" customFormat="1" ht="94.5" customHeight="1">
      <c r="A53" s="94" t="s">
        <v>1503</v>
      </c>
      <c r="B53" s="95" t="s">
        <v>1523</v>
      </c>
      <c r="C53" s="91" t="s">
        <v>1524</v>
      </c>
    </row>
    <row r="54" spans="1:5" s="80" customFormat="1" ht="47.25">
      <c r="A54" s="94" t="s">
        <v>1503</v>
      </c>
      <c r="B54" s="95" t="s">
        <v>1525</v>
      </c>
      <c r="C54" s="107" t="s">
        <v>1526</v>
      </c>
    </row>
    <row r="55" spans="1:5" s="80" customFormat="1" ht="89.25" customHeight="1">
      <c r="A55" s="94" t="s">
        <v>1503</v>
      </c>
      <c r="B55" s="95" t="s">
        <v>1527</v>
      </c>
      <c r="C55" s="91" t="s">
        <v>1528</v>
      </c>
    </row>
    <row r="56" spans="1:5" s="80" customFormat="1" ht="46.5" customHeight="1">
      <c r="A56" s="94" t="s">
        <v>1503</v>
      </c>
      <c r="B56" s="95" t="s">
        <v>1472</v>
      </c>
      <c r="C56" s="91" t="s">
        <v>1473</v>
      </c>
    </row>
    <row r="57" spans="1:5" s="80" customFormat="1" ht="31.5" customHeight="1">
      <c r="A57" s="94" t="s">
        <v>1503</v>
      </c>
      <c r="B57" s="95" t="s">
        <v>1474</v>
      </c>
      <c r="C57" s="91" t="s">
        <v>1475</v>
      </c>
    </row>
    <row r="58" spans="1:5" s="80" customFormat="1" ht="33" customHeight="1">
      <c r="A58" s="94" t="s">
        <v>1503</v>
      </c>
      <c r="B58" s="96" t="s">
        <v>1529</v>
      </c>
      <c r="C58" s="91" t="s">
        <v>1530</v>
      </c>
    </row>
    <row r="59" spans="1:5" s="80" customFormat="1" ht="87.75" customHeight="1">
      <c r="A59" s="94" t="s">
        <v>1503</v>
      </c>
      <c r="B59" s="96" t="s">
        <v>1531</v>
      </c>
      <c r="C59" s="91" t="s">
        <v>1532</v>
      </c>
      <c r="D59" s="103"/>
      <c r="E59" s="103"/>
    </row>
    <row r="60" spans="1:5" s="80" customFormat="1" ht="85.5" customHeight="1">
      <c r="A60" s="94" t="s">
        <v>1503</v>
      </c>
      <c r="B60" s="96" t="s">
        <v>1533</v>
      </c>
      <c r="C60" s="91" t="s">
        <v>1534</v>
      </c>
      <c r="D60" s="103"/>
      <c r="E60" s="103"/>
    </row>
    <row r="61" spans="1:5" s="80" customFormat="1" ht="88.5" customHeight="1">
      <c r="A61" s="94" t="s">
        <v>1503</v>
      </c>
      <c r="B61" s="93" t="s">
        <v>1535</v>
      </c>
      <c r="C61" s="108" t="s">
        <v>1536</v>
      </c>
    </row>
    <row r="62" spans="1:5" s="80" customFormat="1" ht="94.5" customHeight="1">
      <c r="A62" s="94" t="s">
        <v>1503</v>
      </c>
      <c r="B62" s="93" t="s">
        <v>1537</v>
      </c>
      <c r="C62" s="108" t="s">
        <v>1538</v>
      </c>
      <c r="D62" s="103"/>
    </row>
    <row r="63" spans="1:5" s="80" customFormat="1" ht="89.25" customHeight="1">
      <c r="A63" s="94" t="s">
        <v>1503</v>
      </c>
      <c r="B63" s="93" t="s">
        <v>1539</v>
      </c>
      <c r="C63" s="108" t="s">
        <v>1540</v>
      </c>
      <c r="D63" s="103"/>
    </row>
    <row r="64" spans="1:5" s="80" customFormat="1" ht="91.5" customHeight="1">
      <c r="A64" s="94" t="s">
        <v>1503</v>
      </c>
      <c r="B64" s="93" t="s">
        <v>1541</v>
      </c>
      <c r="C64" s="108" t="s">
        <v>1542</v>
      </c>
    </row>
    <row r="65" spans="1:5" s="80" customFormat="1" ht="42" customHeight="1">
      <c r="A65" s="94" t="s">
        <v>1503</v>
      </c>
      <c r="B65" s="96" t="s">
        <v>1543</v>
      </c>
      <c r="C65" s="91" t="s">
        <v>1544</v>
      </c>
    </row>
    <row r="66" spans="1:5" s="80" customFormat="1" ht="54.75" customHeight="1">
      <c r="A66" s="94" t="s">
        <v>1503</v>
      </c>
      <c r="B66" s="95" t="s">
        <v>1545</v>
      </c>
      <c r="C66" s="91" t="s">
        <v>1546</v>
      </c>
    </row>
    <row r="67" spans="1:5" s="80" customFormat="1" ht="57.75" customHeight="1">
      <c r="A67" s="94" t="s">
        <v>1503</v>
      </c>
      <c r="B67" s="95" t="s">
        <v>1547</v>
      </c>
      <c r="C67" s="91" t="s">
        <v>1548</v>
      </c>
    </row>
    <row r="68" spans="1:5" s="80" customFormat="1" ht="78" customHeight="1">
      <c r="A68" s="94" t="s">
        <v>1503</v>
      </c>
      <c r="B68" s="95" t="s">
        <v>1549</v>
      </c>
      <c r="C68" s="91" t="s">
        <v>1550</v>
      </c>
    </row>
    <row r="69" spans="1:5" s="80" customFormat="1" ht="74.25" customHeight="1">
      <c r="A69" s="94" t="s">
        <v>1503</v>
      </c>
      <c r="B69" s="95" t="s">
        <v>1551</v>
      </c>
      <c r="C69" s="91" t="s">
        <v>1552</v>
      </c>
    </row>
    <row r="70" spans="1:5" s="80" customFormat="1" ht="57.75" customHeight="1">
      <c r="A70" s="94" t="s">
        <v>1503</v>
      </c>
      <c r="B70" s="95" t="s">
        <v>1553</v>
      </c>
      <c r="C70" s="91" t="s">
        <v>1554</v>
      </c>
      <c r="D70" s="103"/>
      <c r="E70" s="103"/>
    </row>
    <row r="71" spans="1:5" s="80" customFormat="1" ht="68.25" customHeight="1">
      <c r="A71" s="94" t="s">
        <v>1503</v>
      </c>
      <c r="B71" s="95" t="s">
        <v>1476</v>
      </c>
      <c r="C71" s="91" t="s">
        <v>1477</v>
      </c>
    </row>
    <row r="72" spans="1:5" s="80" customFormat="1" ht="61.5" customHeight="1">
      <c r="A72" s="94" t="s">
        <v>1503</v>
      </c>
      <c r="B72" s="95" t="s">
        <v>1478</v>
      </c>
      <c r="C72" s="91" t="s">
        <v>1479</v>
      </c>
      <c r="D72" s="103"/>
    </row>
    <row r="73" spans="1:5" s="80" customFormat="1" ht="52.5" customHeight="1">
      <c r="A73" s="94" t="s">
        <v>1503</v>
      </c>
      <c r="B73" s="96" t="s">
        <v>1480</v>
      </c>
      <c r="C73" s="91" t="s">
        <v>1481</v>
      </c>
      <c r="D73" s="103"/>
    </row>
    <row r="74" spans="1:5" s="80" customFormat="1" ht="59.25" customHeight="1">
      <c r="A74" s="86" t="s">
        <v>1555</v>
      </c>
      <c r="B74" s="87"/>
      <c r="C74" s="88" t="s">
        <v>1556</v>
      </c>
      <c r="D74" s="103"/>
    </row>
    <row r="75" spans="1:5" s="80" customFormat="1" ht="39" customHeight="1">
      <c r="A75" s="94" t="s">
        <v>1555</v>
      </c>
      <c r="B75" s="95" t="s">
        <v>1557</v>
      </c>
      <c r="C75" s="91" t="s">
        <v>1558</v>
      </c>
      <c r="D75" s="103"/>
    </row>
    <row r="76" spans="1:5" s="80" customFormat="1" ht="37.5" customHeight="1">
      <c r="A76" s="94" t="s">
        <v>1555</v>
      </c>
      <c r="B76" s="95" t="s">
        <v>1509</v>
      </c>
      <c r="C76" s="91" t="s">
        <v>1510</v>
      </c>
      <c r="D76" s="103"/>
    </row>
    <row r="77" spans="1:5" s="80" customFormat="1" ht="41.25" customHeight="1">
      <c r="A77" s="94" t="s">
        <v>1555</v>
      </c>
      <c r="B77" s="93" t="s">
        <v>1559</v>
      </c>
      <c r="C77" s="91" t="s">
        <v>1473</v>
      </c>
    </row>
    <row r="78" spans="1:5" s="80" customFormat="1" ht="30.75" customHeight="1">
      <c r="A78" s="94" t="s">
        <v>1555</v>
      </c>
      <c r="B78" s="93" t="s">
        <v>1560</v>
      </c>
      <c r="C78" s="91" t="s">
        <v>1475</v>
      </c>
      <c r="D78" s="103"/>
    </row>
    <row r="79" spans="1:5" s="80" customFormat="1" ht="63.75" customHeight="1">
      <c r="A79" s="94" t="s">
        <v>1555</v>
      </c>
      <c r="B79" s="95" t="s">
        <v>1476</v>
      </c>
      <c r="C79" s="91" t="s">
        <v>1477</v>
      </c>
      <c r="D79" s="103"/>
    </row>
    <row r="80" spans="1:5" s="80" customFormat="1" ht="54" customHeight="1">
      <c r="A80" s="94" t="s">
        <v>1555</v>
      </c>
      <c r="B80" s="95" t="s">
        <v>1478</v>
      </c>
      <c r="C80" s="91" t="s">
        <v>1479</v>
      </c>
    </row>
    <row r="81" spans="1:3" s="80" customFormat="1" ht="41.25" customHeight="1">
      <c r="A81" s="94" t="s">
        <v>1555</v>
      </c>
      <c r="B81" s="95" t="s">
        <v>1561</v>
      </c>
      <c r="C81" s="91" t="s">
        <v>1562</v>
      </c>
    </row>
    <row r="82" spans="1:3" s="80" customFormat="1" ht="27.75" customHeight="1">
      <c r="A82" s="94" t="s">
        <v>1555</v>
      </c>
      <c r="B82" s="95" t="s">
        <v>1563</v>
      </c>
      <c r="C82" s="91" t="s">
        <v>1564</v>
      </c>
    </row>
    <row r="83" spans="1:3" s="80" customFormat="1" ht="63" customHeight="1">
      <c r="A83" s="94" t="s">
        <v>1555</v>
      </c>
      <c r="B83" s="95" t="s">
        <v>1565</v>
      </c>
      <c r="C83" s="91" t="s">
        <v>1566</v>
      </c>
    </row>
    <row r="84" spans="1:3" s="80" customFormat="1" ht="37.5" customHeight="1">
      <c r="A84" s="94" t="s">
        <v>1555</v>
      </c>
      <c r="B84" s="109" t="s">
        <v>1567</v>
      </c>
      <c r="C84" s="107" t="s">
        <v>1568</v>
      </c>
    </row>
    <row r="85" spans="1:3" s="80" customFormat="1" ht="40.5" customHeight="1">
      <c r="A85" s="94" t="s">
        <v>1555</v>
      </c>
      <c r="B85" s="95" t="s">
        <v>1569</v>
      </c>
      <c r="C85" s="107" t="s">
        <v>1570</v>
      </c>
    </row>
    <row r="86" spans="1:3" s="80" customFormat="1" ht="45" customHeight="1">
      <c r="A86" s="94" t="s">
        <v>1555</v>
      </c>
      <c r="B86" s="95" t="s">
        <v>1571</v>
      </c>
      <c r="C86" s="107" t="s">
        <v>1572</v>
      </c>
    </row>
    <row r="87" spans="1:3" s="80" customFormat="1" ht="36" customHeight="1">
      <c r="A87" s="94" t="s">
        <v>1555</v>
      </c>
      <c r="B87" s="95" t="s">
        <v>1573</v>
      </c>
      <c r="C87" s="91" t="s">
        <v>1574</v>
      </c>
    </row>
    <row r="88" spans="1:3" s="80" customFormat="1" ht="42.75" customHeight="1">
      <c r="A88" s="94" t="s">
        <v>1555</v>
      </c>
      <c r="B88" s="95" t="s">
        <v>1575</v>
      </c>
      <c r="C88" s="91" t="s">
        <v>1576</v>
      </c>
    </row>
    <row r="89" spans="1:3" s="80" customFormat="1" ht="38.25" customHeight="1">
      <c r="A89" s="94" t="s">
        <v>1555</v>
      </c>
      <c r="B89" s="95" t="s">
        <v>1577</v>
      </c>
      <c r="C89" s="91" t="s">
        <v>1578</v>
      </c>
    </row>
    <row r="90" spans="1:3" s="80" customFormat="1" ht="58.5" customHeight="1">
      <c r="A90" s="94" t="s">
        <v>1555</v>
      </c>
      <c r="B90" s="95" t="s">
        <v>1579</v>
      </c>
      <c r="C90" s="91" t="s">
        <v>1580</v>
      </c>
    </row>
    <row r="91" spans="1:3" s="80" customFormat="1" ht="58.5" customHeight="1">
      <c r="A91" s="94" t="s">
        <v>1555</v>
      </c>
      <c r="B91" s="95" t="s">
        <v>1581</v>
      </c>
      <c r="C91" s="91" t="s">
        <v>1582</v>
      </c>
    </row>
    <row r="92" spans="1:3" s="80" customFormat="1" ht="56.25" customHeight="1">
      <c r="A92" s="94" t="s">
        <v>1555</v>
      </c>
      <c r="B92" s="90" t="s">
        <v>1583</v>
      </c>
      <c r="C92" s="91" t="s">
        <v>1584</v>
      </c>
    </row>
    <row r="93" spans="1:3" s="80" customFormat="1" ht="74.25" customHeight="1">
      <c r="A93" s="94" t="s">
        <v>1555</v>
      </c>
      <c r="B93" s="95" t="s">
        <v>1585</v>
      </c>
      <c r="C93" s="91" t="s">
        <v>1586</v>
      </c>
    </row>
    <row r="94" spans="1:3" s="80" customFormat="1" ht="41.25" customHeight="1">
      <c r="A94" s="94" t="s">
        <v>1555</v>
      </c>
      <c r="B94" s="95" t="s">
        <v>1587</v>
      </c>
      <c r="C94" s="91" t="s">
        <v>1588</v>
      </c>
    </row>
    <row r="95" spans="1:3" s="80" customFormat="1" ht="88.5" customHeight="1">
      <c r="A95" s="94" t="s">
        <v>1555</v>
      </c>
      <c r="B95" s="95" t="s">
        <v>1589</v>
      </c>
      <c r="C95" s="91" t="s">
        <v>1590</v>
      </c>
    </row>
    <row r="96" spans="1:3" s="80" customFormat="1" ht="39.75" customHeight="1">
      <c r="A96" s="94" t="s">
        <v>1555</v>
      </c>
      <c r="B96" s="95" t="s">
        <v>1591</v>
      </c>
      <c r="C96" s="91" t="s">
        <v>1592</v>
      </c>
    </row>
    <row r="97" spans="1:6" s="80" customFormat="1" ht="41.25" customHeight="1">
      <c r="A97" s="94" t="s">
        <v>1555</v>
      </c>
      <c r="B97" s="95" t="s">
        <v>1593</v>
      </c>
      <c r="C97" s="91" t="s">
        <v>1594</v>
      </c>
    </row>
    <row r="98" spans="1:6" s="80" customFormat="1" ht="30" customHeight="1">
      <c r="A98" s="94" t="s">
        <v>1555</v>
      </c>
      <c r="B98" s="95" t="s">
        <v>1595</v>
      </c>
      <c r="C98" s="91" t="s">
        <v>1596</v>
      </c>
    </row>
    <row r="99" spans="1:6" s="80" customFormat="1" ht="40.5" customHeight="1">
      <c r="A99" s="94" t="s">
        <v>1555</v>
      </c>
      <c r="B99" s="95" t="s">
        <v>1597</v>
      </c>
      <c r="C99" s="91" t="s">
        <v>1598</v>
      </c>
      <c r="D99" s="103"/>
      <c r="E99" s="103"/>
      <c r="F99" s="103"/>
    </row>
    <row r="100" spans="1:6" s="80" customFormat="1" ht="45" customHeight="1">
      <c r="A100" s="94" t="s">
        <v>1555</v>
      </c>
      <c r="B100" s="95" t="s">
        <v>1599</v>
      </c>
      <c r="C100" s="91" t="s">
        <v>1600</v>
      </c>
    </row>
    <row r="101" spans="1:6" s="80" customFormat="1" ht="69" customHeight="1">
      <c r="A101" s="94" t="s">
        <v>1555</v>
      </c>
      <c r="B101" s="90" t="s">
        <v>1601</v>
      </c>
      <c r="C101" s="91" t="s">
        <v>1602</v>
      </c>
    </row>
    <row r="102" spans="1:6" s="110" customFormat="1" ht="54" customHeight="1">
      <c r="A102" s="94" t="s">
        <v>1555</v>
      </c>
      <c r="B102" s="95" t="s">
        <v>1603</v>
      </c>
      <c r="C102" s="91" t="s">
        <v>1604</v>
      </c>
    </row>
    <row r="103" spans="1:6" s="80" customFormat="1" ht="56.25" customHeight="1">
      <c r="A103" s="94" t="s">
        <v>1555</v>
      </c>
      <c r="B103" s="95" t="s">
        <v>1605</v>
      </c>
      <c r="C103" s="91" t="s">
        <v>1606</v>
      </c>
    </row>
    <row r="104" spans="1:6" s="80" customFormat="1" ht="78" customHeight="1">
      <c r="A104" s="94" t="s">
        <v>1555</v>
      </c>
      <c r="B104" s="95" t="s">
        <v>1607</v>
      </c>
      <c r="C104" s="91" t="s">
        <v>1608</v>
      </c>
    </row>
    <row r="105" spans="1:6" s="80" customFormat="1" ht="84.75" customHeight="1">
      <c r="A105" s="94" t="s">
        <v>1555</v>
      </c>
      <c r="B105" s="95" t="s">
        <v>1609</v>
      </c>
      <c r="C105" s="91" t="s">
        <v>1610</v>
      </c>
    </row>
    <row r="106" spans="1:6" s="80" customFormat="1" ht="95.25" customHeight="1">
      <c r="A106" s="94" t="s">
        <v>1555</v>
      </c>
      <c r="B106" s="90" t="s">
        <v>1611</v>
      </c>
      <c r="C106" s="91" t="s">
        <v>1612</v>
      </c>
    </row>
    <row r="107" spans="1:6" s="80" customFormat="1" ht="95.25" customHeight="1">
      <c r="A107" s="94" t="s">
        <v>1555</v>
      </c>
      <c r="B107" s="90" t="s">
        <v>1613</v>
      </c>
      <c r="C107" s="111" t="s">
        <v>1614</v>
      </c>
    </row>
    <row r="108" spans="1:6" s="80" customFormat="1" ht="57" customHeight="1">
      <c r="A108" s="94" t="s">
        <v>1555</v>
      </c>
      <c r="B108" s="95" t="s">
        <v>1615</v>
      </c>
      <c r="C108" s="91" t="s">
        <v>1616</v>
      </c>
    </row>
    <row r="109" spans="1:6" s="80" customFormat="1" ht="52.5" customHeight="1">
      <c r="A109" s="94" t="s">
        <v>1555</v>
      </c>
      <c r="B109" s="95" t="s">
        <v>1617</v>
      </c>
      <c r="C109" s="91" t="s">
        <v>1618</v>
      </c>
    </row>
    <row r="110" spans="1:6" s="80" customFormat="1" ht="72.75" customHeight="1">
      <c r="A110" s="94" t="s">
        <v>1555</v>
      </c>
      <c r="B110" s="90" t="s">
        <v>1619</v>
      </c>
      <c r="C110" s="91" t="s">
        <v>1620</v>
      </c>
    </row>
    <row r="111" spans="1:6" s="80" customFormat="1" ht="57.75" customHeight="1">
      <c r="A111" s="94" t="s">
        <v>1555</v>
      </c>
      <c r="B111" s="90" t="s">
        <v>1621</v>
      </c>
      <c r="C111" s="91" t="s">
        <v>1622</v>
      </c>
    </row>
    <row r="112" spans="1:6" s="80" customFormat="1" ht="44.25" customHeight="1">
      <c r="A112" s="94" t="s">
        <v>1555</v>
      </c>
      <c r="B112" s="90" t="s">
        <v>1623</v>
      </c>
      <c r="C112" s="91" t="s">
        <v>1624</v>
      </c>
      <c r="D112" s="103"/>
    </row>
    <row r="113" spans="1:5" s="80" customFormat="1" ht="34.5" customHeight="1">
      <c r="A113" s="94" t="s">
        <v>1555</v>
      </c>
      <c r="B113" s="90" t="s">
        <v>1625</v>
      </c>
      <c r="C113" s="91" t="s">
        <v>1626</v>
      </c>
    </row>
    <row r="114" spans="1:5" s="80" customFormat="1" ht="45" customHeight="1">
      <c r="A114" s="94" t="s">
        <v>1555</v>
      </c>
      <c r="B114" s="90" t="s">
        <v>1627</v>
      </c>
      <c r="C114" s="91" t="s">
        <v>1628</v>
      </c>
    </row>
    <row r="115" spans="1:5" s="80" customFormat="1" ht="57" customHeight="1">
      <c r="A115" s="94" t="s">
        <v>1555</v>
      </c>
      <c r="B115" s="90" t="s">
        <v>1629</v>
      </c>
      <c r="C115" s="91" t="s">
        <v>1630</v>
      </c>
    </row>
    <row r="116" spans="1:5" s="80" customFormat="1" ht="66.75" customHeight="1">
      <c r="A116" s="94" t="s">
        <v>1555</v>
      </c>
      <c r="B116" s="90" t="s">
        <v>1631</v>
      </c>
      <c r="C116" s="91" t="s">
        <v>1632</v>
      </c>
      <c r="D116" s="103"/>
      <c r="E116" s="103"/>
    </row>
    <row r="117" spans="1:5" s="80" customFormat="1" ht="50.25" customHeight="1">
      <c r="A117" s="94" t="s">
        <v>1555</v>
      </c>
      <c r="B117" s="90" t="s">
        <v>1633</v>
      </c>
      <c r="C117" s="91" t="s">
        <v>1634</v>
      </c>
      <c r="D117" s="103"/>
      <c r="E117" s="103"/>
    </row>
    <row r="118" spans="1:5" s="80" customFormat="1" ht="56.25" customHeight="1">
      <c r="A118" s="94" t="s">
        <v>1555</v>
      </c>
      <c r="B118" s="90" t="s">
        <v>1635</v>
      </c>
      <c r="C118" s="91" t="s">
        <v>1636</v>
      </c>
    </row>
    <row r="119" spans="1:5" s="80" customFormat="1" ht="38.25" customHeight="1">
      <c r="A119" s="94" t="s">
        <v>1555</v>
      </c>
      <c r="B119" s="90" t="s">
        <v>1637</v>
      </c>
      <c r="C119" s="91" t="s">
        <v>1638</v>
      </c>
      <c r="D119" s="103"/>
      <c r="E119" s="103"/>
    </row>
    <row r="120" spans="1:5" s="80" customFormat="1" ht="37.5" customHeight="1">
      <c r="A120" s="94" t="s">
        <v>1555</v>
      </c>
      <c r="B120" s="90" t="s">
        <v>1639</v>
      </c>
      <c r="C120" s="91" t="s">
        <v>1640</v>
      </c>
    </row>
    <row r="121" spans="1:5" s="80" customFormat="1" ht="37.5" customHeight="1">
      <c r="A121" s="94" t="s">
        <v>1555</v>
      </c>
      <c r="B121" s="90" t="s">
        <v>1641</v>
      </c>
      <c r="C121" s="112" t="s">
        <v>1642</v>
      </c>
    </row>
    <row r="122" spans="1:5" s="80" customFormat="1" ht="80.25" customHeight="1">
      <c r="A122" s="94" t="s">
        <v>1555</v>
      </c>
      <c r="B122" s="90" t="s">
        <v>1643</v>
      </c>
      <c r="C122" s="112" t="s">
        <v>1644</v>
      </c>
    </row>
    <row r="123" spans="1:5" s="80" customFormat="1" ht="42.75" customHeight="1">
      <c r="A123" s="94" t="s">
        <v>1555</v>
      </c>
      <c r="B123" s="90" t="s">
        <v>1645</v>
      </c>
      <c r="C123" s="112" t="s">
        <v>1646</v>
      </c>
    </row>
    <row r="124" spans="1:5" s="80" customFormat="1" ht="52.5" customHeight="1">
      <c r="A124" s="94" t="s">
        <v>1555</v>
      </c>
      <c r="B124" s="90" t="s">
        <v>1647</v>
      </c>
      <c r="C124" s="112" t="s">
        <v>1648</v>
      </c>
    </row>
    <row r="125" spans="1:5" s="80" customFormat="1" ht="48" customHeight="1">
      <c r="A125" s="105" t="s">
        <v>1555</v>
      </c>
      <c r="B125" s="95" t="s">
        <v>1649</v>
      </c>
      <c r="C125" s="113" t="s">
        <v>1650</v>
      </c>
    </row>
    <row r="126" spans="1:5" s="80" customFormat="1" ht="66.75" customHeight="1">
      <c r="A126" s="105" t="s">
        <v>1555</v>
      </c>
      <c r="B126" s="95" t="s">
        <v>1651</v>
      </c>
      <c r="C126" s="113" t="s">
        <v>1652</v>
      </c>
    </row>
    <row r="127" spans="1:5" s="80" customFormat="1" ht="57.75" customHeight="1">
      <c r="A127" s="105" t="s">
        <v>1555</v>
      </c>
      <c r="B127" s="95" t="s">
        <v>1653</v>
      </c>
      <c r="C127" s="113" t="s">
        <v>1654</v>
      </c>
    </row>
    <row r="128" spans="1:5" s="80" customFormat="1" ht="57.75" customHeight="1">
      <c r="A128" s="105" t="s">
        <v>1555</v>
      </c>
      <c r="B128" s="95" t="s">
        <v>1655</v>
      </c>
      <c r="C128" s="113" t="s">
        <v>1656</v>
      </c>
    </row>
    <row r="129" spans="1:6" s="80" customFormat="1" ht="40.5" customHeight="1">
      <c r="A129" s="105" t="s">
        <v>1555</v>
      </c>
      <c r="B129" s="95" t="s">
        <v>1657</v>
      </c>
      <c r="C129" s="113" t="s">
        <v>1658</v>
      </c>
    </row>
    <row r="130" spans="1:6" s="80" customFormat="1" ht="30" customHeight="1">
      <c r="A130" s="94" t="s">
        <v>1555</v>
      </c>
      <c r="B130" s="95" t="s">
        <v>1659</v>
      </c>
      <c r="C130" s="91" t="s">
        <v>1660</v>
      </c>
    </row>
    <row r="131" spans="1:6" s="110" customFormat="1" ht="36.75" customHeight="1">
      <c r="A131" s="94" t="s">
        <v>1555</v>
      </c>
      <c r="B131" s="95" t="s">
        <v>1661</v>
      </c>
      <c r="C131" s="91" t="s">
        <v>1662</v>
      </c>
    </row>
    <row r="132" spans="1:6" s="80" customFormat="1" ht="38.25" customHeight="1">
      <c r="A132" s="94" t="s">
        <v>1555</v>
      </c>
      <c r="B132" s="95" t="s">
        <v>1663</v>
      </c>
      <c r="C132" s="91" t="s">
        <v>1664</v>
      </c>
    </row>
    <row r="133" spans="1:6" s="80" customFormat="1" ht="39.75" customHeight="1">
      <c r="A133" s="94" t="s">
        <v>1555</v>
      </c>
      <c r="B133" s="95" t="s">
        <v>1665</v>
      </c>
      <c r="C133" s="91" t="s">
        <v>1666</v>
      </c>
    </row>
    <row r="134" spans="1:6" s="80" customFormat="1" ht="69.75" customHeight="1">
      <c r="A134" s="94" t="s">
        <v>1555</v>
      </c>
      <c r="B134" s="95" t="s">
        <v>1667</v>
      </c>
      <c r="C134" s="91" t="s">
        <v>1668</v>
      </c>
      <c r="D134" s="103"/>
      <c r="E134" s="103"/>
      <c r="F134" s="103"/>
    </row>
    <row r="135" spans="1:6" s="80" customFormat="1" ht="55.5" customHeight="1">
      <c r="A135" s="94" t="s">
        <v>1555</v>
      </c>
      <c r="B135" s="95" t="s">
        <v>1669</v>
      </c>
      <c r="C135" s="91" t="s">
        <v>1670</v>
      </c>
    </row>
    <row r="136" spans="1:6" s="80" customFormat="1" ht="57.75" customHeight="1">
      <c r="A136" s="94" t="s">
        <v>1555</v>
      </c>
      <c r="B136" s="95" t="s">
        <v>1671</v>
      </c>
      <c r="C136" s="91" t="s">
        <v>1672</v>
      </c>
    </row>
    <row r="137" spans="1:6" s="114" customFormat="1" ht="61.5" customHeight="1">
      <c r="A137" s="94" t="s">
        <v>1555</v>
      </c>
      <c r="B137" s="95" t="s">
        <v>1673</v>
      </c>
      <c r="C137" s="91" t="s">
        <v>1674</v>
      </c>
    </row>
    <row r="138" spans="1:6" s="80" customFormat="1" ht="56.25" customHeight="1">
      <c r="A138" s="94" t="s">
        <v>1555</v>
      </c>
      <c r="B138" s="95" t="s">
        <v>1675</v>
      </c>
      <c r="C138" s="91" t="s">
        <v>1676</v>
      </c>
    </row>
    <row r="139" spans="1:6" s="80" customFormat="1" ht="41.25" customHeight="1">
      <c r="A139" s="94" t="s">
        <v>1555</v>
      </c>
      <c r="B139" s="95" t="s">
        <v>1677</v>
      </c>
      <c r="C139" s="91" t="s">
        <v>1678</v>
      </c>
    </row>
    <row r="140" spans="1:6" s="80" customFormat="1" ht="53.25" customHeight="1">
      <c r="A140" s="94" t="s">
        <v>1555</v>
      </c>
      <c r="B140" s="95" t="s">
        <v>1679</v>
      </c>
      <c r="C140" s="91" t="s">
        <v>1680</v>
      </c>
    </row>
    <row r="141" spans="1:6" s="80" customFormat="1" ht="37.5" customHeight="1">
      <c r="A141" s="94" t="s">
        <v>1555</v>
      </c>
      <c r="B141" s="95" t="s">
        <v>1681</v>
      </c>
      <c r="C141" s="91" t="s">
        <v>1682</v>
      </c>
    </row>
    <row r="142" spans="1:6" s="80" customFormat="1" ht="40.5" customHeight="1">
      <c r="A142" s="94" t="s">
        <v>1555</v>
      </c>
      <c r="B142" s="95" t="s">
        <v>1683</v>
      </c>
      <c r="C142" s="91" t="s">
        <v>1684</v>
      </c>
    </row>
    <row r="143" spans="1:6" s="80" customFormat="1" ht="53.25" customHeight="1">
      <c r="A143" s="94" t="s">
        <v>1555</v>
      </c>
      <c r="B143" s="95" t="s">
        <v>1685</v>
      </c>
      <c r="C143" s="91" t="s">
        <v>1686</v>
      </c>
    </row>
    <row r="144" spans="1:6" s="80" customFormat="1" ht="34.5" customHeight="1">
      <c r="A144" s="94" t="s">
        <v>1555</v>
      </c>
      <c r="B144" s="95" t="s">
        <v>1687</v>
      </c>
      <c r="C144" s="91" t="s">
        <v>1688</v>
      </c>
    </row>
    <row r="145" spans="1:5" s="110" customFormat="1" ht="39" customHeight="1">
      <c r="A145" s="94" t="s">
        <v>1555</v>
      </c>
      <c r="B145" s="95" t="s">
        <v>1689</v>
      </c>
      <c r="C145" s="91" t="s">
        <v>1690</v>
      </c>
    </row>
    <row r="146" spans="1:5" s="110" customFormat="1" ht="45.75" customHeight="1">
      <c r="A146" s="94" t="s">
        <v>1555</v>
      </c>
      <c r="B146" s="95" t="s">
        <v>1691</v>
      </c>
      <c r="C146" s="91" t="s">
        <v>1692</v>
      </c>
    </row>
    <row r="147" spans="1:5" s="110" customFormat="1" ht="54" customHeight="1">
      <c r="A147" s="94" t="s">
        <v>1555</v>
      </c>
      <c r="B147" s="95" t="s">
        <v>1693</v>
      </c>
      <c r="C147" s="115" t="s">
        <v>1694</v>
      </c>
    </row>
    <row r="148" spans="1:5" s="110" customFormat="1" ht="70.5" customHeight="1">
      <c r="A148" s="94" t="s">
        <v>1555</v>
      </c>
      <c r="B148" s="95" t="s">
        <v>1695</v>
      </c>
      <c r="C148" s="91" t="s">
        <v>1696</v>
      </c>
    </row>
    <row r="149" spans="1:5" s="110" customFormat="1" ht="54" customHeight="1">
      <c r="A149" s="94" t="s">
        <v>1555</v>
      </c>
      <c r="B149" s="95" t="s">
        <v>1697</v>
      </c>
      <c r="C149" s="91" t="s">
        <v>1698</v>
      </c>
    </row>
    <row r="150" spans="1:5" s="110" customFormat="1" ht="66.75" customHeight="1">
      <c r="A150" s="94" t="s">
        <v>1555</v>
      </c>
      <c r="B150" s="95" t="s">
        <v>1699</v>
      </c>
      <c r="C150" s="91" t="s">
        <v>1700</v>
      </c>
    </row>
    <row r="151" spans="1:5" s="110" customFormat="1" ht="41.25" customHeight="1">
      <c r="A151" s="94" t="s">
        <v>1555</v>
      </c>
      <c r="B151" s="90" t="s">
        <v>1701</v>
      </c>
      <c r="C151" s="91" t="s">
        <v>1702</v>
      </c>
    </row>
    <row r="152" spans="1:5" s="110" customFormat="1" ht="58.5" customHeight="1">
      <c r="A152" s="94" t="s">
        <v>1555</v>
      </c>
      <c r="B152" s="95" t="s">
        <v>1703</v>
      </c>
      <c r="C152" s="91" t="s">
        <v>1704</v>
      </c>
    </row>
    <row r="153" spans="1:5" s="110" customFormat="1" ht="77.25" customHeight="1">
      <c r="A153" s="94" t="s">
        <v>1555</v>
      </c>
      <c r="B153" s="90" t="s">
        <v>1705</v>
      </c>
      <c r="C153" s="91" t="s">
        <v>1706</v>
      </c>
    </row>
    <row r="154" spans="1:5" s="110" customFormat="1" ht="53.25" customHeight="1">
      <c r="A154" s="94" t="s">
        <v>1555</v>
      </c>
      <c r="B154" s="95" t="s">
        <v>1707</v>
      </c>
      <c r="C154" s="91" t="s">
        <v>1708</v>
      </c>
      <c r="D154" s="116"/>
    </row>
    <row r="155" spans="1:5" s="110" customFormat="1" ht="42" customHeight="1">
      <c r="A155" s="94" t="s">
        <v>1555</v>
      </c>
      <c r="B155" s="90" t="s">
        <v>1709</v>
      </c>
      <c r="C155" s="91" t="s">
        <v>1710</v>
      </c>
      <c r="D155" s="117"/>
    </row>
    <row r="156" spans="1:5" s="80" customFormat="1" ht="54" customHeight="1">
      <c r="A156" s="94" t="s">
        <v>1555</v>
      </c>
      <c r="B156" s="90" t="s">
        <v>1711</v>
      </c>
      <c r="C156" s="91" t="s">
        <v>1712</v>
      </c>
    </row>
    <row r="157" spans="1:5" s="80" customFormat="1" ht="47.25" customHeight="1">
      <c r="A157" s="94" t="s">
        <v>1555</v>
      </c>
      <c r="B157" s="95" t="s">
        <v>1713</v>
      </c>
      <c r="C157" s="91" t="s">
        <v>1714</v>
      </c>
      <c r="D157" s="103"/>
      <c r="E157" s="103"/>
    </row>
    <row r="158" spans="1:5" s="80" customFormat="1" ht="84" customHeight="1">
      <c r="A158" s="94" t="s">
        <v>1555</v>
      </c>
      <c r="B158" s="95" t="s">
        <v>1715</v>
      </c>
      <c r="C158" s="91" t="s">
        <v>1716</v>
      </c>
      <c r="D158" s="103"/>
      <c r="E158" s="103"/>
    </row>
    <row r="159" spans="1:5" s="80" customFormat="1" ht="96.75" customHeight="1">
      <c r="A159" s="94" t="s">
        <v>1555</v>
      </c>
      <c r="B159" s="90" t="s">
        <v>1717</v>
      </c>
      <c r="C159" s="91" t="s">
        <v>1718</v>
      </c>
    </row>
    <row r="160" spans="1:5" s="80" customFormat="1" ht="71.25" customHeight="1">
      <c r="A160" s="94" t="s">
        <v>1555</v>
      </c>
      <c r="B160" s="90" t="s">
        <v>1719</v>
      </c>
      <c r="C160" s="91" t="s">
        <v>1720</v>
      </c>
    </row>
    <row r="161" spans="1:5" s="80" customFormat="1" ht="59.25" customHeight="1">
      <c r="A161" s="94" t="s">
        <v>1555</v>
      </c>
      <c r="B161" s="90" t="s">
        <v>1721</v>
      </c>
      <c r="C161" s="108" t="s">
        <v>1722</v>
      </c>
    </row>
    <row r="162" spans="1:5" s="80" customFormat="1" ht="60.75" customHeight="1">
      <c r="A162" s="94" t="s">
        <v>1555</v>
      </c>
      <c r="B162" s="95" t="s">
        <v>1723</v>
      </c>
      <c r="C162" s="108" t="s">
        <v>1724</v>
      </c>
      <c r="D162" s="118"/>
      <c r="E162" s="118"/>
    </row>
    <row r="163" spans="1:5" s="80" customFormat="1" ht="34.5" customHeight="1">
      <c r="A163" s="94" t="s">
        <v>1555</v>
      </c>
      <c r="B163" s="95" t="s">
        <v>1725</v>
      </c>
      <c r="C163" s="91" t="s">
        <v>1726</v>
      </c>
      <c r="D163" s="118"/>
      <c r="E163" s="118"/>
    </row>
    <row r="164" spans="1:5" s="80" customFormat="1" ht="61.5" customHeight="1">
      <c r="A164" s="94" t="s">
        <v>1555</v>
      </c>
      <c r="B164" s="95" t="s">
        <v>1727</v>
      </c>
      <c r="C164" s="91" t="s">
        <v>1728</v>
      </c>
      <c r="D164" s="118"/>
      <c r="E164" s="118"/>
    </row>
    <row r="165" spans="1:5" s="80" customFormat="1" ht="61.5" customHeight="1">
      <c r="A165" s="94" t="s">
        <v>1555</v>
      </c>
      <c r="B165" s="95" t="s">
        <v>1729</v>
      </c>
      <c r="C165" s="115" t="s">
        <v>1730</v>
      </c>
      <c r="D165" s="118"/>
      <c r="E165" s="118"/>
    </row>
    <row r="166" spans="1:5" s="80" customFormat="1" ht="45.75" customHeight="1">
      <c r="A166" s="94" t="s">
        <v>1555</v>
      </c>
      <c r="B166" s="95" t="s">
        <v>1731</v>
      </c>
      <c r="C166" s="115" t="s">
        <v>1732</v>
      </c>
      <c r="D166" s="118"/>
      <c r="E166" s="118"/>
    </row>
    <row r="167" spans="1:5" s="80" customFormat="1" ht="41.25" customHeight="1">
      <c r="A167" s="94" t="s">
        <v>1555</v>
      </c>
      <c r="B167" s="95" t="s">
        <v>1733</v>
      </c>
      <c r="C167" s="115" t="s">
        <v>1734</v>
      </c>
      <c r="D167" s="118"/>
      <c r="E167" s="118"/>
    </row>
    <row r="168" spans="1:5" s="80" customFormat="1" ht="38.25" customHeight="1">
      <c r="A168" s="94" t="s">
        <v>1555</v>
      </c>
      <c r="B168" s="95" t="s">
        <v>1735</v>
      </c>
      <c r="C168" s="115" t="s">
        <v>1736</v>
      </c>
      <c r="D168" s="118"/>
      <c r="E168" s="118"/>
    </row>
    <row r="169" spans="1:5" s="80" customFormat="1" ht="64.5" customHeight="1">
      <c r="A169" s="94" t="s">
        <v>1555</v>
      </c>
      <c r="B169" s="95" t="s">
        <v>1737</v>
      </c>
      <c r="C169" s="108" t="s">
        <v>1738</v>
      </c>
    </row>
    <row r="170" spans="1:5" s="80" customFormat="1" ht="49.5" customHeight="1">
      <c r="A170" s="105" t="s">
        <v>1555</v>
      </c>
      <c r="B170" s="95" t="s">
        <v>1739</v>
      </c>
      <c r="C170" s="119" t="s">
        <v>1740</v>
      </c>
    </row>
    <row r="171" spans="1:5" s="80" customFormat="1" ht="88.5" customHeight="1">
      <c r="A171" s="94" t="s">
        <v>1555</v>
      </c>
      <c r="B171" s="95" t="s">
        <v>1741</v>
      </c>
      <c r="C171" s="112" t="s">
        <v>1742</v>
      </c>
    </row>
    <row r="172" spans="1:5" s="80" customFormat="1" ht="54" customHeight="1">
      <c r="A172" s="105" t="s">
        <v>1555</v>
      </c>
      <c r="B172" s="95" t="s">
        <v>1743</v>
      </c>
      <c r="C172" s="113" t="s">
        <v>1744</v>
      </c>
    </row>
    <row r="173" spans="1:5" s="80" customFormat="1" ht="54" customHeight="1">
      <c r="A173" s="105" t="s">
        <v>1555</v>
      </c>
      <c r="B173" s="95" t="s">
        <v>1745</v>
      </c>
      <c r="C173" s="113" t="s">
        <v>1746</v>
      </c>
    </row>
    <row r="174" spans="1:5" s="80" customFormat="1" ht="27.75" customHeight="1">
      <c r="A174" s="94" t="s">
        <v>1555</v>
      </c>
      <c r="B174" s="95" t="s">
        <v>1747</v>
      </c>
      <c r="C174" s="91" t="s">
        <v>1748</v>
      </c>
    </row>
    <row r="175" spans="1:5" s="80" customFormat="1" ht="55.5" customHeight="1">
      <c r="A175" s="94" t="s">
        <v>1555</v>
      </c>
      <c r="B175" s="95" t="s">
        <v>1749</v>
      </c>
      <c r="C175" s="91" t="s">
        <v>1750</v>
      </c>
    </row>
    <row r="176" spans="1:5" s="80" customFormat="1" ht="57.75" customHeight="1">
      <c r="A176" s="94" t="s">
        <v>1555</v>
      </c>
      <c r="B176" s="95" t="s">
        <v>1751</v>
      </c>
      <c r="C176" s="91" t="s">
        <v>1752</v>
      </c>
    </row>
    <row r="177" spans="1:6" s="80" customFormat="1" ht="66.75" customHeight="1">
      <c r="A177" s="94" t="s">
        <v>1555</v>
      </c>
      <c r="B177" s="95" t="s">
        <v>1753</v>
      </c>
      <c r="C177" s="91" t="s">
        <v>1754</v>
      </c>
      <c r="D177" s="103"/>
      <c r="E177" s="103"/>
    </row>
    <row r="178" spans="1:6" s="80" customFormat="1" ht="53.25" customHeight="1">
      <c r="A178" s="94" t="s">
        <v>1555</v>
      </c>
      <c r="B178" s="90" t="s">
        <v>1755</v>
      </c>
      <c r="C178" s="91" t="s">
        <v>1756</v>
      </c>
    </row>
    <row r="179" spans="1:6" s="114" customFormat="1" ht="39" customHeight="1">
      <c r="A179" s="94" t="s">
        <v>1555</v>
      </c>
      <c r="B179" s="90" t="s">
        <v>1757</v>
      </c>
      <c r="C179" s="91" t="s">
        <v>1758</v>
      </c>
    </row>
    <row r="180" spans="1:6" s="114" customFormat="1" ht="39" customHeight="1">
      <c r="A180" s="94" t="s">
        <v>1555</v>
      </c>
      <c r="B180" s="90" t="s">
        <v>1759</v>
      </c>
      <c r="C180" s="115" t="s">
        <v>1760</v>
      </c>
      <c r="D180" s="120"/>
      <c r="E180" s="121"/>
      <c r="F180" s="121"/>
    </row>
    <row r="181" spans="1:6" s="80" customFormat="1" ht="54.75" customHeight="1">
      <c r="A181" s="94" t="s">
        <v>1555</v>
      </c>
      <c r="B181" s="90" t="s">
        <v>1761</v>
      </c>
      <c r="C181" s="91" t="s">
        <v>1762</v>
      </c>
    </row>
    <row r="182" spans="1:6" s="80" customFormat="1" ht="59.25" customHeight="1">
      <c r="A182" s="94" t="s">
        <v>1555</v>
      </c>
      <c r="B182" s="90" t="s">
        <v>1763</v>
      </c>
      <c r="C182" s="112" t="s">
        <v>1764</v>
      </c>
      <c r="D182" s="103"/>
      <c r="E182" s="103"/>
    </row>
    <row r="183" spans="1:6" s="80" customFormat="1" ht="72.75" customHeight="1">
      <c r="A183" s="94" t="s">
        <v>1555</v>
      </c>
      <c r="B183" s="90" t="s">
        <v>1765</v>
      </c>
      <c r="C183" s="115" t="s">
        <v>1024</v>
      </c>
      <c r="E183" s="120"/>
      <c r="F183" s="121"/>
    </row>
    <row r="184" spans="1:6" s="80" customFormat="1" ht="72.75" customHeight="1">
      <c r="A184" s="94" t="s">
        <v>1555</v>
      </c>
      <c r="B184" s="90" t="s">
        <v>1025</v>
      </c>
      <c r="C184" s="115" t="s">
        <v>1026</v>
      </c>
      <c r="D184" s="120"/>
      <c r="E184" s="121"/>
      <c r="F184" s="121"/>
    </row>
    <row r="185" spans="1:6" s="80" customFormat="1" ht="55.5" customHeight="1">
      <c r="A185" s="94" t="s">
        <v>1555</v>
      </c>
      <c r="B185" s="90" t="s">
        <v>1027</v>
      </c>
      <c r="C185" s="91" t="s">
        <v>1028</v>
      </c>
      <c r="D185" s="120"/>
      <c r="E185" s="121"/>
      <c r="F185" s="121"/>
    </row>
    <row r="186" spans="1:6" s="80" customFormat="1" ht="53.25" customHeight="1">
      <c r="A186" s="94" t="s">
        <v>1555</v>
      </c>
      <c r="B186" s="90" t="s">
        <v>1029</v>
      </c>
      <c r="C186" s="91" t="s">
        <v>1030</v>
      </c>
      <c r="D186" s="120"/>
      <c r="E186" s="121"/>
      <c r="F186" s="121"/>
    </row>
    <row r="187" spans="1:6" s="80" customFormat="1" ht="53.25" customHeight="1">
      <c r="A187" s="94" t="s">
        <v>1555</v>
      </c>
      <c r="B187" s="90" t="s">
        <v>1031</v>
      </c>
      <c r="C187" s="91" t="s">
        <v>1032</v>
      </c>
      <c r="D187" s="120"/>
      <c r="E187" s="121"/>
      <c r="F187" s="121"/>
    </row>
    <row r="188" spans="1:6" s="80" customFormat="1" ht="53.25" customHeight="1">
      <c r="A188" s="94" t="s">
        <v>1555</v>
      </c>
      <c r="B188" s="90" t="s">
        <v>1033</v>
      </c>
      <c r="C188" s="112" t="s">
        <v>1034</v>
      </c>
      <c r="D188" s="120"/>
      <c r="E188" s="121"/>
      <c r="F188" s="121"/>
    </row>
    <row r="189" spans="1:6" s="80" customFormat="1" ht="53.25" customHeight="1">
      <c r="A189" s="94" t="s">
        <v>1555</v>
      </c>
      <c r="B189" s="90" t="s">
        <v>1035</v>
      </c>
      <c r="C189" s="112" t="s">
        <v>1036</v>
      </c>
      <c r="D189" s="120"/>
      <c r="E189" s="121"/>
      <c r="F189" s="121"/>
    </row>
    <row r="190" spans="1:6" s="80" customFormat="1" ht="79.5" customHeight="1">
      <c r="A190" s="94" t="s">
        <v>1555</v>
      </c>
      <c r="B190" s="90" t="s">
        <v>1037</v>
      </c>
      <c r="C190" s="112" t="s">
        <v>1038</v>
      </c>
      <c r="D190" s="120"/>
      <c r="E190" s="121"/>
      <c r="F190" s="121"/>
    </row>
    <row r="191" spans="1:6" s="80" customFormat="1" ht="79.5" customHeight="1">
      <c r="A191" s="94" t="s">
        <v>1555</v>
      </c>
      <c r="B191" s="90" t="s">
        <v>1039</v>
      </c>
      <c r="C191" s="112" t="s">
        <v>1040</v>
      </c>
      <c r="D191" s="120"/>
      <c r="E191" s="121"/>
      <c r="F191" s="121"/>
    </row>
    <row r="192" spans="1:6" s="80" customFormat="1" ht="79.5" customHeight="1">
      <c r="A192" s="94" t="s">
        <v>1555</v>
      </c>
      <c r="B192" s="90" t="s">
        <v>1041</v>
      </c>
      <c r="C192" s="112" t="s">
        <v>1042</v>
      </c>
      <c r="D192" s="120"/>
      <c r="E192" s="121"/>
      <c r="F192" s="121"/>
    </row>
    <row r="193" spans="1:6" s="80" customFormat="1" ht="51" customHeight="1">
      <c r="A193" s="94" t="s">
        <v>1555</v>
      </c>
      <c r="B193" s="90" t="s">
        <v>1043</v>
      </c>
      <c r="C193" s="112" t="s">
        <v>1044</v>
      </c>
      <c r="D193" s="120"/>
      <c r="E193" s="121"/>
      <c r="F193" s="121"/>
    </row>
    <row r="194" spans="1:6" s="80" customFormat="1" ht="102" customHeight="1">
      <c r="A194" s="94" t="s">
        <v>1555</v>
      </c>
      <c r="B194" s="90" t="s">
        <v>1045</v>
      </c>
      <c r="C194" s="112" t="s">
        <v>1046</v>
      </c>
      <c r="D194" s="120"/>
      <c r="E194" s="121"/>
      <c r="F194" s="121"/>
    </row>
    <row r="195" spans="1:6" s="80" customFormat="1" ht="106.5" customHeight="1">
      <c r="A195" s="94" t="s">
        <v>1555</v>
      </c>
      <c r="B195" s="95" t="s">
        <v>1047</v>
      </c>
      <c r="C195" s="122" t="s">
        <v>1048</v>
      </c>
      <c r="D195" s="120"/>
      <c r="E195" s="121"/>
      <c r="F195" s="121"/>
    </row>
    <row r="196" spans="1:6" s="80" customFormat="1" ht="62.25" customHeight="1">
      <c r="A196" s="105" t="s">
        <v>1555</v>
      </c>
      <c r="B196" s="95" t="s">
        <v>1049</v>
      </c>
      <c r="C196" s="123" t="s">
        <v>1050</v>
      </c>
      <c r="D196" s="120"/>
      <c r="E196" s="121"/>
      <c r="F196" s="121"/>
    </row>
    <row r="197" spans="1:6" s="80" customFormat="1" ht="69.75" customHeight="1">
      <c r="A197" s="105" t="s">
        <v>1555</v>
      </c>
      <c r="B197" s="95" t="s">
        <v>1051</v>
      </c>
      <c r="C197" s="123" t="s">
        <v>1052</v>
      </c>
      <c r="D197" s="120"/>
      <c r="E197" s="121"/>
      <c r="F197" s="121"/>
    </row>
    <row r="198" spans="1:6" s="80" customFormat="1" ht="36" customHeight="1">
      <c r="A198" s="94" t="s">
        <v>1555</v>
      </c>
      <c r="B198" s="95" t="s">
        <v>1053</v>
      </c>
      <c r="C198" s="91" t="s">
        <v>1054</v>
      </c>
    </row>
    <row r="199" spans="1:6" s="80" customFormat="1" ht="62.25" customHeight="1">
      <c r="A199" s="94" t="s">
        <v>1555</v>
      </c>
      <c r="B199" s="95" t="s">
        <v>1055</v>
      </c>
      <c r="C199" s="91" t="s">
        <v>1056</v>
      </c>
    </row>
    <row r="200" spans="1:6" s="80" customFormat="1" ht="50.25" customHeight="1">
      <c r="A200" s="94" t="s">
        <v>1555</v>
      </c>
      <c r="B200" s="95" t="s">
        <v>1057</v>
      </c>
      <c r="C200" s="91" t="s">
        <v>1058</v>
      </c>
    </row>
    <row r="201" spans="1:6" s="124" customFormat="1" ht="39" customHeight="1">
      <c r="A201" s="94" t="s">
        <v>1555</v>
      </c>
      <c r="B201" s="95" t="s">
        <v>1059</v>
      </c>
      <c r="C201" s="91" t="s">
        <v>1060</v>
      </c>
    </row>
    <row r="202" spans="1:6" s="80" customFormat="1" ht="85.5" customHeight="1">
      <c r="A202" s="94" t="s">
        <v>1555</v>
      </c>
      <c r="B202" s="90" t="s">
        <v>1061</v>
      </c>
      <c r="C202" s="91" t="s">
        <v>1062</v>
      </c>
    </row>
    <row r="203" spans="1:6" s="80" customFormat="1" ht="45" customHeight="1">
      <c r="A203" s="94" t="s">
        <v>1555</v>
      </c>
      <c r="B203" s="125" t="s">
        <v>1063</v>
      </c>
      <c r="C203" s="108" t="s">
        <v>1064</v>
      </c>
    </row>
    <row r="204" spans="1:6" s="80" customFormat="1" ht="32.25" customHeight="1">
      <c r="A204" s="94" t="s">
        <v>1555</v>
      </c>
      <c r="B204" s="96" t="s">
        <v>1482</v>
      </c>
      <c r="C204" s="91" t="s">
        <v>1483</v>
      </c>
      <c r="D204" s="103"/>
    </row>
    <row r="205" spans="1:6" s="80" customFormat="1" ht="45" customHeight="1">
      <c r="A205" s="94" t="s">
        <v>1555</v>
      </c>
      <c r="B205" s="96" t="s">
        <v>1489</v>
      </c>
      <c r="C205" s="91" t="s">
        <v>1490</v>
      </c>
      <c r="D205" s="103"/>
    </row>
    <row r="206" spans="1:6" s="80" customFormat="1" ht="60" customHeight="1">
      <c r="A206" s="94" t="s">
        <v>1555</v>
      </c>
      <c r="B206" s="126" t="s">
        <v>1065</v>
      </c>
      <c r="C206" s="108" t="s">
        <v>1066</v>
      </c>
    </row>
    <row r="207" spans="1:6" s="80" customFormat="1" ht="73.5" customHeight="1">
      <c r="A207" s="641" t="s">
        <v>1067</v>
      </c>
      <c r="B207" s="642"/>
      <c r="C207" s="643"/>
    </row>
    <row r="208" spans="1:6" s="80" customFormat="1" ht="56.25" customHeight="1">
      <c r="A208" s="86">
        <v>182</v>
      </c>
      <c r="B208" s="87"/>
      <c r="C208" s="88" t="s">
        <v>1068</v>
      </c>
    </row>
    <row r="209" spans="1:3" s="80" customFormat="1" ht="77.25" customHeight="1">
      <c r="A209" s="94">
        <v>182</v>
      </c>
      <c r="B209" s="96" t="s">
        <v>1069</v>
      </c>
      <c r="C209" s="91" t="s">
        <v>1070</v>
      </c>
    </row>
    <row r="210" spans="1:3" s="80" customFormat="1" ht="111.75" customHeight="1">
      <c r="A210" s="94">
        <v>182</v>
      </c>
      <c r="B210" s="96" t="s">
        <v>1071</v>
      </c>
      <c r="C210" s="91" t="s">
        <v>1072</v>
      </c>
    </row>
    <row r="211" spans="1:3" s="80" customFormat="1" ht="56.25" customHeight="1">
      <c r="A211" s="94">
        <v>182</v>
      </c>
      <c r="B211" s="96" t="s">
        <v>1073</v>
      </c>
      <c r="C211" s="91" t="s">
        <v>1074</v>
      </c>
    </row>
    <row r="212" spans="1:3" s="80" customFormat="1" ht="83.25" customHeight="1">
      <c r="A212" s="94">
        <v>182</v>
      </c>
      <c r="B212" s="96" t="s">
        <v>1075</v>
      </c>
      <c r="C212" s="91" t="s">
        <v>1076</v>
      </c>
    </row>
    <row r="213" spans="1:3" s="80" customFormat="1" ht="46.5" customHeight="1">
      <c r="A213" s="89">
        <v>182</v>
      </c>
      <c r="B213" s="90" t="s">
        <v>1077</v>
      </c>
      <c r="C213" s="91" t="s">
        <v>1078</v>
      </c>
    </row>
    <row r="214" spans="1:3" s="80" customFormat="1" ht="67.5" customHeight="1">
      <c r="A214" s="89">
        <v>182</v>
      </c>
      <c r="B214" s="90" t="s">
        <v>1079</v>
      </c>
      <c r="C214" s="91" t="s">
        <v>1080</v>
      </c>
    </row>
    <row r="215" spans="1:3" s="80" customFormat="1" ht="51.75" customHeight="1">
      <c r="A215" s="89">
        <v>182</v>
      </c>
      <c r="B215" s="90" t="s">
        <v>1081</v>
      </c>
      <c r="C215" s="91" t="s">
        <v>1082</v>
      </c>
    </row>
    <row r="216" spans="1:3" s="80" customFormat="1" ht="54" customHeight="1">
      <c r="A216" s="89">
        <v>182</v>
      </c>
      <c r="B216" s="90" t="s">
        <v>1083</v>
      </c>
      <c r="C216" s="91" t="s">
        <v>1084</v>
      </c>
    </row>
    <row r="217" spans="1:3" s="80" customFormat="1" ht="47.25" customHeight="1">
      <c r="A217" s="89">
        <v>182</v>
      </c>
      <c r="B217" s="90" t="s">
        <v>1085</v>
      </c>
      <c r="C217" s="91" t="s">
        <v>1086</v>
      </c>
    </row>
    <row r="218" spans="1:3" s="80" customFormat="1" ht="41.25" customHeight="1">
      <c r="A218" s="89">
        <v>182</v>
      </c>
      <c r="B218" s="90" t="s">
        <v>1087</v>
      </c>
      <c r="C218" s="91" t="s">
        <v>1088</v>
      </c>
    </row>
    <row r="219" spans="1:3" s="80" customFormat="1" ht="41.25" customHeight="1">
      <c r="A219" s="89">
        <v>182</v>
      </c>
      <c r="B219" s="90" t="s">
        <v>1089</v>
      </c>
      <c r="C219" s="91" t="s">
        <v>1090</v>
      </c>
    </row>
    <row r="220" spans="1:3" s="80" customFormat="1" ht="33" customHeight="1">
      <c r="A220" s="89">
        <v>182</v>
      </c>
      <c r="B220" s="90" t="s">
        <v>1091</v>
      </c>
      <c r="C220" s="91" t="s">
        <v>1092</v>
      </c>
    </row>
    <row r="221" spans="1:3" s="80" customFormat="1" ht="45" customHeight="1">
      <c r="A221" s="89">
        <v>182</v>
      </c>
      <c r="B221" s="90" t="s">
        <v>1093</v>
      </c>
      <c r="C221" s="91" t="s">
        <v>1094</v>
      </c>
    </row>
    <row r="222" spans="1:3" s="80" customFormat="1" ht="49.5" customHeight="1">
      <c r="A222" s="89" t="s">
        <v>1095</v>
      </c>
      <c r="B222" s="90" t="s">
        <v>1096</v>
      </c>
      <c r="C222" s="91" t="s">
        <v>1097</v>
      </c>
    </row>
    <row r="223" spans="1:3" s="80" customFormat="1" ht="64.5" customHeight="1">
      <c r="A223" s="94">
        <v>182</v>
      </c>
      <c r="B223" s="96" t="s">
        <v>1098</v>
      </c>
      <c r="C223" s="91" t="s">
        <v>1099</v>
      </c>
    </row>
    <row r="224" spans="1:3" s="80" customFormat="1" ht="44.25" customHeight="1">
      <c r="A224" s="94">
        <v>182</v>
      </c>
      <c r="B224" s="96" t="s">
        <v>1100</v>
      </c>
      <c r="C224" s="91" t="s">
        <v>1101</v>
      </c>
    </row>
    <row r="225" spans="1:4" s="80" customFormat="1" ht="42" customHeight="1">
      <c r="A225" s="94">
        <v>182</v>
      </c>
      <c r="B225" s="96" t="s">
        <v>1102</v>
      </c>
      <c r="C225" s="91" t="s">
        <v>1103</v>
      </c>
    </row>
    <row r="226" spans="1:4" s="80" customFormat="1" ht="48.75" customHeight="1">
      <c r="A226" s="94">
        <v>182</v>
      </c>
      <c r="B226" s="96" t="s">
        <v>1104</v>
      </c>
      <c r="C226" s="91" t="s">
        <v>1105</v>
      </c>
    </row>
    <row r="227" spans="1:4" s="80" customFormat="1" ht="23.25" customHeight="1">
      <c r="A227" s="94">
        <v>182</v>
      </c>
      <c r="B227" s="96" t="s">
        <v>1106</v>
      </c>
      <c r="C227" s="91" t="s">
        <v>1107</v>
      </c>
    </row>
    <row r="228" spans="1:4" s="80" customFormat="1" ht="30" customHeight="1">
      <c r="A228" s="94">
        <v>182</v>
      </c>
      <c r="B228" s="96" t="s">
        <v>1108</v>
      </c>
      <c r="C228" s="91" t="s">
        <v>1109</v>
      </c>
    </row>
    <row r="229" spans="1:4" s="80" customFormat="1" ht="39" customHeight="1">
      <c r="A229" s="94">
        <v>182</v>
      </c>
      <c r="B229" s="93" t="s">
        <v>1110</v>
      </c>
      <c r="C229" s="108" t="s">
        <v>1111</v>
      </c>
    </row>
    <row r="230" spans="1:4" s="80" customFormat="1" ht="30.75" customHeight="1">
      <c r="A230" s="94">
        <v>182</v>
      </c>
      <c r="B230" s="93" t="s">
        <v>1112</v>
      </c>
      <c r="C230" s="108" t="s">
        <v>1113</v>
      </c>
    </row>
    <row r="231" spans="1:4" s="80" customFormat="1" ht="61.5" customHeight="1">
      <c r="A231" s="94">
        <v>182</v>
      </c>
      <c r="B231" s="93" t="s">
        <v>1114</v>
      </c>
      <c r="C231" s="108" t="s">
        <v>1115</v>
      </c>
    </row>
    <row r="232" spans="1:4" s="80" customFormat="1" ht="42.75" customHeight="1">
      <c r="A232" s="94">
        <v>182</v>
      </c>
      <c r="B232" s="93" t="s">
        <v>1116</v>
      </c>
      <c r="C232" s="108" t="s">
        <v>1117</v>
      </c>
    </row>
    <row r="233" spans="1:4" s="80" customFormat="1" ht="42.75" customHeight="1">
      <c r="A233" s="94">
        <v>182</v>
      </c>
      <c r="B233" s="93" t="s">
        <v>1118</v>
      </c>
      <c r="C233" s="108" t="s">
        <v>1119</v>
      </c>
    </row>
    <row r="234" spans="1:4" s="80" customFormat="1" ht="42" customHeight="1">
      <c r="A234" s="89">
        <v>182</v>
      </c>
      <c r="B234" s="90" t="s">
        <v>1120</v>
      </c>
      <c r="C234" s="91" t="s">
        <v>1121</v>
      </c>
      <c r="D234" s="103"/>
    </row>
    <row r="235" spans="1:4" s="80" customFormat="1" ht="54.75" customHeight="1">
      <c r="A235" s="89">
        <v>182</v>
      </c>
      <c r="B235" s="90" t="s">
        <v>1122</v>
      </c>
      <c r="C235" s="91" t="s">
        <v>1123</v>
      </c>
    </row>
    <row r="236" spans="1:4" s="80" customFormat="1" ht="129" customHeight="1">
      <c r="A236" s="94">
        <v>182</v>
      </c>
      <c r="B236" s="127" t="s">
        <v>1124</v>
      </c>
      <c r="C236" s="108" t="s">
        <v>1125</v>
      </c>
    </row>
    <row r="237" spans="1:4" s="80" customFormat="1" ht="65.25" customHeight="1">
      <c r="A237" s="94">
        <v>182</v>
      </c>
      <c r="B237" s="127" t="s">
        <v>1126</v>
      </c>
      <c r="C237" s="108" t="s">
        <v>1127</v>
      </c>
    </row>
    <row r="238" spans="1:4" s="80" customFormat="1" ht="78" customHeight="1">
      <c r="A238" s="94">
        <v>182</v>
      </c>
      <c r="B238" s="127" t="s">
        <v>1128</v>
      </c>
      <c r="C238" s="108" t="s">
        <v>1129</v>
      </c>
    </row>
    <row r="239" spans="1:4" s="80" customFormat="1" ht="69.75" customHeight="1">
      <c r="A239" s="94" t="s">
        <v>1095</v>
      </c>
      <c r="B239" s="127" t="s">
        <v>1130</v>
      </c>
      <c r="C239" s="108" t="s">
        <v>1131</v>
      </c>
    </row>
    <row r="240" spans="1:4" s="80" customFormat="1" ht="43.5" customHeight="1">
      <c r="A240" s="94">
        <v>182</v>
      </c>
      <c r="B240" s="93" t="s">
        <v>1488</v>
      </c>
      <c r="C240" s="108" t="s">
        <v>1132</v>
      </c>
    </row>
    <row r="241" spans="1:5" s="80" customFormat="1" ht="57.75" customHeight="1">
      <c r="A241" s="94" t="s">
        <v>1095</v>
      </c>
      <c r="B241" s="93" t="s">
        <v>1133</v>
      </c>
      <c r="C241" s="108" t="s">
        <v>1134</v>
      </c>
    </row>
    <row r="242" spans="1:5" s="80" customFormat="1" ht="69" customHeight="1">
      <c r="A242" s="86" t="s">
        <v>1135</v>
      </c>
      <c r="B242" s="93"/>
      <c r="C242" s="128" t="s">
        <v>1136</v>
      </c>
    </row>
    <row r="243" spans="1:5" s="80" customFormat="1" ht="43.5" customHeight="1">
      <c r="A243" s="94" t="s">
        <v>1135</v>
      </c>
      <c r="B243" s="96" t="s">
        <v>1137</v>
      </c>
      <c r="C243" s="91" t="s">
        <v>1138</v>
      </c>
    </row>
    <row r="244" spans="1:5" s="80" customFormat="1" ht="46.5" customHeight="1">
      <c r="A244" s="94" t="s">
        <v>1135</v>
      </c>
      <c r="B244" s="96" t="s">
        <v>1139</v>
      </c>
      <c r="C244" s="91" t="s">
        <v>1140</v>
      </c>
    </row>
    <row r="245" spans="1:5" s="80" customFormat="1" ht="35.25" customHeight="1">
      <c r="A245" s="94" t="s">
        <v>1135</v>
      </c>
      <c r="B245" s="96" t="s">
        <v>1141</v>
      </c>
      <c r="C245" s="91" t="s">
        <v>1142</v>
      </c>
      <c r="E245" s="110"/>
    </row>
    <row r="246" spans="1:5" s="80" customFormat="1" ht="33" customHeight="1">
      <c r="A246" s="94" t="s">
        <v>1135</v>
      </c>
      <c r="B246" s="96" t="s">
        <v>1143</v>
      </c>
      <c r="C246" s="91" t="s">
        <v>1144</v>
      </c>
    </row>
    <row r="247" spans="1:5" s="80" customFormat="1" ht="43.5" customHeight="1">
      <c r="A247" s="94" t="s">
        <v>1135</v>
      </c>
      <c r="B247" s="96" t="s">
        <v>1145</v>
      </c>
      <c r="C247" s="91" t="s">
        <v>1146</v>
      </c>
    </row>
    <row r="248" spans="1:5" s="80" customFormat="1" ht="47.25" customHeight="1">
      <c r="A248" s="94" t="s">
        <v>1135</v>
      </c>
      <c r="B248" s="96" t="s">
        <v>1147</v>
      </c>
      <c r="C248" s="91" t="s">
        <v>1148</v>
      </c>
    </row>
    <row r="249" spans="1:5" s="80" customFormat="1" ht="39.75" customHeight="1">
      <c r="A249" s="94" t="s">
        <v>1135</v>
      </c>
      <c r="B249" s="127" t="s">
        <v>1149</v>
      </c>
      <c r="C249" s="108" t="s">
        <v>1150</v>
      </c>
    </row>
    <row r="250" spans="1:5" s="80" customFormat="1" ht="52.5" customHeight="1">
      <c r="A250" s="94" t="s">
        <v>1135</v>
      </c>
      <c r="B250" s="127" t="s">
        <v>1151</v>
      </c>
      <c r="C250" s="108" t="s">
        <v>1152</v>
      </c>
    </row>
    <row r="251" spans="1:5" s="80" customFormat="1" ht="48.75" customHeight="1">
      <c r="A251" s="94" t="s">
        <v>1135</v>
      </c>
      <c r="B251" s="129" t="s">
        <v>1153</v>
      </c>
      <c r="C251" s="91" t="s">
        <v>1154</v>
      </c>
    </row>
    <row r="252" spans="1:5" s="80" customFormat="1" ht="42.75" customHeight="1">
      <c r="A252" s="94" t="s">
        <v>1135</v>
      </c>
      <c r="B252" s="127" t="s">
        <v>1155</v>
      </c>
      <c r="C252" s="108" t="s">
        <v>1156</v>
      </c>
    </row>
    <row r="253" spans="1:5" s="80" customFormat="1" ht="36" customHeight="1">
      <c r="A253" s="94" t="s">
        <v>1135</v>
      </c>
      <c r="B253" s="127" t="s">
        <v>1157</v>
      </c>
      <c r="C253" s="108" t="s">
        <v>1158</v>
      </c>
    </row>
    <row r="254" spans="1:5" s="80" customFormat="1" ht="42" customHeight="1">
      <c r="A254" s="94" t="s">
        <v>1135</v>
      </c>
      <c r="B254" s="127" t="s">
        <v>1159</v>
      </c>
      <c r="C254" s="108" t="s">
        <v>1160</v>
      </c>
    </row>
    <row r="255" spans="1:5" s="80" customFormat="1" ht="56.25" customHeight="1">
      <c r="A255" s="94" t="s">
        <v>1135</v>
      </c>
      <c r="B255" s="130" t="s">
        <v>1161</v>
      </c>
      <c r="C255" s="91" t="s">
        <v>1162</v>
      </c>
    </row>
    <row r="256" spans="1:5" s="80" customFormat="1" ht="53.25" customHeight="1">
      <c r="A256" s="94" t="s">
        <v>1135</v>
      </c>
      <c r="B256" s="130" t="s">
        <v>1163</v>
      </c>
      <c r="C256" s="91" t="s">
        <v>1164</v>
      </c>
      <c r="D256" s="103"/>
    </row>
    <row r="257" spans="1:5" s="80" customFormat="1" ht="37.5" customHeight="1">
      <c r="A257" s="89" t="s">
        <v>1135</v>
      </c>
      <c r="B257" s="131" t="s">
        <v>1165</v>
      </c>
      <c r="C257" s="108" t="s">
        <v>1166</v>
      </c>
    </row>
    <row r="258" spans="1:5" s="80" customFormat="1" ht="44.25" customHeight="1">
      <c r="A258" s="94" t="s">
        <v>1135</v>
      </c>
      <c r="B258" s="95" t="s">
        <v>1488</v>
      </c>
      <c r="C258" s="91" t="s">
        <v>1167</v>
      </c>
    </row>
    <row r="259" spans="1:5" s="80" customFormat="1" ht="63" customHeight="1">
      <c r="A259" s="86" t="s">
        <v>1168</v>
      </c>
      <c r="B259" s="87"/>
      <c r="C259" s="88" t="s">
        <v>1169</v>
      </c>
    </row>
    <row r="260" spans="1:5" s="80" customFormat="1" ht="68.25" customHeight="1">
      <c r="A260" s="105" t="s">
        <v>1168</v>
      </c>
      <c r="B260" s="129" t="s">
        <v>1170</v>
      </c>
      <c r="C260" s="112" t="s">
        <v>1171</v>
      </c>
      <c r="D260" s="103"/>
      <c r="E260" s="103"/>
    </row>
    <row r="261" spans="1:5" s="80" customFormat="1" ht="87" customHeight="1">
      <c r="A261" s="105" t="s">
        <v>1168</v>
      </c>
      <c r="B261" s="129" t="s">
        <v>1172</v>
      </c>
      <c r="C261" s="112" t="s">
        <v>1173</v>
      </c>
      <c r="D261" s="103"/>
      <c r="E261" s="103"/>
    </row>
    <row r="262" spans="1:5" s="80" customFormat="1" ht="63.75" customHeight="1">
      <c r="A262" s="105" t="s">
        <v>1168</v>
      </c>
      <c r="B262" s="129" t="s">
        <v>1174</v>
      </c>
      <c r="C262" s="112" t="s">
        <v>1175</v>
      </c>
      <c r="D262" s="103"/>
      <c r="E262" s="103"/>
    </row>
    <row r="263" spans="1:5" s="80" customFormat="1" ht="69" customHeight="1">
      <c r="A263" s="105" t="s">
        <v>1168</v>
      </c>
      <c r="B263" s="129" t="s">
        <v>1176</v>
      </c>
      <c r="C263" s="112" t="s">
        <v>1177</v>
      </c>
      <c r="D263" s="103"/>
      <c r="E263" s="103"/>
    </row>
    <row r="264" spans="1:5" s="80" customFormat="1" ht="81.75" customHeight="1">
      <c r="A264" s="86" t="s">
        <v>1178</v>
      </c>
      <c r="B264" s="96"/>
      <c r="C264" s="128" t="s">
        <v>1179</v>
      </c>
    </row>
    <row r="265" spans="1:5" s="80" customFormat="1" ht="39.75" customHeight="1">
      <c r="A265" s="94" t="s">
        <v>1178</v>
      </c>
      <c r="B265" s="95" t="s">
        <v>1180</v>
      </c>
      <c r="C265" s="91" t="s">
        <v>1181</v>
      </c>
    </row>
    <row r="266" spans="1:5" s="80" customFormat="1" ht="50.25" customHeight="1">
      <c r="A266" s="94" t="s">
        <v>1178</v>
      </c>
      <c r="B266" s="95" t="s">
        <v>1182</v>
      </c>
      <c r="C266" s="91" t="s">
        <v>1183</v>
      </c>
    </row>
    <row r="267" spans="1:5" s="80" customFormat="1" ht="41.25" customHeight="1">
      <c r="A267" s="94" t="s">
        <v>1178</v>
      </c>
      <c r="B267" s="95" t="s">
        <v>1184</v>
      </c>
      <c r="C267" s="91" t="s">
        <v>1185</v>
      </c>
    </row>
    <row r="268" spans="1:5" ht="39" customHeight="1">
      <c r="A268" s="94" t="s">
        <v>1178</v>
      </c>
      <c r="B268" s="96" t="s">
        <v>1480</v>
      </c>
      <c r="C268" s="91" t="s">
        <v>1186</v>
      </c>
    </row>
    <row r="269" spans="1:5" ht="48.75" customHeight="1">
      <c r="A269" s="86">
        <v>141</v>
      </c>
      <c r="B269" s="87"/>
      <c r="C269" s="128" t="s">
        <v>1187</v>
      </c>
    </row>
    <row r="270" spans="1:5" ht="51.75" customHeight="1">
      <c r="A270" s="105" t="s">
        <v>1188</v>
      </c>
      <c r="B270" s="127" t="s">
        <v>1189</v>
      </c>
      <c r="C270" s="108" t="s">
        <v>1190</v>
      </c>
    </row>
    <row r="271" spans="1:5" ht="63" customHeight="1">
      <c r="A271" s="105" t="s">
        <v>1188</v>
      </c>
      <c r="B271" s="127" t="s">
        <v>1191</v>
      </c>
      <c r="C271" s="108" t="s">
        <v>1192</v>
      </c>
      <c r="D271" s="132"/>
    </row>
    <row r="272" spans="1:5" ht="42" customHeight="1">
      <c r="A272" s="105" t="s">
        <v>1188</v>
      </c>
      <c r="B272" s="96" t="s">
        <v>1149</v>
      </c>
      <c r="C272" s="108" t="s">
        <v>1193</v>
      </c>
    </row>
    <row r="273" spans="1:4" ht="49.5" customHeight="1">
      <c r="A273" s="105" t="s">
        <v>1188</v>
      </c>
      <c r="B273" s="96" t="s">
        <v>1151</v>
      </c>
      <c r="C273" s="108" t="s">
        <v>1194</v>
      </c>
    </row>
    <row r="274" spans="1:4" ht="36" customHeight="1">
      <c r="A274" s="105" t="s">
        <v>1188</v>
      </c>
      <c r="B274" s="129" t="s">
        <v>1157</v>
      </c>
      <c r="C274" s="91" t="s">
        <v>1195</v>
      </c>
    </row>
    <row r="275" spans="1:4" ht="38.25" customHeight="1">
      <c r="A275" s="105" t="s">
        <v>1188</v>
      </c>
      <c r="B275" s="129" t="s">
        <v>1159</v>
      </c>
      <c r="C275" s="91" t="s">
        <v>1160</v>
      </c>
      <c r="D275" s="133"/>
    </row>
    <row r="276" spans="1:4" s="134" customFormat="1" ht="51.75" customHeight="1">
      <c r="A276" s="105" t="s">
        <v>1188</v>
      </c>
      <c r="B276" s="130" t="s">
        <v>1161</v>
      </c>
      <c r="C276" s="91" t="s">
        <v>1162</v>
      </c>
    </row>
    <row r="277" spans="1:4" s="134" customFormat="1" ht="53.25" customHeight="1">
      <c r="A277" s="105" t="s">
        <v>1188</v>
      </c>
      <c r="B277" s="130" t="s">
        <v>1163</v>
      </c>
      <c r="C277" s="91" t="s">
        <v>1196</v>
      </c>
    </row>
    <row r="278" spans="1:4" ht="62.25" customHeight="1">
      <c r="A278" s="105" t="s">
        <v>1188</v>
      </c>
      <c r="B278" s="127" t="s">
        <v>1197</v>
      </c>
      <c r="C278" s="108" t="s">
        <v>1198</v>
      </c>
    </row>
    <row r="279" spans="1:4" ht="69" customHeight="1">
      <c r="A279" s="105" t="s">
        <v>1188</v>
      </c>
      <c r="B279" s="95" t="s">
        <v>1199</v>
      </c>
      <c r="C279" s="91" t="s">
        <v>1200</v>
      </c>
    </row>
    <row r="280" spans="1:4" ht="46.5" customHeight="1">
      <c r="A280" s="105" t="s">
        <v>1188</v>
      </c>
      <c r="B280" s="93" t="s">
        <v>1488</v>
      </c>
      <c r="C280" s="108" t="s">
        <v>1132</v>
      </c>
    </row>
    <row r="281" spans="1:4" ht="66.75" customHeight="1">
      <c r="A281" s="86">
        <v>177</v>
      </c>
      <c r="B281" s="87"/>
      <c r="C281" s="128" t="s">
        <v>1201</v>
      </c>
      <c r="D281" s="133"/>
    </row>
    <row r="282" spans="1:4" ht="45.75" customHeight="1">
      <c r="A282" s="135" t="s">
        <v>1202</v>
      </c>
      <c r="B282" s="93" t="s">
        <v>1488</v>
      </c>
      <c r="C282" s="108" t="s">
        <v>1132</v>
      </c>
    </row>
    <row r="283" spans="1:4" ht="42" customHeight="1">
      <c r="A283" s="135" t="s">
        <v>1202</v>
      </c>
      <c r="B283" s="93" t="s">
        <v>1157</v>
      </c>
      <c r="C283" s="108" t="s">
        <v>1203</v>
      </c>
    </row>
    <row r="284" spans="1:4" ht="65.25" customHeight="1">
      <c r="A284" s="135" t="s">
        <v>1202</v>
      </c>
      <c r="B284" s="93" t="s">
        <v>1204</v>
      </c>
      <c r="C284" s="91" t="s">
        <v>1205</v>
      </c>
    </row>
    <row r="285" spans="1:4" ht="43.5" customHeight="1">
      <c r="A285" s="86">
        <v>188</v>
      </c>
      <c r="B285" s="87"/>
      <c r="C285" s="128" t="s">
        <v>1206</v>
      </c>
    </row>
    <row r="286" spans="1:4" ht="53.25" customHeight="1">
      <c r="A286" s="136">
        <v>188</v>
      </c>
      <c r="B286" s="95" t="s">
        <v>1182</v>
      </c>
      <c r="C286" s="91" t="s">
        <v>1207</v>
      </c>
    </row>
    <row r="287" spans="1:4" ht="43.5" customHeight="1">
      <c r="A287" s="136">
        <v>188</v>
      </c>
      <c r="B287" s="95" t="s">
        <v>1184</v>
      </c>
      <c r="C287" s="91" t="s">
        <v>1208</v>
      </c>
    </row>
    <row r="288" spans="1:4" ht="72" customHeight="1">
      <c r="A288" s="136">
        <v>188</v>
      </c>
      <c r="B288" s="95" t="s">
        <v>1199</v>
      </c>
      <c r="C288" s="91" t="s">
        <v>1209</v>
      </c>
    </row>
    <row r="289" spans="1:3" ht="47.25" customHeight="1">
      <c r="A289" s="136">
        <v>188</v>
      </c>
      <c r="B289" s="93" t="s">
        <v>1488</v>
      </c>
      <c r="C289" s="108" t="s">
        <v>1167</v>
      </c>
    </row>
    <row r="290" spans="1:3" ht="60.75" customHeight="1">
      <c r="A290" s="86">
        <v>188</v>
      </c>
      <c r="B290" s="137"/>
      <c r="C290" s="138" t="s">
        <v>1210</v>
      </c>
    </row>
    <row r="291" spans="1:3" ht="53.25" customHeight="1">
      <c r="A291" s="136">
        <v>188</v>
      </c>
      <c r="B291" s="95" t="s">
        <v>1182</v>
      </c>
      <c r="C291" s="91" t="s">
        <v>1207</v>
      </c>
    </row>
    <row r="292" spans="1:3" ht="42" customHeight="1">
      <c r="A292" s="136">
        <v>188</v>
      </c>
      <c r="B292" s="95" t="s">
        <v>1184</v>
      </c>
      <c r="C292" s="91" t="s">
        <v>1208</v>
      </c>
    </row>
    <row r="293" spans="1:3" ht="71.25" customHeight="1">
      <c r="A293" s="136">
        <v>188</v>
      </c>
      <c r="B293" s="95" t="s">
        <v>1199</v>
      </c>
      <c r="C293" s="91" t="s">
        <v>1209</v>
      </c>
    </row>
    <row r="294" spans="1:3" ht="44.25" customHeight="1">
      <c r="A294" s="136">
        <v>188</v>
      </c>
      <c r="B294" s="93" t="s">
        <v>1488</v>
      </c>
      <c r="C294" s="108" t="s">
        <v>1132</v>
      </c>
    </row>
    <row r="295" spans="1:3" ht="44.25" customHeight="1">
      <c r="A295" s="86">
        <v>192</v>
      </c>
      <c r="B295" s="87"/>
      <c r="C295" s="138" t="s">
        <v>1211</v>
      </c>
    </row>
    <row r="296" spans="1:3" ht="44.25" customHeight="1">
      <c r="A296" s="139">
        <v>192</v>
      </c>
      <c r="B296" s="95" t="s">
        <v>1480</v>
      </c>
      <c r="C296" s="91" t="s">
        <v>1212</v>
      </c>
    </row>
    <row r="297" spans="1:3" ht="78.75" customHeight="1">
      <c r="A297" s="86" t="s">
        <v>1213</v>
      </c>
      <c r="B297" s="87"/>
      <c r="C297" s="88" t="s">
        <v>1214</v>
      </c>
    </row>
    <row r="298" spans="1:3" ht="37.5" customHeight="1">
      <c r="A298" s="136">
        <v>321</v>
      </c>
      <c r="B298" s="96" t="s">
        <v>1159</v>
      </c>
      <c r="C298" s="91" t="s">
        <v>1215</v>
      </c>
    </row>
    <row r="299" spans="1:3" ht="42" customHeight="1">
      <c r="A299" s="136">
        <v>321</v>
      </c>
      <c r="B299" s="96" t="s">
        <v>1488</v>
      </c>
      <c r="C299" s="91" t="s">
        <v>1212</v>
      </c>
    </row>
    <row r="300" spans="1:3" ht="60.75" customHeight="1">
      <c r="A300" s="86">
        <v>322</v>
      </c>
      <c r="B300" s="87"/>
      <c r="C300" s="88" t="s">
        <v>1216</v>
      </c>
    </row>
    <row r="301" spans="1:3" ht="51.75" customHeight="1">
      <c r="A301" s="136">
        <v>322</v>
      </c>
      <c r="B301" s="95" t="s">
        <v>1553</v>
      </c>
      <c r="C301" s="91" t="s">
        <v>1217</v>
      </c>
    </row>
    <row r="302" spans="1:3" ht="36" customHeight="1">
      <c r="A302" s="86">
        <v>498</v>
      </c>
      <c r="B302" s="87"/>
      <c r="C302" s="88" t="s">
        <v>1218</v>
      </c>
    </row>
    <row r="303" spans="1:3" ht="43.5" customHeight="1">
      <c r="A303" s="139">
        <v>498</v>
      </c>
      <c r="B303" s="127" t="s">
        <v>1149</v>
      </c>
      <c r="C303" s="108" t="s">
        <v>1193</v>
      </c>
    </row>
    <row r="304" spans="1:3" ht="50.25" customHeight="1">
      <c r="A304" s="139">
        <v>498</v>
      </c>
      <c r="B304" s="127" t="s">
        <v>1151</v>
      </c>
      <c r="C304" s="108" t="s">
        <v>1194</v>
      </c>
    </row>
    <row r="305" spans="1:5" ht="31.5">
      <c r="A305" s="139">
        <v>498</v>
      </c>
      <c r="B305" s="127" t="s">
        <v>1159</v>
      </c>
      <c r="C305" s="108" t="s">
        <v>1160</v>
      </c>
    </row>
    <row r="306" spans="1:5" ht="47.25">
      <c r="A306" s="140">
        <v>498</v>
      </c>
      <c r="B306" s="130" t="s">
        <v>1163</v>
      </c>
      <c r="C306" s="91" t="s">
        <v>1196</v>
      </c>
      <c r="D306" s="132"/>
      <c r="E306" s="132"/>
    </row>
    <row r="307" spans="1:5" ht="31.5">
      <c r="A307" s="140">
        <v>498</v>
      </c>
      <c r="B307" s="130" t="s">
        <v>1219</v>
      </c>
      <c r="C307" s="108" t="s">
        <v>1220</v>
      </c>
      <c r="D307" s="132"/>
      <c r="E307" s="132"/>
    </row>
    <row r="308" spans="1:5" ht="39" customHeight="1">
      <c r="A308" s="139">
        <v>498</v>
      </c>
      <c r="B308" s="127" t="s">
        <v>1488</v>
      </c>
      <c r="C308" s="108" t="s">
        <v>1132</v>
      </c>
    </row>
    <row r="309" spans="1:5" ht="84" customHeight="1">
      <c r="A309" s="644" t="s">
        <v>1221</v>
      </c>
      <c r="B309" s="645"/>
      <c r="C309" s="646"/>
    </row>
    <row r="310" spans="1:5" ht="31.5">
      <c r="A310" s="141" t="s">
        <v>1222</v>
      </c>
      <c r="B310" s="97"/>
      <c r="C310" s="88" t="s">
        <v>1223</v>
      </c>
    </row>
    <row r="311" spans="1:5" ht="39.75" customHeight="1">
      <c r="A311" s="89" t="s">
        <v>1222</v>
      </c>
      <c r="B311" s="129" t="s">
        <v>1480</v>
      </c>
      <c r="C311" s="91" t="s">
        <v>1224</v>
      </c>
    </row>
    <row r="312" spans="1:5" ht="31.5">
      <c r="A312" s="141" t="s">
        <v>1225</v>
      </c>
      <c r="B312" s="129"/>
      <c r="C312" s="88" t="s">
        <v>1226</v>
      </c>
    </row>
    <row r="313" spans="1:5" ht="63">
      <c r="A313" s="89" t="s">
        <v>1225</v>
      </c>
      <c r="B313" s="129" t="s">
        <v>1486</v>
      </c>
      <c r="C313" s="91" t="s">
        <v>1227</v>
      </c>
    </row>
    <row r="314" spans="1:5" ht="47.25">
      <c r="A314" s="86">
        <v>170</v>
      </c>
      <c r="B314" s="87"/>
      <c r="C314" s="128" t="s">
        <v>1228</v>
      </c>
    </row>
    <row r="315" spans="1:5" ht="94.5">
      <c r="A315" s="104" t="s">
        <v>1229</v>
      </c>
      <c r="B315" s="93" t="s">
        <v>1230</v>
      </c>
      <c r="C315" s="108" t="s">
        <v>1231</v>
      </c>
    </row>
    <row r="316" spans="1:5" ht="189">
      <c r="A316" s="94">
        <v>170</v>
      </c>
      <c r="B316" s="93" t="s">
        <v>1232</v>
      </c>
      <c r="C316" s="91" t="s">
        <v>1233</v>
      </c>
    </row>
    <row r="317" spans="1:5" ht="31.5">
      <c r="A317" s="94" t="s">
        <v>1229</v>
      </c>
      <c r="B317" s="96" t="s">
        <v>1480</v>
      </c>
      <c r="C317" s="91" t="s">
        <v>1481</v>
      </c>
    </row>
    <row r="318" spans="1:5" ht="31.5">
      <c r="A318" s="86" t="s">
        <v>1234</v>
      </c>
      <c r="B318" s="87"/>
      <c r="C318" s="128" t="s">
        <v>1235</v>
      </c>
    </row>
    <row r="319" spans="1:5" ht="31.5">
      <c r="A319" s="94" t="s">
        <v>1234</v>
      </c>
      <c r="B319" s="96" t="s">
        <v>1480</v>
      </c>
      <c r="C319" s="142" t="s">
        <v>1481</v>
      </c>
    </row>
    <row r="320" spans="1:5" ht="47.25">
      <c r="A320" s="86" t="s">
        <v>1236</v>
      </c>
      <c r="B320" s="87"/>
      <c r="C320" s="128" t="s">
        <v>1237</v>
      </c>
    </row>
    <row r="321" spans="1:3" ht="31.5">
      <c r="A321" s="89" t="s">
        <v>1236</v>
      </c>
      <c r="B321" s="90" t="s">
        <v>1238</v>
      </c>
      <c r="C321" s="91" t="s">
        <v>1239</v>
      </c>
    </row>
    <row r="322" spans="1:3" ht="31.5">
      <c r="A322" s="94" t="s">
        <v>1236</v>
      </c>
      <c r="B322" s="95" t="s">
        <v>1180</v>
      </c>
      <c r="C322" s="91" t="s">
        <v>1240</v>
      </c>
    </row>
    <row r="323" spans="1:3" ht="31.5">
      <c r="A323" s="94" t="s">
        <v>1236</v>
      </c>
      <c r="B323" s="95" t="s">
        <v>1480</v>
      </c>
      <c r="C323" s="91" t="s">
        <v>1481</v>
      </c>
    </row>
    <row r="324" spans="1:3" ht="31.5">
      <c r="A324" s="94" t="s">
        <v>1236</v>
      </c>
      <c r="B324" s="95" t="s">
        <v>1241</v>
      </c>
      <c r="C324" s="91" t="s">
        <v>1242</v>
      </c>
    </row>
    <row r="325" spans="1:3" ht="31.5">
      <c r="A325" s="86" t="s">
        <v>1243</v>
      </c>
      <c r="B325" s="87"/>
      <c r="C325" s="128" t="s">
        <v>1244</v>
      </c>
    </row>
    <row r="326" spans="1:3" ht="31.5">
      <c r="A326" s="94" t="s">
        <v>1243</v>
      </c>
      <c r="B326" s="96" t="s">
        <v>1480</v>
      </c>
      <c r="C326" s="91" t="s">
        <v>1481</v>
      </c>
    </row>
    <row r="327" spans="1:3" ht="31.5">
      <c r="A327" s="143" t="s">
        <v>1245</v>
      </c>
      <c r="B327" s="96"/>
      <c r="C327" s="144" t="s">
        <v>1246</v>
      </c>
    </row>
    <row r="328" spans="1:3" ht="63">
      <c r="A328" s="94" t="s">
        <v>1245</v>
      </c>
      <c r="B328" s="96" t="s">
        <v>1486</v>
      </c>
      <c r="C328" s="91" t="s">
        <v>1247</v>
      </c>
    </row>
    <row r="329" spans="1:3" ht="35.25" customHeight="1">
      <c r="A329" s="94" t="s">
        <v>1245</v>
      </c>
      <c r="B329" s="95" t="s">
        <v>1497</v>
      </c>
      <c r="C329" s="91" t="s">
        <v>1498</v>
      </c>
    </row>
    <row r="330" spans="1:3" ht="31.5">
      <c r="A330" s="94" t="s">
        <v>1245</v>
      </c>
      <c r="B330" s="96" t="s">
        <v>1480</v>
      </c>
      <c r="C330" s="91" t="s">
        <v>1481</v>
      </c>
    </row>
    <row r="331" spans="1:3" ht="15.75">
      <c r="A331" s="94"/>
      <c r="B331" s="95"/>
      <c r="C331" s="142"/>
    </row>
    <row r="332" spans="1:3" ht="15.75" customHeight="1">
      <c r="A332" s="647" t="s">
        <v>1248</v>
      </c>
      <c r="B332" s="648"/>
      <c r="C332" s="649"/>
    </row>
    <row r="333" spans="1:3" ht="12.75" customHeight="1">
      <c r="A333" s="650" t="s">
        <v>1249</v>
      </c>
      <c r="B333" s="651"/>
      <c r="C333" s="652"/>
    </row>
    <row r="334" spans="1:3" ht="12.75" customHeight="1">
      <c r="A334" s="636" t="s">
        <v>1250</v>
      </c>
      <c r="B334" s="637"/>
      <c r="C334" s="638"/>
    </row>
    <row r="335" spans="1:3" ht="15">
      <c r="A335" s="72"/>
      <c r="B335" s="145"/>
      <c r="C335" s="146"/>
    </row>
    <row r="336" spans="1:3" ht="15">
      <c r="A336" s="72"/>
      <c r="B336" s="145"/>
      <c r="C336" s="146"/>
    </row>
    <row r="337" spans="1:3" ht="15">
      <c r="A337" s="72"/>
      <c r="B337" s="145"/>
      <c r="C337" s="146"/>
    </row>
    <row r="338" spans="1:3" ht="15">
      <c r="A338" s="72"/>
      <c r="B338" s="145"/>
      <c r="C338" s="146"/>
    </row>
    <row r="339" spans="1:3" ht="15">
      <c r="A339" s="72"/>
      <c r="B339" s="145"/>
      <c r="C339" s="146"/>
    </row>
    <row r="340" spans="1:3" ht="15">
      <c r="A340" s="72"/>
      <c r="B340" s="145"/>
      <c r="C340" s="146"/>
    </row>
    <row r="341" spans="1:3" ht="15">
      <c r="A341" s="72"/>
      <c r="B341" s="145"/>
      <c r="C341" s="146"/>
    </row>
  </sheetData>
  <mergeCells count="7">
    <mergeCell ref="A334:C334"/>
    <mergeCell ref="A5:C5"/>
    <mergeCell ref="A7:B7"/>
    <mergeCell ref="A207:C207"/>
    <mergeCell ref="A309:C309"/>
    <mergeCell ref="A332:C332"/>
    <mergeCell ref="A333:C333"/>
  </mergeCells>
  <phoneticPr fontId="0" type="noConversion"/>
  <pageMargins left="0.74803149606299213" right="0.6692913385826772" top="0.59055118110236227" bottom="0.39370078740157483" header="0.27559055118110237" footer="0.19685039370078741"/>
  <pageSetup paperSize="9" scale="74" firstPageNumber="2" orientation="portrait" useFirstPageNumber="1" verticalDpi="180" r:id="rId1"/>
  <headerFooter alignWithMargins="0">
    <oddHeader>&amp;R&amp;P</oddHeader>
  </headerFooter>
  <colBreaks count="1" manualBreakCount="1">
    <brk id="3" max="1048575" man="1"/>
  </colBreaks>
</worksheet>
</file>

<file path=xl/worksheets/sheet10.xml><?xml version="1.0" encoding="utf-8"?>
<worksheet xmlns="http://schemas.openxmlformats.org/spreadsheetml/2006/main" xmlns:r="http://schemas.openxmlformats.org/officeDocument/2006/relationships">
  <sheetPr>
    <outlinePr summaryBelow="0"/>
    <pageSetUpPr fitToPage="1"/>
  </sheetPr>
  <dimension ref="A1:D86"/>
  <sheetViews>
    <sheetView showGridLines="0" workbookViewId="0">
      <selection activeCell="A5" sqref="A5:D5"/>
    </sheetView>
  </sheetViews>
  <sheetFormatPr defaultRowHeight="12.75"/>
  <cols>
    <col min="1" max="1" width="92.85546875" style="576" customWidth="1"/>
    <col min="2" max="2" width="12.140625" style="576" customWidth="1"/>
    <col min="3" max="3" width="5.7109375" style="576" customWidth="1"/>
    <col min="4" max="4" width="16.42578125" style="576" customWidth="1"/>
    <col min="5" max="16384" width="9.140625" style="576"/>
  </cols>
  <sheetData>
    <row r="1" spans="1:4" ht="15.75">
      <c r="A1" s="575"/>
      <c r="B1" s="471"/>
      <c r="C1" s="471"/>
      <c r="D1" s="150" t="s">
        <v>107</v>
      </c>
    </row>
    <row r="2" spans="1:4" ht="15.75">
      <c r="A2" s="471"/>
      <c r="B2" s="471"/>
      <c r="C2" s="471"/>
      <c r="D2" s="150" t="s">
        <v>491</v>
      </c>
    </row>
    <row r="3" spans="1:4" ht="15.75">
      <c r="A3" s="577"/>
      <c r="B3" s="578"/>
      <c r="C3" s="578"/>
      <c r="D3" s="579" t="s">
        <v>108</v>
      </c>
    </row>
    <row r="4" spans="1:4" ht="15.75">
      <c r="A4" s="577"/>
      <c r="B4" s="578"/>
      <c r="C4" s="578"/>
      <c r="D4" s="579"/>
    </row>
    <row r="5" spans="1:4" ht="57.75" customHeight="1">
      <c r="A5" s="705" t="s">
        <v>89</v>
      </c>
      <c r="B5" s="705"/>
      <c r="C5" s="705"/>
      <c r="D5" s="705"/>
    </row>
    <row r="6" spans="1:4" ht="13.5" thickBot="1">
      <c r="A6" s="580"/>
      <c r="B6" s="580"/>
      <c r="C6" s="580"/>
      <c r="D6" s="575"/>
    </row>
    <row r="7" spans="1:4" ht="15" thickBot="1">
      <c r="A7" s="582" t="s">
        <v>1256</v>
      </c>
      <c r="B7" s="583" t="s">
        <v>1343</v>
      </c>
      <c r="C7" s="584" t="s">
        <v>1346</v>
      </c>
      <c r="D7" s="583" t="s">
        <v>1376</v>
      </c>
    </row>
    <row r="8" spans="1:4" ht="15" thickBot="1">
      <c r="A8" s="586">
        <v>1</v>
      </c>
      <c r="B8" s="587">
        <v>2</v>
      </c>
      <c r="C8" s="587">
        <v>3</v>
      </c>
      <c r="D8" s="587">
        <v>4</v>
      </c>
    </row>
    <row r="9" spans="1:4" ht="28.5">
      <c r="A9" s="617" t="s">
        <v>522</v>
      </c>
      <c r="B9" s="618" t="s">
        <v>672</v>
      </c>
      <c r="C9" s="619" t="s">
        <v>1340</v>
      </c>
      <c r="D9" s="620">
        <v>2846.05</v>
      </c>
    </row>
    <row r="10" spans="1:4" ht="28.5">
      <c r="A10" s="621" t="s">
        <v>523</v>
      </c>
      <c r="B10" s="622" t="s">
        <v>920</v>
      </c>
      <c r="C10" s="623" t="s">
        <v>1340</v>
      </c>
      <c r="D10" s="624">
        <v>1150</v>
      </c>
    </row>
    <row r="11" spans="1:4" ht="28.5">
      <c r="A11" s="621" t="s">
        <v>524</v>
      </c>
      <c r="B11" s="622" t="s">
        <v>922</v>
      </c>
      <c r="C11" s="623" t="s">
        <v>1340</v>
      </c>
      <c r="D11" s="624">
        <v>300</v>
      </c>
    </row>
    <row r="12" spans="1:4" ht="30">
      <c r="A12" s="625" t="s">
        <v>90</v>
      </c>
      <c r="B12" s="626" t="s">
        <v>936</v>
      </c>
      <c r="C12" s="627" t="s">
        <v>1340</v>
      </c>
      <c r="D12" s="628">
        <v>300</v>
      </c>
    </row>
    <row r="13" spans="1:4" ht="30">
      <c r="A13" s="625" t="s">
        <v>637</v>
      </c>
      <c r="B13" s="626" t="s">
        <v>936</v>
      </c>
      <c r="C13" s="627" t="s">
        <v>638</v>
      </c>
      <c r="D13" s="628">
        <v>300</v>
      </c>
    </row>
    <row r="14" spans="1:4" ht="15">
      <c r="A14" s="625" t="s">
        <v>679</v>
      </c>
      <c r="B14" s="626" t="s">
        <v>936</v>
      </c>
      <c r="C14" s="627" t="s">
        <v>680</v>
      </c>
      <c r="D14" s="628">
        <v>300</v>
      </c>
    </row>
    <row r="15" spans="1:4" ht="28.5">
      <c r="A15" s="621" t="s">
        <v>527</v>
      </c>
      <c r="B15" s="622" t="s">
        <v>956</v>
      </c>
      <c r="C15" s="623" t="s">
        <v>1340</v>
      </c>
      <c r="D15" s="624">
        <v>250</v>
      </c>
    </row>
    <row r="16" spans="1:4" ht="15">
      <c r="A16" s="625" t="s">
        <v>91</v>
      </c>
      <c r="B16" s="626" t="s">
        <v>974</v>
      </c>
      <c r="C16" s="627" t="s">
        <v>1340</v>
      </c>
      <c r="D16" s="628">
        <v>100</v>
      </c>
    </row>
    <row r="17" spans="1:4" ht="30">
      <c r="A17" s="625" t="s">
        <v>637</v>
      </c>
      <c r="B17" s="626" t="s">
        <v>974</v>
      </c>
      <c r="C17" s="627" t="s">
        <v>638</v>
      </c>
      <c r="D17" s="628">
        <v>100</v>
      </c>
    </row>
    <row r="18" spans="1:4" ht="15">
      <c r="A18" s="625" t="s">
        <v>686</v>
      </c>
      <c r="B18" s="626" t="s">
        <v>974</v>
      </c>
      <c r="C18" s="627" t="s">
        <v>687</v>
      </c>
      <c r="D18" s="628">
        <v>100</v>
      </c>
    </row>
    <row r="19" spans="1:4" ht="30">
      <c r="A19" s="625" t="s">
        <v>90</v>
      </c>
      <c r="B19" s="626" t="s">
        <v>975</v>
      </c>
      <c r="C19" s="627" t="s">
        <v>1340</v>
      </c>
      <c r="D19" s="628">
        <v>150</v>
      </c>
    </row>
    <row r="20" spans="1:4" ht="30">
      <c r="A20" s="625" t="s">
        <v>637</v>
      </c>
      <c r="B20" s="626" t="s">
        <v>975</v>
      </c>
      <c r="C20" s="627" t="s">
        <v>638</v>
      </c>
      <c r="D20" s="628">
        <v>150</v>
      </c>
    </row>
    <row r="21" spans="1:4" ht="15">
      <c r="A21" s="625" t="s">
        <v>686</v>
      </c>
      <c r="B21" s="626" t="s">
        <v>975</v>
      </c>
      <c r="C21" s="627" t="s">
        <v>687</v>
      </c>
      <c r="D21" s="628">
        <v>150</v>
      </c>
    </row>
    <row r="22" spans="1:4" ht="28.5">
      <c r="A22" s="621" t="s">
        <v>19</v>
      </c>
      <c r="B22" s="622" t="s">
        <v>977</v>
      </c>
      <c r="C22" s="623" t="s">
        <v>1340</v>
      </c>
      <c r="D22" s="624">
        <v>50</v>
      </c>
    </row>
    <row r="23" spans="1:4" ht="30">
      <c r="A23" s="625" t="s">
        <v>90</v>
      </c>
      <c r="B23" s="626" t="s">
        <v>986</v>
      </c>
      <c r="C23" s="627" t="s">
        <v>1340</v>
      </c>
      <c r="D23" s="628">
        <v>50</v>
      </c>
    </row>
    <row r="24" spans="1:4" ht="30">
      <c r="A24" s="625" t="s">
        <v>637</v>
      </c>
      <c r="B24" s="626" t="s">
        <v>986</v>
      </c>
      <c r="C24" s="627" t="s">
        <v>638</v>
      </c>
      <c r="D24" s="628">
        <v>50</v>
      </c>
    </row>
    <row r="25" spans="1:4" ht="15">
      <c r="A25" s="625" t="s">
        <v>679</v>
      </c>
      <c r="B25" s="626" t="s">
        <v>986</v>
      </c>
      <c r="C25" s="627" t="s">
        <v>680</v>
      </c>
      <c r="D25" s="628">
        <v>50</v>
      </c>
    </row>
    <row r="26" spans="1:4" ht="28.5">
      <c r="A26" s="621" t="s">
        <v>92</v>
      </c>
      <c r="B26" s="622" t="s">
        <v>990</v>
      </c>
      <c r="C26" s="623" t="s">
        <v>1340</v>
      </c>
      <c r="D26" s="624">
        <v>550</v>
      </c>
    </row>
    <row r="27" spans="1:4" ht="30">
      <c r="A27" s="625" t="s">
        <v>93</v>
      </c>
      <c r="B27" s="626" t="s">
        <v>994</v>
      </c>
      <c r="C27" s="627" t="s">
        <v>1340</v>
      </c>
      <c r="D27" s="628">
        <v>500</v>
      </c>
    </row>
    <row r="28" spans="1:4" ht="30">
      <c r="A28" s="625" t="s">
        <v>637</v>
      </c>
      <c r="B28" s="626" t="s">
        <v>994</v>
      </c>
      <c r="C28" s="627" t="s">
        <v>638</v>
      </c>
      <c r="D28" s="628">
        <v>500</v>
      </c>
    </row>
    <row r="29" spans="1:4" ht="15">
      <c r="A29" s="625" t="s">
        <v>686</v>
      </c>
      <c r="B29" s="626" t="s">
        <v>994</v>
      </c>
      <c r="C29" s="627" t="s">
        <v>687</v>
      </c>
      <c r="D29" s="628">
        <v>400</v>
      </c>
    </row>
    <row r="30" spans="1:4" ht="15">
      <c r="A30" s="625" t="s">
        <v>679</v>
      </c>
      <c r="B30" s="626" t="s">
        <v>994</v>
      </c>
      <c r="C30" s="627" t="s">
        <v>680</v>
      </c>
      <c r="D30" s="628">
        <v>100</v>
      </c>
    </row>
    <row r="31" spans="1:4" ht="30">
      <c r="A31" s="625" t="s">
        <v>94</v>
      </c>
      <c r="B31" s="626" t="s">
        <v>204</v>
      </c>
      <c r="C31" s="627" t="s">
        <v>1340</v>
      </c>
      <c r="D31" s="628">
        <v>50</v>
      </c>
    </row>
    <row r="32" spans="1:4" ht="30">
      <c r="A32" s="625" t="s">
        <v>637</v>
      </c>
      <c r="B32" s="626" t="s">
        <v>204</v>
      </c>
      <c r="C32" s="627" t="s">
        <v>638</v>
      </c>
      <c r="D32" s="628">
        <v>50</v>
      </c>
    </row>
    <row r="33" spans="1:4" ht="15">
      <c r="A33" s="625" t="s">
        <v>686</v>
      </c>
      <c r="B33" s="626" t="s">
        <v>204</v>
      </c>
      <c r="C33" s="627" t="s">
        <v>687</v>
      </c>
      <c r="D33" s="628">
        <v>50</v>
      </c>
    </row>
    <row r="34" spans="1:4" ht="28.5">
      <c r="A34" s="621" t="s">
        <v>95</v>
      </c>
      <c r="B34" s="622" t="s">
        <v>674</v>
      </c>
      <c r="C34" s="623" t="s">
        <v>1340</v>
      </c>
      <c r="D34" s="624">
        <v>1696.05</v>
      </c>
    </row>
    <row r="35" spans="1:4" ht="28.5">
      <c r="A35" s="621" t="s">
        <v>96</v>
      </c>
      <c r="B35" s="622" t="s">
        <v>676</v>
      </c>
      <c r="C35" s="623" t="s">
        <v>1340</v>
      </c>
      <c r="D35" s="624">
        <v>1696.05</v>
      </c>
    </row>
    <row r="36" spans="1:4" ht="30">
      <c r="A36" s="625" t="s">
        <v>97</v>
      </c>
      <c r="B36" s="626" t="s">
        <v>678</v>
      </c>
      <c r="C36" s="627" t="s">
        <v>1340</v>
      </c>
      <c r="D36" s="628">
        <v>1558.3</v>
      </c>
    </row>
    <row r="37" spans="1:4" ht="30">
      <c r="A37" s="625" t="s">
        <v>637</v>
      </c>
      <c r="B37" s="626" t="s">
        <v>678</v>
      </c>
      <c r="C37" s="627" t="s">
        <v>638</v>
      </c>
      <c r="D37" s="628">
        <v>1558.3</v>
      </c>
    </row>
    <row r="38" spans="1:4" ht="15">
      <c r="A38" s="625" t="s">
        <v>679</v>
      </c>
      <c r="B38" s="626" t="s">
        <v>678</v>
      </c>
      <c r="C38" s="627" t="s">
        <v>680</v>
      </c>
      <c r="D38" s="628">
        <v>1558.3</v>
      </c>
    </row>
    <row r="39" spans="1:4" ht="30">
      <c r="A39" s="625" t="s">
        <v>90</v>
      </c>
      <c r="B39" s="626" t="s">
        <v>152</v>
      </c>
      <c r="C39" s="627" t="s">
        <v>1340</v>
      </c>
      <c r="D39" s="628">
        <v>100</v>
      </c>
    </row>
    <row r="40" spans="1:4" ht="30">
      <c r="A40" s="625" t="s">
        <v>637</v>
      </c>
      <c r="B40" s="626" t="s">
        <v>152</v>
      </c>
      <c r="C40" s="627" t="s">
        <v>638</v>
      </c>
      <c r="D40" s="628">
        <v>100</v>
      </c>
    </row>
    <row r="41" spans="1:4" ht="15">
      <c r="A41" s="625" t="s">
        <v>679</v>
      </c>
      <c r="B41" s="626" t="s">
        <v>152</v>
      </c>
      <c r="C41" s="627" t="s">
        <v>680</v>
      </c>
      <c r="D41" s="628">
        <v>100</v>
      </c>
    </row>
    <row r="42" spans="1:4" ht="15">
      <c r="A42" s="625" t="s">
        <v>98</v>
      </c>
      <c r="B42" s="626" t="s">
        <v>154</v>
      </c>
      <c r="C42" s="627" t="s">
        <v>1340</v>
      </c>
      <c r="D42" s="628">
        <v>37.75</v>
      </c>
    </row>
    <row r="43" spans="1:4" ht="30">
      <c r="A43" s="625" t="s">
        <v>637</v>
      </c>
      <c r="B43" s="626" t="s">
        <v>154</v>
      </c>
      <c r="C43" s="627" t="s">
        <v>638</v>
      </c>
      <c r="D43" s="628">
        <v>37.75</v>
      </c>
    </row>
    <row r="44" spans="1:4" ht="15">
      <c r="A44" s="625" t="s">
        <v>679</v>
      </c>
      <c r="B44" s="626" t="s">
        <v>154</v>
      </c>
      <c r="C44" s="627" t="s">
        <v>680</v>
      </c>
      <c r="D44" s="628">
        <v>37.75</v>
      </c>
    </row>
    <row r="45" spans="1:4" ht="28.5">
      <c r="A45" s="621" t="s">
        <v>24</v>
      </c>
      <c r="B45" s="622" t="s">
        <v>996</v>
      </c>
      <c r="C45" s="623" t="s">
        <v>1340</v>
      </c>
      <c r="D45" s="624">
        <v>211</v>
      </c>
    </row>
    <row r="46" spans="1:4" ht="28.5">
      <c r="A46" s="621" t="s">
        <v>29</v>
      </c>
      <c r="B46" s="622" t="s">
        <v>220</v>
      </c>
      <c r="C46" s="623" t="s">
        <v>1340</v>
      </c>
      <c r="D46" s="624">
        <v>11</v>
      </c>
    </row>
    <row r="47" spans="1:4" ht="28.5">
      <c r="A47" s="621" t="s">
        <v>30</v>
      </c>
      <c r="B47" s="622" t="s">
        <v>222</v>
      </c>
      <c r="C47" s="623" t="s">
        <v>1340</v>
      </c>
      <c r="D47" s="624">
        <v>11</v>
      </c>
    </row>
    <row r="48" spans="1:4" ht="30">
      <c r="A48" s="625" t="s">
        <v>99</v>
      </c>
      <c r="B48" s="626" t="s">
        <v>232</v>
      </c>
      <c r="C48" s="627" t="s">
        <v>1340</v>
      </c>
      <c r="D48" s="628">
        <v>11</v>
      </c>
    </row>
    <row r="49" spans="1:4" ht="30">
      <c r="A49" s="625" t="s">
        <v>637</v>
      </c>
      <c r="B49" s="626" t="s">
        <v>232</v>
      </c>
      <c r="C49" s="627" t="s">
        <v>638</v>
      </c>
      <c r="D49" s="628">
        <v>11</v>
      </c>
    </row>
    <row r="50" spans="1:4" ht="15">
      <c r="A50" s="625" t="s">
        <v>686</v>
      </c>
      <c r="B50" s="626" t="s">
        <v>232</v>
      </c>
      <c r="C50" s="627" t="s">
        <v>687</v>
      </c>
      <c r="D50" s="628">
        <v>11</v>
      </c>
    </row>
    <row r="51" spans="1:4" ht="28.5">
      <c r="A51" s="621" t="s">
        <v>37</v>
      </c>
      <c r="B51" s="622" t="s">
        <v>1017</v>
      </c>
      <c r="C51" s="623" t="s">
        <v>1340</v>
      </c>
      <c r="D51" s="624">
        <v>200</v>
      </c>
    </row>
    <row r="52" spans="1:4" ht="28.5">
      <c r="A52" s="621" t="s">
        <v>38</v>
      </c>
      <c r="B52" s="622" t="s">
        <v>1019</v>
      </c>
      <c r="C52" s="623" t="s">
        <v>1340</v>
      </c>
      <c r="D52" s="624">
        <v>200</v>
      </c>
    </row>
    <row r="53" spans="1:4" ht="30">
      <c r="A53" s="625" t="s">
        <v>100</v>
      </c>
      <c r="B53" s="626" t="s">
        <v>1023</v>
      </c>
      <c r="C53" s="627" t="s">
        <v>1340</v>
      </c>
      <c r="D53" s="628">
        <v>200</v>
      </c>
    </row>
    <row r="54" spans="1:4" ht="30">
      <c r="A54" s="625" t="s">
        <v>637</v>
      </c>
      <c r="B54" s="626" t="s">
        <v>1023</v>
      </c>
      <c r="C54" s="627" t="s">
        <v>638</v>
      </c>
      <c r="D54" s="628">
        <v>200</v>
      </c>
    </row>
    <row r="55" spans="1:4" ht="15">
      <c r="A55" s="625" t="s">
        <v>679</v>
      </c>
      <c r="B55" s="626" t="s">
        <v>1023</v>
      </c>
      <c r="C55" s="627" t="s">
        <v>680</v>
      </c>
      <c r="D55" s="628">
        <v>200</v>
      </c>
    </row>
    <row r="56" spans="1:4" ht="28.5">
      <c r="A56" s="621" t="s">
        <v>40</v>
      </c>
      <c r="B56" s="622" t="s">
        <v>112</v>
      </c>
      <c r="C56" s="623" t="s">
        <v>1340</v>
      </c>
      <c r="D56" s="624">
        <v>130</v>
      </c>
    </row>
    <row r="57" spans="1:4" ht="28.5">
      <c r="A57" s="621" t="s">
        <v>101</v>
      </c>
      <c r="B57" s="622" t="s">
        <v>344</v>
      </c>
      <c r="C57" s="623" t="s">
        <v>1340</v>
      </c>
      <c r="D57" s="624">
        <v>30</v>
      </c>
    </row>
    <row r="58" spans="1:4" ht="28.5">
      <c r="A58" s="621" t="s">
        <v>102</v>
      </c>
      <c r="B58" s="622" t="s">
        <v>346</v>
      </c>
      <c r="C58" s="623" t="s">
        <v>1340</v>
      </c>
      <c r="D58" s="624">
        <v>30</v>
      </c>
    </row>
    <row r="59" spans="1:4" ht="30">
      <c r="A59" s="625" t="s">
        <v>103</v>
      </c>
      <c r="B59" s="626" t="s">
        <v>354</v>
      </c>
      <c r="C59" s="627" t="s">
        <v>1340</v>
      </c>
      <c r="D59" s="628">
        <v>30</v>
      </c>
    </row>
    <row r="60" spans="1:4" ht="30">
      <c r="A60" s="625" t="s">
        <v>637</v>
      </c>
      <c r="B60" s="626" t="s">
        <v>354</v>
      </c>
      <c r="C60" s="627" t="s">
        <v>638</v>
      </c>
      <c r="D60" s="628">
        <v>30</v>
      </c>
    </row>
    <row r="61" spans="1:4" ht="15">
      <c r="A61" s="625" t="s">
        <v>679</v>
      </c>
      <c r="B61" s="626" t="s">
        <v>354</v>
      </c>
      <c r="C61" s="627" t="s">
        <v>680</v>
      </c>
      <c r="D61" s="628">
        <v>30</v>
      </c>
    </row>
    <row r="62" spans="1:4" ht="28.5">
      <c r="A62" s="621" t="s">
        <v>41</v>
      </c>
      <c r="B62" s="622" t="s">
        <v>114</v>
      </c>
      <c r="C62" s="623" t="s">
        <v>1340</v>
      </c>
      <c r="D62" s="624">
        <v>100</v>
      </c>
    </row>
    <row r="63" spans="1:4" ht="42.75">
      <c r="A63" s="621" t="s">
        <v>42</v>
      </c>
      <c r="B63" s="622" t="s">
        <v>116</v>
      </c>
      <c r="C63" s="623" t="s">
        <v>1340</v>
      </c>
      <c r="D63" s="624">
        <v>100</v>
      </c>
    </row>
    <row r="64" spans="1:4" ht="30">
      <c r="A64" s="625" t="s">
        <v>90</v>
      </c>
      <c r="B64" s="626" t="s">
        <v>125</v>
      </c>
      <c r="C64" s="627" t="s">
        <v>1340</v>
      </c>
      <c r="D64" s="628">
        <v>100</v>
      </c>
    </row>
    <row r="65" spans="1:4" ht="30">
      <c r="A65" s="625" t="s">
        <v>637</v>
      </c>
      <c r="B65" s="626" t="s">
        <v>125</v>
      </c>
      <c r="C65" s="627" t="s">
        <v>638</v>
      </c>
      <c r="D65" s="628">
        <v>100</v>
      </c>
    </row>
    <row r="66" spans="1:4" ht="15">
      <c r="A66" s="625" t="s">
        <v>679</v>
      </c>
      <c r="B66" s="626" t="s">
        <v>125</v>
      </c>
      <c r="C66" s="627" t="s">
        <v>680</v>
      </c>
      <c r="D66" s="628">
        <v>100</v>
      </c>
    </row>
    <row r="67" spans="1:4" ht="28.5">
      <c r="A67" s="621" t="s">
        <v>535</v>
      </c>
      <c r="B67" s="622" t="s">
        <v>742</v>
      </c>
      <c r="C67" s="623" t="s">
        <v>1340</v>
      </c>
      <c r="D67" s="624">
        <v>19088</v>
      </c>
    </row>
    <row r="68" spans="1:4" ht="28.5">
      <c r="A68" s="621" t="s">
        <v>536</v>
      </c>
      <c r="B68" s="622" t="s">
        <v>802</v>
      </c>
      <c r="C68" s="623" t="s">
        <v>1340</v>
      </c>
      <c r="D68" s="624">
        <v>19088</v>
      </c>
    </row>
    <row r="69" spans="1:4" ht="28.5">
      <c r="A69" s="621" t="s">
        <v>48</v>
      </c>
      <c r="B69" s="622" t="s">
        <v>804</v>
      </c>
      <c r="C69" s="623" t="s">
        <v>1340</v>
      </c>
      <c r="D69" s="624">
        <v>19088</v>
      </c>
    </row>
    <row r="70" spans="1:4" ht="30">
      <c r="A70" s="625" t="s">
        <v>104</v>
      </c>
      <c r="B70" s="626" t="s">
        <v>808</v>
      </c>
      <c r="C70" s="627" t="s">
        <v>1340</v>
      </c>
      <c r="D70" s="628">
        <v>19088</v>
      </c>
    </row>
    <row r="71" spans="1:4" ht="15">
      <c r="A71" s="625" t="s">
        <v>715</v>
      </c>
      <c r="B71" s="626" t="s">
        <v>808</v>
      </c>
      <c r="C71" s="627" t="s">
        <v>716</v>
      </c>
      <c r="D71" s="628">
        <v>19088</v>
      </c>
    </row>
    <row r="72" spans="1:4" ht="15">
      <c r="A72" s="625" t="s">
        <v>717</v>
      </c>
      <c r="B72" s="626" t="s">
        <v>808</v>
      </c>
      <c r="C72" s="627" t="s">
        <v>1234</v>
      </c>
      <c r="D72" s="628">
        <v>19088</v>
      </c>
    </row>
    <row r="73" spans="1:4" ht="42.75">
      <c r="A73" s="621" t="s">
        <v>68</v>
      </c>
      <c r="B73" s="622" t="s">
        <v>644</v>
      </c>
      <c r="C73" s="623" t="s">
        <v>1340</v>
      </c>
      <c r="D73" s="624">
        <v>150</v>
      </c>
    </row>
    <row r="74" spans="1:4" ht="28.5">
      <c r="A74" s="621" t="s">
        <v>69</v>
      </c>
      <c r="B74" s="622" t="s">
        <v>646</v>
      </c>
      <c r="C74" s="623" t="s">
        <v>1340</v>
      </c>
      <c r="D74" s="624">
        <v>150</v>
      </c>
    </row>
    <row r="75" spans="1:4" ht="28.5">
      <c r="A75" s="621" t="s">
        <v>70</v>
      </c>
      <c r="B75" s="622" t="s">
        <v>652</v>
      </c>
      <c r="C75" s="623" t="s">
        <v>1340</v>
      </c>
      <c r="D75" s="624">
        <v>150</v>
      </c>
    </row>
    <row r="76" spans="1:4" ht="30">
      <c r="A76" s="625" t="s">
        <v>105</v>
      </c>
      <c r="B76" s="626" t="s">
        <v>657</v>
      </c>
      <c r="C76" s="627" t="s">
        <v>1340</v>
      </c>
      <c r="D76" s="628">
        <v>150</v>
      </c>
    </row>
    <row r="77" spans="1:4" ht="45">
      <c r="A77" s="625" t="s">
        <v>1363</v>
      </c>
      <c r="B77" s="626" t="s">
        <v>657</v>
      </c>
      <c r="C77" s="627" t="s">
        <v>1168</v>
      </c>
      <c r="D77" s="628">
        <v>150</v>
      </c>
    </row>
    <row r="78" spans="1:4" ht="15">
      <c r="A78" s="625" t="s">
        <v>1364</v>
      </c>
      <c r="B78" s="626" t="s">
        <v>657</v>
      </c>
      <c r="C78" s="627" t="s">
        <v>1365</v>
      </c>
      <c r="D78" s="628">
        <v>150</v>
      </c>
    </row>
    <row r="79" spans="1:4" ht="28.5">
      <c r="A79" s="621" t="s">
        <v>8</v>
      </c>
      <c r="B79" s="622" t="s">
        <v>1367</v>
      </c>
      <c r="C79" s="623" t="s">
        <v>1340</v>
      </c>
      <c r="D79" s="624">
        <v>290.77</v>
      </c>
    </row>
    <row r="80" spans="1:4" ht="28.5">
      <c r="A80" s="621" t="s">
        <v>106</v>
      </c>
      <c r="B80" s="622" t="s">
        <v>684</v>
      </c>
      <c r="C80" s="623" t="s">
        <v>1340</v>
      </c>
      <c r="D80" s="624">
        <v>290.77</v>
      </c>
    </row>
    <row r="81" spans="1:4" ht="30">
      <c r="A81" s="625" t="s">
        <v>97</v>
      </c>
      <c r="B81" s="626" t="s">
        <v>685</v>
      </c>
      <c r="C81" s="627" t="s">
        <v>1340</v>
      </c>
      <c r="D81" s="628">
        <v>290.77</v>
      </c>
    </row>
    <row r="82" spans="1:4" ht="30">
      <c r="A82" s="625" t="s">
        <v>637</v>
      </c>
      <c r="B82" s="626" t="s">
        <v>685</v>
      </c>
      <c r="C82" s="627" t="s">
        <v>638</v>
      </c>
      <c r="D82" s="628">
        <v>290.77</v>
      </c>
    </row>
    <row r="83" spans="1:4" ht="15">
      <c r="A83" s="625" t="s">
        <v>686</v>
      </c>
      <c r="B83" s="626" t="s">
        <v>685</v>
      </c>
      <c r="C83" s="627" t="s">
        <v>687</v>
      </c>
      <c r="D83" s="628">
        <v>72.69</v>
      </c>
    </row>
    <row r="84" spans="1:4" ht="15.75" thickBot="1">
      <c r="A84" s="629" t="s">
        <v>679</v>
      </c>
      <c r="B84" s="630" t="s">
        <v>685</v>
      </c>
      <c r="C84" s="631" t="s">
        <v>680</v>
      </c>
      <c r="D84" s="632">
        <v>218.08</v>
      </c>
    </row>
    <row r="85" spans="1:4" ht="15" thickBot="1">
      <c r="A85" s="633" t="s">
        <v>408</v>
      </c>
      <c r="B85" s="634"/>
      <c r="C85" s="634"/>
      <c r="D85" s="635">
        <v>22715.82</v>
      </c>
    </row>
    <row r="86" spans="1:4">
      <c r="A86" s="575"/>
      <c r="B86" s="575"/>
      <c r="C86" s="575"/>
      <c r="D86" s="575"/>
    </row>
  </sheetData>
  <mergeCells count="1">
    <mergeCell ref="A5:D5"/>
  </mergeCells>
  <phoneticPr fontId="0" type="noConversion"/>
  <pageMargins left="0.78740157480314965" right="0.39370078740157483" top="0.78740157480314965" bottom="0.39370078740157483" header="0.11811023622047245" footer="0.11811023622047245"/>
  <pageSetup scale="98" firstPageNumber="177" fitToHeight="0" orientation="landscape"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sheetPr>
    <outlinePr summaryBelow="0"/>
    <pageSetUpPr fitToPage="1"/>
  </sheetPr>
  <dimension ref="A1:I2257"/>
  <sheetViews>
    <sheetView showGridLines="0" topLeftCell="C1" workbookViewId="0">
      <selection activeCell="K10" sqref="K10"/>
    </sheetView>
  </sheetViews>
  <sheetFormatPr defaultRowHeight="15.75"/>
  <cols>
    <col min="1" max="1" width="132.7109375" style="502" customWidth="1"/>
    <col min="2" max="2" width="15.7109375" style="502" customWidth="1"/>
    <col min="3" max="3" width="11.28515625" style="502" customWidth="1"/>
    <col min="4" max="4" width="10.28515625" style="502" customWidth="1"/>
    <col min="5" max="5" width="9.28515625" style="502" customWidth="1"/>
    <col min="6" max="6" width="8.28515625" style="502" customWidth="1"/>
    <col min="7" max="7" width="16.85546875" style="502" customWidth="1"/>
    <col min="8" max="8" width="14.7109375" style="502" customWidth="1"/>
    <col min="9" max="16384" width="9.140625" style="502"/>
  </cols>
  <sheetData>
    <row r="1" spans="1:9">
      <c r="A1" s="500"/>
      <c r="B1" s="501" t="s">
        <v>507</v>
      </c>
      <c r="C1" s="501"/>
      <c r="D1" s="501"/>
      <c r="E1" s="707" t="s">
        <v>509</v>
      </c>
      <c r="F1" s="668"/>
      <c r="G1" s="668"/>
    </row>
    <row r="2" spans="1:9">
      <c r="A2" s="501"/>
      <c r="B2" s="503"/>
      <c r="C2" s="503"/>
      <c r="D2" s="503"/>
      <c r="E2" s="503"/>
      <c r="F2" s="504" t="s">
        <v>1377</v>
      </c>
      <c r="G2" s="503"/>
    </row>
    <row r="3" spans="1:9">
      <c r="A3" s="240"/>
      <c r="B3" s="505"/>
      <c r="C3" s="505"/>
      <c r="D3" s="506"/>
      <c r="E3" s="683" t="s">
        <v>108</v>
      </c>
      <c r="F3" s="668"/>
      <c r="G3" s="668"/>
      <c r="H3" s="683"/>
      <c r="I3" s="683"/>
    </row>
    <row r="4" spans="1:9">
      <c r="A4" s="240"/>
      <c r="B4" s="505"/>
      <c r="C4" s="505"/>
      <c r="D4" s="506"/>
      <c r="E4" s="506"/>
      <c r="F4" s="504"/>
      <c r="G4" s="506"/>
      <c r="H4" s="194"/>
      <c r="I4" s="194"/>
    </row>
    <row r="5" spans="1:9" ht="20.25">
      <c r="A5" s="708" t="s">
        <v>508</v>
      </c>
      <c r="B5" s="708"/>
      <c r="C5" s="708"/>
      <c r="D5" s="708"/>
      <c r="E5" s="708"/>
      <c r="F5" s="708"/>
      <c r="G5" s="708"/>
      <c r="H5" s="683"/>
      <c r="I5" s="683"/>
    </row>
    <row r="6" spans="1:9" ht="16.5" thickBot="1">
      <c r="A6" s="507"/>
      <c r="B6" s="507"/>
      <c r="C6" s="507"/>
      <c r="D6" s="507"/>
      <c r="E6" s="500"/>
      <c r="G6" s="543" t="s">
        <v>1342</v>
      </c>
      <c r="H6" s="683"/>
      <c r="I6" s="683"/>
    </row>
    <row r="7" spans="1:9" ht="16.5" thickBot="1">
      <c r="A7" s="508" t="s">
        <v>1256</v>
      </c>
      <c r="B7" s="509" t="s">
        <v>1343</v>
      </c>
      <c r="C7" s="509" t="s">
        <v>1344</v>
      </c>
      <c r="D7" s="509" t="s">
        <v>1345</v>
      </c>
      <c r="E7" s="509" t="s">
        <v>1346</v>
      </c>
      <c r="F7" s="510" t="s">
        <v>1347</v>
      </c>
      <c r="G7" s="511" t="s">
        <v>1378</v>
      </c>
    </row>
    <row r="8" spans="1:9">
      <c r="A8" s="512" t="s">
        <v>671</v>
      </c>
      <c r="B8" s="513" t="s">
        <v>672</v>
      </c>
      <c r="C8" s="514" t="s">
        <v>1340</v>
      </c>
      <c r="D8" s="515" t="s">
        <v>1340</v>
      </c>
      <c r="E8" s="516" t="s">
        <v>1340</v>
      </c>
      <c r="F8" s="517" t="s">
        <v>1340</v>
      </c>
      <c r="G8" s="518">
        <v>1365332.7350000001</v>
      </c>
    </row>
    <row r="9" spans="1:9">
      <c r="A9" s="519" t="s">
        <v>919</v>
      </c>
      <c r="B9" s="520" t="s">
        <v>920</v>
      </c>
      <c r="C9" s="521" t="s">
        <v>1340</v>
      </c>
      <c r="D9" s="522" t="s">
        <v>1340</v>
      </c>
      <c r="E9" s="523" t="s">
        <v>1340</v>
      </c>
      <c r="F9" s="524" t="s">
        <v>1340</v>
      </c>
      <c r="G9" s="525">
        <v>1305749.50398</v>
      </c>
    </row>
    <row r="10" spans="1:9">
      <c r="A10" s="519" t="s">
        <v>921</v>
      </c>
      <c r="B10" s="520" t="s">
        <v>922</v>
      </c>
      <c r="C10" s="521" t="s">
        <v>1340</v>
      </c>
      <c r="D10" s="522" t="s">
        <v>1340</v>
      </c>
      <c r="E10" s="523" t="s">
        <v>1340</v>
      </c>
      <c r="F10" s="524" t="s">
        <v>1340</v>
      </c>
      <c r="G10" s="525">
        <v>559190.1</v>
      </c>
    </row>
    <row r="11" spans="1:9">
      <c r="A11" s="526" t="s">
        <v>923</v>
      </c>
      <c r="B11" s="527" t="s">
        <v>924</v>
      </c>
      <c r="C11" s="528" t="s">
        <v>1340</v>
      </c>
      <c r="D11" s="529" t="s">
        <v>1340</v>
      </c>
      <c r="E11" s="530" t="s">
        <v>1340</v>
      </c>
      <c r="F11" s="531" t="s">
        <v>1340</v>
      </c>
      <c r="G11" s="532">
        <v>108042.8</v>
      </c>
    </row>
    <row r="12" spans="1:9">
      <c r="A12" s="526" t="s">
        <v>917</v>
      </c>
      <c r="B12" s="527" t="s">
        <v>924</v>
      </c>
      <c r="C12" s="528">
        <v>7</v>
      </c>
      <c r="D12" s="529" t="s">
        <v>1340</v>
      </c>
      <c r="E12" s="530" t="s">
        <v>1340</v>
      </c>
      <c r="F12" s="531" t="s">
        <v>1340</v>
      </c>
      <c r="G12" s="532">
        <v>108042.8</v>
      </c>
    </row>
    <row r="13" spans="1:9">
      <c r="A13" s="526" t="s">
        <v>918</v>
      </c>
      <c r="B13" s="527" t="s">
        <v>924</v>
      </c>
      <c r="C13" s="528">
        <v>7</v>
      </c>
      <c r="D13" s="529">
        <v>1</v>
      </c>
      <c r="E13" s="530" t="s">
        <v>1340</v>
      </c>
      <c r="F13" s="531" t="s">
        <v>1340</v>
      </c>
      <c r="G13" s="532">
        <v>108042.8</v>
      </c>
    </row>
    <row r="14" spans="1:9">
      <c r="A14" s="526" t="s">
        <v>637</v>
      </c>
      <c r="B14" s="527" t="s">
        <v>924</v>
      </c>
      <c r="C14" s="528">
        <v>7</v>
      </c>
      <c r="D14" s="529">
        <v>1</v>
      </c>
      <c r="E14" s="530" t="s">
        <v>638</v>
      </c>
      <c r="F14" s="531" t="s">
        <v>1340</v>
      </c>
      <c r="G14" s="532">
        <v>108042.8</v>
      </c>
    </row>
    <row r="15" spans="1:9">
      <c r="A15" s="526" t="s">
        <v>679</v>
      </c>
      <c r="B15" s="527" t="s">
        <v>924</v>
      </c>
      <c r="C15" s="528">
        <v>7</v>
      </c>
      <c r="D15" s="529">
        <v>1</v>
      </c>
      <c r="E15" s="530" t="s">
        <v>680</v>
      </c>
      <c r="F15" s="531" t="s">
        <v>1340</v>
      </c>
      <c r="G15" s="532">
        <v>108042.8</v>
      </c>
    </row>
    <row r="16" spans="1:9" ht="31.5">
      <c r="A16" s="526" t="s">
        <v>470</v>
      </c>
      <c r="B16" s="527" t="s">
        <v>924</v>
      </c>
      <c r="C16" s="528">
        <v>7</v>
      </c>
      <c r="D16" s="529">
        <v>1</v>
      </c>
      <c r="E16" s="530" t="s">
        <v>471</v>
      </c>
      <c r="F16" s="531" t="s">
        <v>1340</v>
      </c>
      <c r="G16" s="532">
        <v>108042.8</v>
      </c>
    </row>
    <row r="17" spans="1:7">
      <c r="A17" s="526" t="s">
        <v>465</v>
      </c>
      <c r="B17" s="527" t="s">
        <v>924</v>
      </c>
      <c r="C17" s="528">
        <v>7</v>
      </c>
      <c r="D17" s="529">
        <v>1</v>
      </c>
      <c r="E17" s="530" t="s">
        <v>471</v>
      </c>
      <c r="F17" s="531">
        <v>231</v>
      </c>
      <c r="G17" s="532">
        <v>108042.8</v>
      </c>
    </row>
    <row r="18" spans="1:7" ht="31.5">
      <c r="A18" s="526" t="s">
        <v>925</v>
      </c>
      <c r="B18" s="527" t="s">
        <v>926</v>
      </c>
      <c r="C18" s="528" t="s">
        <v>1340</v>
      </c>
      <c r="D18" s="529" t="s">
        <v>1340</v>
      </c>
      <c r="E18" s="530" t="s">
        <v>1340</v>
      </c>
      <c r="F18" s="531" t="s">
        <v>1340</v>
      </c>
      <c r="G18" s="532">
        <v>13689.2</v>
      </c>
    </row>
    <row r="19" spans="1:7">
      <c r="A19" s="526" t="s">
        <v>917</v>
      </c>
      <c r="B19" s="527" t="s">
        <v>926</v>
      </c>
      <c r="C19" s="528">
        <v>7</v>
      </c>
      <c r="D19" s="529" t="s">
        <v>1340</v>
      </c>
      <c r="E19" s="530" t="s">
        <v>1340</v>
      </c>
      <c r="F19" s="531" t="s">
        <v>1340</v>
      </c>
      <c r="G19" s="532">
        <v>13689.2</v>
      </c>
    </row>
    <row r="20" spans="1:7">
      <c r="A20" s="526" t="s">
        <v>918</v>
      </c>
      <c r="B20" s="527" t="s">
        <v>926</v>
      </c>
      <c r="C20" s="528">
        <v>7</v>
      </c>
      <c r="D20" s="529">
        <v>1</v>
      </c>
      <c r="E20" s="530" t="s">
        <v>1340</v>
      </c>
      <c r="F20" s="531" t="s">
        <v>1340</v>
      </c>
      <c r="G20" s="532">
        <v>13689.2</v>
      </c>
    </row>
    <row r="21" spans="1:7">
      <c r="A21" s="526" t="s">
        <v>637</v>
      </c>
      <c r="B21" s="527" t="s">
        <v>926</v>
      </c>
      <c r="C21" s="528">
        <v>7</v>
      </c>
      <c r="D21" s="529">
        <v>1</v>
      </c>
      <c r="E21" s="530" t="s">
        <v>638</v>
      </c>
      <c r="F21" s="531" t="s">
        <v>1340</v>
      </c>
      <c r="G21" s="532">
        <v>13689.2</v>
      </c>
    </row>
    <row r="22" spans="1:7">
      <c r="A22" s="526" t="s">
        <v>679</v>
      </c>
      <c r="B22" s="527" t="s">
        <v>926</v>
      </c>
      <c r="C22" s="528">
        <v>7</v>
      </c>
      <c r="D22" s="529">
        <v>1</v>
      </c>
      <c r="E22" s="530" t="s">
        <v>680</v>
      </c>
      <c r="F22" s="531" t="s">
        <v>1340</v>
      </c>
      <c r="G22" s="532">
        <v>13689.2</v>
      </c>
    </row>
    <row r="23" spans="1:7">
      <c r="A23" s="526" t="s">
        <v>466</v>
      </c>
      <c r="B23" s="527" t="s">
        <v>926</v>
      </c>
      <c r="C23" s="528">
        <v>7</v>
      </c>
      <c r="D23" s="529">
        <v>1</v>
      </c>
      <c r="E23" s="530" t="s">
        <v>467</v>
      </c>
      <c r="F23" s="531" t="s">
        <v>1340</v>
      </c>
      <c r="G23" s="532">
        <v>13689.2</v>
      </c>
    </row>
    <row r="24" spans="1:7">
      <c r="A24" s="526" t="s">
        <v>465</v>
      </c>
      <c r="B24" s="527" t="s">
        <v>926</v>
      </c>
      <c r="C24" s="528">
        <v>7</v>
      </c>
      <c r="D24" s="529">
        <v>1</v>
      </c>
      <c r="E24" s="530" t="s">
        <v>467</v>
      </c>
      <c r="F24" s="531">
        <v>231</v>
      </c>
      <c r="G24" s="532">
        <v>13689.2</v>
      </c>
    </row>
    <row r="25" spans="1:7" ht="31.5">
      <c r="A25" s="526" t="s">
        <v>927</v>
      </c>
      <c r="B25" s="527" t="s">
        <v>928</v>
      </c>
      <c r="C25" s="528" t="s">
        <v>1340</v>
      </c>
      <c r="D25" s="529" t="s">
        <v>1340</v>
      </c>
      <c r="E25" s="530" t="s">
        <v>1340</v>
      </c>
      <c r="F25" s="531" t="s">
        <v>1340</v>
      </c>
      <c r="G25" s="532">
        <v>285.89999999999998</v>
      </c>
    </row>
    <row r="26" spans="1:7">
      <c r="A26" s="526" t="s">
        <v>917</v>
      </c>
      <c r="B26" s="527" t="s">
        <v>928</v>
      </c>
      <c r="C26" s="528">
        <v>7</v>
      </c>
      <c r="D26" s="529" t="s">
        <v>1340</v>
      </c>
      <c r="E26" s="530" t="s">
        <v>1340</v>
      </c>
      <c r="F26" s="531" t="s">
        <v>1340</v>
      </c>
      <c r="G26" s="532">
        <v>285.89999999999998</v>
      </c>
    </row>
    <row r="27" spans="1:7">
      <c r="A27" s="526" t="s">
        <v>918</v>
      </c>
      <c r="B27" s="527" t="s">
        <v>928</v>
      </c>
      <c r="C27" s="528">
        <v>7</v>
      </c>
      <c r="D27" s="529">
        <v>1</v>
      </c>
      <c r="E27" s="530" t="s">
        <v>1340</v>
      </c>
      <c r="F27" s="531" t="s">
        <v>1340</v>
      </c>
      <c r="G27" s="532">
        <v>285.89999999999998</v>
      </c>
    </row>
    <row r="28" spans="1:7">
      <c r="A28" s="526" t="s">
        <v>637</v>
      </c>
      <c r="B28" s="527" t="s">
        <v>928</v>
      </c>
      <c r="C28" s="528">
        <v>7</v>
      </c>
      <c r="D28" s="529">
        <v>1</v>
      </c>
      <c r="E28" s="530" t="s">
        <v>638</v>
      </c>
      <c r="F28" s="531" t="s">
        <v>1340</v>
      </c>
      <c r="G28" s="532">
        <v>285.89999999999998</v>
      </c>
    </row>
    <row r="29" spans="1:7">
      <c r="A29" s="526" t="s">
        <v>679</v>
      </c>
      <c r="B29" s="527" t="s">
        <v>928</v>
      </c>
      <c r="C29" s="528">
        <v>7</v>
      </c>
      <c r="D29" s="529">
        <v>1</v>
      </c>
      <c r="E29" s="530" t="s">
        <v>680</v>
      </c>
      <c r="F29" s="531" t="s">
        <v>1340</v>
      </c>
      <c r="G29" s="532">
        <v>285.89999999999998</v>
      </c>
    </row>
    <row r="30" spans="1:7">
      <c r="A30" s="526" t="s">
        <v>466</v>
      </c>
      <c r="B30" s="527" t="s">
        <v>928</v>
      </c>
      <c r="C30" s="528">
        <v>7</v>
      </c>
      <c r="D30" s="529">
        <v>1</v>
      </c>
      <c r="E30" s="530" t="s">
        <v>467</v>
      </c>
      <c r="F30" s="531" t="s">
        <v>1340</v>
      </c>
      <c r="G30" s="532">
        <v>285.89999999999998</v>
      </c>
    </row>
    <row r="31" spans="1:7">
      <c r="A31" s="526" t="s">
        <v>465</v>
      </c>
      <c r="B31" s="527" t="s">
        <v>928</v>
      </c>
      <c r="C31" s="528">
        <v>7</v>
      </c>
      <c r="D31" s="529">
        <v>1</v>
      </c>
      <c r="E31" s="530" t="s">
        <v>467</v>
      </c>
      <c r="F31" s="531">
        <v>231</v>
      </c>
      <c r="G31" s="532">
        <v>285.89999999999998</v>
      </c>
    </row>
    <row r="32" spans="1:7" ht="31.5">
      <c r="A32" s="526" t="s">
        <v>929</v>
      </c>
      <c r="B32" s="527" t="s">
        <v>930</v>
      </c>
      <c r="C32" s="528" t="s">
        <v>1340</v>
      </c>
      <c r="D32" s="529" t="s">
        <v>1340</v>
      </c>
      <c r="E32" s="530" t="s">
        <v>1340</v>
      </c>
      <c r="F32" s="531" t="s">
        <v>1340</v>
      </c>
      <c r="G32" s="532">
        <v>1392.2</v>
      </c>
    </row>
    <row r="33" spans="1:7">
      <c r="A33" s="526" t="s">
        <v>917</v>
      </c>
      <c r="B33" s="527" t="s">
        <v>930</v>
      </c>
      <c r="C33" s="528">
        <v>7</v>
      </c>
      <c r="D33" s="529" t="s">
        <v>1340</v>
      </c>
      <c r="E33" s="530" t="s">
        <v>1340</v>
      </c>
      <c r="F33" s="531" t="s">
        <v>1340</v>
      </c>
      <c r="G33" s="532">
        <v>1392.2</v>
      </c>
    </row>
    <row r="34" spans="1:7">
      <c r="A34" s="526" t="s">
        <v>918</v>
      </c>
      <c r="B34" s="527" t="s">
        <v>930</v>
      </c>
      <c r="C34" s="528">
        <v>7</v>
      </c>
      <c r="D34" s="529">
        <v>1</v>
      </c>
      <c r="E34" s="530" t="s">
        <v>1340</v>
      </c>
      <c r="F34" s="531" t="s">
        <v>1340</v>
      </c>
      <c r="G34" s="532">
        <v>1392.2</v>
      </c>
    </row>
    <row r="35" spans="1:7">
      <c r="A35" s="526" t="s">
        <v>637</v>
      </c>
      <c r="B35" s="527" t="s">
        <v>930</v>
      </c>
      <c r="C35" s="528">
        <v>7</v>
      </c>
      <c r="D35" s="529">
        <v>1</v>
      </c>
      <c r="E35" s="530" t="s">
        <v>638</v>
      </c>
      <c r="F35" s="531" t="s">
        <v>1340</v>
      </c>
      <c r="G35" s="532">
        <v>1392.2</v>
      </c>
    </row>
    <row r="36" spans="1:7">
      <c r="A36" s="526" t="s">
        <v>679</v>
      </c>
      <c r="B36" s="527" t="s">
        <v>930</v>
      </c>
      <c r="C36" s="528">
        <v>7</v>
      </c>
      <c r="D36" s="529">
        <v>1</v>
      </c>
      <c r="E36" s="530" t="s">
        <v>680</v>
      </c>
      <c r="F36" s="531" t="s">
        <v>1340</v>
      </c>
      <c r="G36" s="532">
        <v>1392.2</v>
      </c>
    </row>
    <row r="37" spans="1:7">
      <c r="A37" s="526" t="s">
        <v>466</v>
      </c>
      <c r="B37" s="527" t="s">
        <v>930</v>
      </c>
      <c r="C37" s="528">
        <v>7</v>
      </c>
      <c r="D37" s="529">
        <v>1</v>
      </c>
      <c r="E37" s="530" t="s">
        <v>467</v>
      </c>
      <c r="F37" s="531" t="s">
        <v>1340</v>
      </c>
      <c r="G37" s="532">
        <v>1392.2</v>
      </c>
    </row>
    <row r="38" spans="1:7">
      <c r="A38" s="526" t="s">
        <v>465</v>
      </c>
      <c r="B38" s="527" t="s">
        <v>930</v>
      </c>
      <c r="C38" s="528">
        <v>7</v>
      </c>
      <c r="D38" s="529">
        <v>1</v>
      </c>
      <c r="E38" s="530" t="s">
        <v>467</v>
      </c>
      <c r="F38" s="531">
        <v>231</v>
      </c>
      <c r="G38" s="532">
        <v>1392.2</v>
      </c>
    </row>
    <row r="39" spans="1:7" ht="31.5">
      <c r="A39" s="526" t="s">
        <v>931</v>
      </c>
      <c r="B39" s="527" t="s">
        <v>932</v>
      </c>
      <c r="C39" s="528" t="s">
        <v>1340</v>
      </c>
      <c r="D39" s="529" t="s">
        <v>1340</v>
      </c>
      <c r="E39" s="530" t="s">
        <v>1340</v>
      </c>
      <c r="F39" s="531" t="s">
        <v>1340</v>
      </c>
      <c r="G39" s="532">
        <v>412961</v>
      </c>
    </row>
    <row r="40" spans="1:7">
      <c r="A40" s="526" t="s">
        <v>917</v>
      </c>
      <c r="B40" s="527" t="s">
        <v>932</v>
      </c>
      <c r="C40" s="528">
        <v>7</v>
      </c>
      <c r="D40" s="529" t="s">
        <v>1340</v>
      </c>
      <c r="E40" s="530" t="s">
        <v>1340</v>
      </c>
      <c r="F40" s="531" t="s">
        <v>1340</v>
      </c>
      <c r="G40" s="532">
        <v>412961</v>
      </c>
    </row>
    <row r="41" spans="1:7">
      <c r="A41" s="526" t="s">
        <v>918</v>
      </c>
      <c r="B41" s="527" t="s">
        <v>932</v>
      </c>
      <c r="C41" s="528">
        <v>7</v>
      </c>
      <c r="D41" s="529">
        <v>1</v>
      </c>
      <c r="E41" s="530" t="s">
        <v>1340</v>
      </c>
      <c r="F41" s="531" t="s">
        <v>1340</v>
      </c>
      <c r="G41" s="532">
        <v>412961</v>
      </c>
    </row>
    <row r="42" spans="1:7">
      <c r="A42" s="526" t="s">
        <v>637</v>
      </c>
      <c r="B42" s="527" t="s">
        <v>932</v>
      </c>
      <c r="C42" s="528">
        <v>7</v>
      </c>
      <c r="D42" s="529">
        <v>1</v>
      </c>
      <c r="E42" s="530" t="s">
        <v>638</v>
      </c>
      <c r="F42" s="531" t="s">
        <v>1340</v>
      </c>
      <c r="G42" s="532">
        <v>412961</v>
      </c>
    </row>
    <row r="43" spans="1:7">
      <c r="A43" s="526" t="s">
        <v>679</v>
      </c>
      <c r="B43" s="527" t="s">
        <v>932</v>
      </c>
      <c r="C43" s="528">
        <v>7</v>
      </c>
      <c r="D43" s="529">
        <v>1</v>
      </c>
      <c r="E43" s="530" t="s">
        <v>680</v>
      </c>
      <c r="F43" s="531" t="s">
        <v>1340</v>
      </c>
      <c r="G43" s="532">
        <v>412961</v>
      </c>
    </row>
    <row r="44" spans="1:7" ht="31.5">
      <c r="A44" s="526" t="s">
        <v>470</v>
      </c>
      <c r="B44" s="527" t="s">
        <v>932</v>
      </c>
      <c r="C44" s="528">
        <v>7</v>
      </c>
      <c r="D44" s="529">
        <v>1</v>
      </c>
      <c r="E44" s="530" t="s">
        <v>471</v>
      </c>
      <c r="F44" s="531" t="s">
        <v>1340</v>
      </c>
      <c r="G44" s="532">
        <v>412961</v>
      </c>
    </row>
    <row r="45" spans="1:7">
      <c r="A45" s="526" t="s">
        <v>465</v>
      </c>
      <c r="B45" s="527" t="s">
        <v>932</v>
      </c>
      <c r="C45" s="528">
        <v>7</v>
      </c>
      <c r="D45" s="529">
        <v>1</v>
      </c>
      <c r="E45" s="530" t="s">
        <v>471</v>
      </c>
      <c r="F45" s="531">
        <v>231</v>
      </c>
      <c r="G45" s="532">
        <v>412961</v>
      </c>
    </row>
    <row r="46" spans="1:7" ht="31.5">
      <c r="A46" s="526" t="s">
        <v>933</v>
      </c>
      <c r="B46" s="527" t="s">
        <v>934</v>
      </c>
      <c r="C46" s="528" t="s">
        <v>1340</v>
      </c>
      <c r="D46" s="529" t="s">
        <v>1340</v>
      </c>
      <c r="E46" s="530" t="s">
        <v>1340</v>
      </c>
      <c r="F46" s="531" t="s">
        <v>1340</v>
      </c>
      <c r="G46" s="532">
        <v>22519</v>
      </c>
    </row>
    <row r="47" spans="1:7">
      <c r="A47" s="526" t="s">
        <v>917</v>
      </c>
      <c r="B47" s="527" t="s">
        <v>934</v>
      </c>
      <c r="C47" s="528">
        <v>7</v>
      </c>
      <c r="D47" s="529" t="s">
        <v>1340</v>
      </c>
      <c r="E47" s="530" t="s">
        <v>1340</v>
      </c>
      <c r="F47" s="531" t="s">
        <v>1340</v>
      </c>
      <c r="G47" s="532">
        <v>1639</v>
      </c>
    </row>
    <row r="48" spans="1:7">
      <c r="A48" s="526" t="s">
        <v>918</v>
      </c>
      <c r="B48" s="527" t="s">
        <v>934</v>
      </c>
      <c r="C48" s="528">
        <v>7</v>
      </c>
      <c r="D48" s="529">
        <v>1</v>
      </c>
      <c r="E48" s="530" t="s">
        <v>1340</v>
      </c>
      <c r="F48" s="531" t="s">
        <v>1340</v>
      </c>
      <c r="G48" s="532">
        <v>1639</v>
      </c>
    </row>
    <row r="49" spans="1:7">
      <c r="A49" s="526" t="s">
        <v>637</v>
      </c>
      <c r="B49" s="527" t="s">
        <v>934</v>
      </c>
      <c r="C49" s="528">
        <v>7</v>
      </c>
      <c r="D49" s="529">
        <v>1</v>
      </c>
      <c r="E49" s="530" t="s">
        <v>638</v>
      </c>
      <c r="F49" s="531" t="s">
        <v>1340</v>
      </c>
      <c r="G49" s="532">
        <v>1639</v>
      </c>
    </row>
    <row r="50" spans="1:7">
      <c r="A50" s="526" t="s">
        <v>679</v>
      </c>
      <c r="B50" s="527" t="s">
        <v>934</v>
      </c>
      <c r="C50" s="528">
        <v>7</v>
      </c>
      <c r="D50" s="529">
        <v>1</v>
      </c>
      <c r="E50" s="530" t="s">
        <v>680</v>
      </c>
      <c r="F50" s="531" t="s">
        <v>1340</v>
      </c>
      <c r="G50" s="532">
        <v>1639</v>
      </c>
    </row>
    <row r="51" spans="1:7">
      <c r="A51" s="526" t="s">
        <v>466</v>
      </c>
      <c r="B51" s="527" t="s">
        <v>934</v>
      </c>
      <c r="C51" s="528">
        <v>7</v>
      </c>
      <c r="D51" s="529">
        <v>1</v>
      </c>
      <c r="E51" s="530" t="s">
        <v>467</v>
      </c>
      <c r="F51" s="531" t="s">
        <v>1340</v>
      </c>
      <c r="G51" s="532">
        <v>1639</v>
      </c>
    </row>
    <row r="52" spans="1:7">
      <c r="A52" s="526" t="s">
        <v>465</v>
      </c>
      <c r="B52" s="527" t="s">
        <v>934</v>
      </c>
      <c r="C52" s="528">
        <v>7</v>
      </c>
      <c r="D52" s="529">
        <v>1</v>
      </c>
      <c r="E52" s="530" t="s">
        <v>467</v>
      </c>
      <c r="F52" s="531">
        <v>231</v>
      </c>
      <c r="G52" s="532">
        <v>1639</v>
      </c>
    </row>
    <row r="53" spans="1:7">
      <c r="A53" s="526" t="s">
        <v>1287</v>
      </c>
      <c r="B53" s="527" t="s">
        <v>934</v>
      </c>
      <c r="C53" s="528">
        <v>10</v>
      </c>
      <c r="D53" s="529" t="s">
        <v>1340</v>
      </c>
      <c r="E53" s="530" t="s">
        <v>1340</v>
      </c>
      <c r="F53" s="531" t="s">
        <v>1340</v>
      </c>
      <c r="G53" s="532">
        <v>20880</v>
      </c>
    </row>
    <row r="54" spans="1:7">
      <c r="A54" s="526" t="s">
        <v>301</v>
      </c>
      <c r="B54" s="527" t="s">
        <v>934</v>
      </c>
      <c r="C54" s="528">
        <v>10</v>
      </c>
      <c r="D54" s="529">
        <v>4</v>
      </c>
      <c r="E54" s="530" t="s">
        <v>1340</v>
      </c>
      <c r="F54" s="531" t="s">
        <v>1340</v>
      </c>
      <c r="G54" s="532">
        <v>20880</v>
      </c>
    </row>
    <row r="55" spans="1:7">
      <c r="A55" s="526" t="s">
        <v>575</v>
      </c>
      <c r="B55" s="527" t="s">
        <v>934</v>
      </c>
      <c r="C55" s="528">
        <v>10</v>
      </c>
      <c r="D55" s="529">
        <v>4</v>
      </c>
      <c r="E55" s="530" t="s">
        <v>576</v>
      </c>
      <c r="F55" s="531" t="s">
        <v>1340</v>
      </c>
      <c r="G55" s="532">
        <v>20880</v>
      </c>
    </row>
    <row r="56" spans="1:7">
      <c r="A56" s="526" t="s">
        <v>302</v>
      </c>
      <c r="B56" s="527" t="s">
        <v>934</v>
      </c>
      <c r="C56" s="528">
        <v>10</v>
      </c>
      <c r="D56" s="529">
        <v>4</v>
      </c>
      <c r="E56" s="530" t="s">
        <v>303</v>
      </c>
      <c r="F56" s="531" t="s">
        <v>1340</v>
      </c>
      <c r="G56" s="532">
        <v>20880</v>
      </c>
    </row>
    <row r="57" spans="1:7">
      <c r="A57" s="526" t="s">
        <v>479</v>
      </c>
      <c r="B57" s="527" t="s">
        <v>934</v>
      </c>
      <c r="C57" s="528">
        <v>10</v>
      </c>
      <c r="D57" s="529">
        <v>4</v>
      </c>
      <c r="E57" s="530" t="s">
        <v>480</v>
      </c>
      <c r="F57" s="531" t="s">
        <v>1340</v>
      </c>
      <c r="G57" s="532">
        <v>20880</v>
      </c>
    </row>
    <row r="58" spans="1:7">
      <c r="A58" s="526" t="s">
        <v>465</v>
      </c>
      <c r="B58" s="527" t="s">
        <v>934</v>
      </c>
      <c r="C58" s="528">
        <v>10</v>
      </c>
      <c r="D58" s="529">
        <v>4</v>
      </c>
      <c r="E58" s="530" t="s">
        <v>480</v>
      </c>
      <c r="F58" s="531">
        <v>231</v>
      </c>
      <c r="G58" s="532">
        <v>20880</v>
      </c>
    </row>
    <row r="59" spans="1:7">
      <c r="A59" s="526" t="s">
        <v>935</v>
      </c>
      <c r="B59" s="527" t="s">
        <v>936</v>
      </c>
      <c r="C59" s="528" t="s">
        <v>1340</v>
      </c>
      <c r="D59" s="529" t="s">
        <v>1340</v>
      </c>
      <c r="E59" s="530" t="s">
        <v>1340</v>
      </c>
      <c r="F59" s="531" t="s">
        <v>1340</v>
      </c>
      <c r="G59" s="532">
        <v>300</v>
      </c>
    </row>
    <row r="60" spans="1:7">
      <c r="A60" s="526" t="s">
        <v>917</v>
      </c>
      <c r="B60" s="527" t="s">
        <v>936</v>
      </c>
      <c r="C60" s="528">
        <v>7</v>
      </c>
      <c r="D60" s="529" t="s">
        <v>1340</v>
      </c>
      <c r="E60" s="530" t="s">
        <v>1340</v>
      </c>
      <c r="F60" s="531" t="s">
        <v>1340</v>
      </c>
      <c r="G60" s="532">
        <v>300</v>
      </c>
    </row>
    <row r="61" spans="1:7">
      <c r="A61" s="526" t="s">
        <v>918</v>
      </c>
      <c r="B61" s="527" t="s">
        <v>936</v>
      </c>
      <c r="C61" s="528">
        <v>7</v>
      </c>
      <c r="D61" s="529">
        <v>1</v>
      </c>
      <c r="E61" s="530" t="s">
        <v>1340</v>
      </c>
      <c r="F61" s="531" t="s">
        <v>1340</v>
      </c>
      <c r="G61" s="532">
        <v>300</v>
      </c>
    </row>
    <row r="62" spans="1:7">
      <c r="A62" s="526" t="s">
        <v>637</v>
      </c>
      <c r="B62" s="527" t="s">
        <v>936</v>
      </c>
      <c r="C62" s="528">
        <v>7</v>
      </c>
      <c r="D62" s="529">
        <v>1</v>
      </c>
      <c r="E62" s="530" t="s">
        <v>638</v>
      </c>
      <c r="F62" s="531" t="s">
        <v>1340</v>
      </c>
      <c r="G62" s="532">
        <v>300</v>
      </c>
    </row>
    <row r="63" spans="1:7">
      <c r="A63" s="526" t="s">
        <v>679</v>
      </c>
      <c r="B63" s="527" t="s">
        <v>936</v>
      </c>
      <c r="C63" s="528">
        <v>7</v>
      </c>
      <c r="D63" s="529">
        <v>1</v>
      </c>
      <c r="E63" s="530" t="s">
        <v>680</v>
      </c>
      <c r="F63" s="531" t="s">
        <v>1340</v>
      </c>
      <c r="G63" s="532">
        <v>300</v>
      </c>
    </row>
    <row r="64" spans="1:7">
      <c r="A64" s="526" t="s">
        <v>466</v>
      </c>
      <c r="B64" s="527" t="s">
        <v>936</v>
      </c>
      <c r="C64" s="528">
        <v>7</v>
      </c>
      <c r="D64" s="529">
        <v>1</v>
      </c>
      <c r="E64" s="530" t="s">
        <v>467</v>
      </c>
      <c r="F64" s="531" t="s">
        <v>1340</v>
      </c>
      <c r="G64" s="532">
        <v>300</v>
      </c>
    </row>
    <row r="65" spans="1:7">
      <c r="A65" s="526" t="s">
        <v>465</v>
      </c>
      <c r="B65" s="527" t="s">
        <v>936</v>
      </c>
      <c r="C65" s="528">
        <v>7</v>
      </c>
      <c r="D65" s="529">
        <v>1</v>
      </c>
      <c r="E65" s="530" t="s">
        <v>467</v>
      </c>
      <c r="F65" s="531">
        <v>231</v>
      </c>
      <c r="G65" s="532">
        <v>300</v>
      </c>
    </row>
    <row r="66" spans="1:7">
      <c r="A66" s="519" t="s">
        <v>955</v>
      </c>
      <c r="B66" s="520" t="s">
        <v>956</v>
      </c>
      <c r="C66" s="521" t="s">
        <v>1340</v>
      </c>
      <c r="D66" s="522" t="s">
        <v>1340</v>
      </c>
      <c r="E66" s="523" t="s">
        <v>1340</v>
      </c>
      <c r="F66" s="524" t="s">
        <v>1340</v>
      </c>
      <c r="G66" s="525">
        <v>670326.36398000002</v>
      </c>
    </row>
    <row r="67" spans="1:7">
      <c r="A67" s="526" t="s">
        <v>957</v>
      </c>
      <c r="B67" s="527" t="s">
        <v>958</v>
      </c>
      <c r="C67" s="528" t="s">
        <v>1340</v>
      </c>
      <c r="D67" s="529" t="s">
        <v>1340</v>
      </c>
      <c r="E67" s="530" t="s">
        <v>1340</v>
      </c>
      <c r="F67" s="531" t="s">
        <v>1340</v>
      </c>
      <c r="G67" s="532">
        <v>49895.6</v>
      </c>
    </row>
    <row r="68" spans="1:7">
      <c r="A68" s="526" t="s">
        <v>917</v>
      </c>
      <c r="B68" s="527" t="s">
        <v>958</v>
      </c>
      <c r="C68" s="528">
        <v>7</v>
      </c>
      <c r="D68" s="529" t="s">
        <v>1340</v>
      </c>
      <c r="E68" s="530" t="s">
        <v>1340</v>
      </c>
      <c r="F68" s="531" t="s">
        <v>1340</v>
      </c>
      <c r="G68" s="532">
        <v>49895.6</v>
      </c>
    </row>
    <row r="69" spans="1:7">
      <c r="A69" s="526" t="s">
        <v>954</v>
      </c>
      <c r="B69" s="527" t="s">
        <v>958</v>
      </c>
      <c r="C69" s="528">
        <v>7</v>
      </c>
      <c r="D69" s="529">
        <v>2</v>
      </c>
      <c r="E69" s="530" t="s">
        <v>1340</v>
      </c>
      <c r="F69" s="531" t="s">
        <v>1340</v>
      </c>
      <c r="G69" s="532">
        <v>49895.6</v>
      </c>
    </row>
    <row r="70" spans="1:7">
      <c r="A70" s="526" t="s">
        <v>637</v>
      </c>
      <c r="B70" s="527" t="s">
        <v>958</v>
      </c>
      <c r="C70" s="528">
        <v>7</v>
      </c>
      <c r="D70" s="529">
        <v>2</v>
      </c>
      <c r="E70" s="530" t="s">
        <v>638</v>
      </c>
      <c r="F70" s="531" t="s">
        <v>1340</v>
      </c>
      <c r="G70" s="532">
        <v>49895.6</v>
      </c>
    </row>
    <row r="71" spans="1:7">
      <c r="A71" s="526" t="s">
        <v>686</v>
      </c>
      <c r="B71" s="527" t="s">
        <v>958</v>
      </c>
      <c r="C71" s="528">
        <v>7</v>
      </c>
      <c r="D71" s="529">
        <v>2</v>
      </c>
      <c r="E71" s="530" t="s">
        <v>687</v>
      </c>
      <c r="F71" s="531" t="s">
        <v>1340</v>
      </c>
      <c r="G71" s="532">
        <v>49895.6</v>
      </c>
    </row>
    <row r="72" spans="1:7" ht="31.5">
      <c r="A72" s="526" t="s">
        <v>472</v>
      </c>
      <c r="B72" s="527" t="s">
        <v>958</v>
      </c>
      <c r="C72" s="528">
        <v>7</v>
      </c>
      <c r="D72" s="529">
        <v>2</v>
      </c>
      <c r="E72" s="530" t="s">
        <v>473</v>
      </c>
      <c r="F72" s="531" t="s">
        <v>1340</v>
      </c>
      <c r="G72" s="532">
        <v>49895.6</v>
      </c>
    </row>
    <row r="73" spans="1:7">
      <c r="A73" s="526" t="s">
        <v>465</v>
      </c>
      <c r="B73" s="527" t="s">
        <v>958</v>
      </c>
      <c r="C73" s="528">
        <v>7</v>
      </c>
      <c r="D73" s="529">
        <v>2</v>
      </c>
      <c r="E73" s="530" t="s">
        <v>473</v>
      </c>
      <c r="F73" s="531">
        <v>231</v>
      </c>
      <c r="G73" s="532">
        <v>49895.6</v>
      </c>
    </row>
    <row r="74" spans="1:7" ht="31.5">
      <c r="A74" s="526" t="s">
        <v>959</v>
      </c>
      <c r="B74" s="527" t="s">
        <v>960</v>
      </c>
      <c r="C74" s="528" t="s">
        <v>1340</v>
      </c>
      <c r="D74" s="529" t="s">
        <v>1340</v>
      </c>
      <c r="E74" s="530" t="s">
        <v>1340</v>
      </c>
      <c r="F74" s="531" t="s">
        <v>1340</v>
      </c>
      <c r="G74" s="532">
        <v>12751.7</v>
      </c>
    </row>
    <row r="75" spans="1:7">
      <c r="A75" s="526" t="s">
        <v>917</v>
      </c>
      <c r="B75" s="527" t="s">
        <v>960</v>
      </c>
      <c r="C75" s="528">
        <v>7</v>
      </c>
      <c r="D75" s="529" t="s">
        <v>1340</v>
      </c>
      <c r="E75" s="530" t="s">
        <v>1340</v>
      </c>
      <c r="F75" s="531" t="s">
        <v>1340</v>
      </c>
      <c r="G75" s="532">
        <v>12751.7</v>
      </c>
    </row>
    <row r="76" spans="1:7">
      <c r="A76" s="526" t="s">
        <v>954</v>
      </c>
      <c r="B76" s="527" t="s">
        <v>960</v>
      </c>
      <c r="C76" s="528">
        <v>7</v>
      </c>
      <c r="D76" s="529">
        <v>2</v>
      </c>
      <c r="E76" s="530" t="s">
        <v>1340</v>
      </c>
      <c r="F76" s="531" t="s">
        <v>1340</v>
      </c>
      <c r="G76" s="532">
        <v>12751.7</v>
      </c>
    </row>
    <row r="77" spans="1:7">
      <c r="A77" s="526" t="s">
        <v>637</v>
      </c>
      <c r="B77" s="527" t="s">
        <v>960</v>
      </c>
      <c r="C77" s="528">
        <v>7</v>
      </c>
      <c r="D77" s="529">
        <v>2</v>
      </c>
      <c r="E77" s="530" t="s">
        <v>638</v>
      </c>
      <c r="F77" s="531" t="s">
        <v>1340</v>
      </c>
      <c r="G77" s="532">
        <v>12751.7</v>
      </c>
    </row>
    <row r="78" spans="1:7">
      <c r="A78" s="526" t="s">
        <v>686</v>
      </c>
      <c r="B78" s="527" t="s">
        <v>960</v>
      </c>
      <c r="C78" s="528">
        <v>7</v>
      </c>
      <c r="D78" s="529">
        <v>2</v>
      </c>
      <c r="E78" s="530" t="s">
        <v>687</v>
      </c>
      <c r="F78" s="531" t="s">
        <v>1340</v>
      </c>
      <c r="G78" s="532">
        <v>12751.7</v>
      </c>
    </row>
    <row r="79" spans="1:7">
      <c r="A79" s="526" t="s">
        <v>468</v>
      </c>
      <c r="B79" s="527" t="s">
        <v>960</v>
      </c>
      <c r="C79" s="528">
        <v>7</v>
      </c>
      <c r="D79" s="529">
        <v>2</v>
      </c>
      <c r="E79" s="530" t="s">
        <v>469</v>
      </c>
      <c r="F79" s="531" t="s">
        <v>1340</v>
      </c>
      <c r="G79" s="532">
        <v>12751.7</v>
      </c>
    </row>
    <row r="80" spans="1:7">
      <c r="A80" s="526" t="s">
        <v>465</v>
      </c>
      <c r="B80" s="527" t="s">
        <v>960</v>
      </c>
      <c r="C80" s="528">
        <v>7</v>
      </c>
      <c r="D80" s="529">
        <v>2</v>
      </c>
      <c r="E80" s="530" t="s">
        <v>469</v>
      </c>
      <c r="F80" s="531">
        <v>231</v>
      </c>
      <c r="G80" s="532">
        <v>12751.7</v>
      </c>
    </row>
    <row r="81" spans="1:7" ht="31.5">
      <c r="A81" s="526" t="s">
        <v>961</v>
      </c>
      <c r="B81" s="527" t="s">
        <v>962</v>
      </c>
      <c r="C81" s="528" t="s">
        <v>1340</v>
      </c>
      <c r="D81" s="529" t="s">
        <v>1340</v>
      </c>
      <c r="E81" s="530" t="s">
        <v>1340</v>
      </c>
      <c r="F81" s="531" t="s">
        <v>1340</v>
      </c>
      <c r="G81" s="532">
        <v>371</v>
      </c>
    </row>
    <row r="82" spans="1:7">
      <c r="A82" s="526" t="s">
        <v>917</v>
      </c>
      <c r="B82" s="527" t="s">
        <v>962</v>
      </c>
      <c r="C82" s="528">
        <v>7</v>
      </c>
      <c r="D82" s="529" t="s">
        <v>1340</v>
      </c>
      <c r="E82" s="530" t="s">
        <v>1340</v>
      </c>
      <c r="F82" s="531" t="s">
        <v>1340</v>
      </c>
      <c r="G82" s="532">
        <v>371</v>
      </c>
    </row>
    <row r="83" spans="1:7">
      <c r="A83" s="526" t="s">
        <v>954</v>
      </c>
      <c r="B83" s="527" t="s">
        <v>962</v>
      </c>
      <c r="C83" s="528">
        <v>7</v>
      </c>
      <c r="D83" s="529">
        <v>2</v>
      </c>
      <c r="E83" s="530" t="s">
        <v>1340</v>
      </c>
      <c r="F83" s="531" t="s">
        <v>1340</v>
      </c>
      <c r="G83" s="532">
        <v>371</v>
      </c>
    </row>
    <row r="84" spans="1:7">
      <c r="A84" s="526" t="s">
        <v>637</v>
      </c>
      <c r="B84" s="527" t="s">
        <v>962</v>
      </c>
      <c r="C84" s="528">
        <v>7</v>
      </c>
      <c r="D84" s="529">
        <v>2</v>
      </c>
      <c r="E84" s="530" t="s">
        <v>638</v>
      </c>
      <c r="F84" s="531" t="s">
        <v>1340</v>
      </c>
      <c r="G84" s="532">
        <v>371</v>
      </c>
    </row>
    <row r="85" spans="1:7">
      <c r="A85" s="526" t="s">
        <v>686</v>
      </c>
      <c r="B85" s="527" t="s">
        <v>962</v>
      </c>
      <c r="C85" s="528">
        <v>7</v>
      </c>
      <c r="D85" s="529">
        <v>2</v>
      </c>
      <c r="E85" s="530" t="s">
        <v>687</v>
      </c>
      <c r="F85" s="531" t="s">
        <v>1340</v>
      </c>
      <c r="G85" s="532">
        <v>371</v>
      </c>
    </row>
    <row r="86" spans="1:7">
      <c r="A86" s="526" t="s">
        <v>468</v>
      </c>
      <c r="B86" s="527" t="s">
        <v>962</v>
      </c>
      <c r="C86" s="528">
        <v>7</v>
      </c>
      <c r="D86" s="529">
        <v>2</v>
      </c>
      <c r="E86" s="530" t="s">
        <v>469</v>
      </c>
      <c r="F86" s="531" t="s">
        <v>1340</v>
      </c>
      <c r="G86" s="532">
        <v>371</v>
      </c>
    </row>
    <row r="87" spans="1:7">
      <c r="A87" s="526" t="s">
        <v>465</v>
      </c>
      <c r="B87" s="527" t="s">
        <v>962</v>
      </c>
      <c r="C87" s="528">
        <v>7</v>
      </c>
      <c r="D87" s="529">
        <v>2</v>
      </c>
      <c r="E87" s="530" t="s">
        <v>469</v>
      </c>
      <c r="F87" s="531">
        <v>231</v>
      </c>
      <c r="G87" s="532">
        <v>371</v>
      </c>
    </row>
    <row r="88" spans="1:7">
      <c r="A88" s="526" t="s">
        <v>963</v>
      </c>
      <c r="B88" s="527" t="s">
        <v>964</v>
      </c>
      <c r="C88" s="528" t="s">
        <v>1340</v>
      </c>
      <c r="D88" s="529" t="s">
        <v>1340</v>
      </c>
      <c r="E88" s="530" t="s">
        <v>1340</v>
      </c>
      <c r="F88" s="531" t="s">
        <v>1340</v>
      </c>
      <c r="G88" s="532">
        <v>4174.6639800000003</v>
      </c>
    </row>
    <row r="89" spans="1:7">
      <c r="A89" s="526" t="s">
        <v>917</v>
      </c>
      <c r="B89" s="527" t="s">
        <v>964</v>
      </c>
      <c r="C89" s="528">
        <v>7</v>
      </c>
      <c r="D89" s="529" t="s">
        <v>1340</v>
      </c>
      <c r="E89" s="530" t="s">
        <v>1340</v>
      </c>
      <c r="F89" s="531" t="s">
        <v>1340</v>
      </c>
      <c r="G89" s="532">
        <v>4174.6639800000003</v>
      </c>
    </row>
    <row r="90" spans="1:7">
      <c r="A90" s="526" t="s">
        <v>954</v>
      </c>
      <c r="B90" s="527" t="s">
        <v>964</v>
      </c>
      <c r="C90" s="528">
        <v>7</v>
      </c>
      <c r="D90" s="529">
        <v>2</v>
      </c>
      <c r="E90" s="530" t="s">
        <v>1340</v>
      </c>
      <c r="F90" s="531" t="s">
        <v>1340</v>
      </c>
      <c r="G90" s="532">
        <v>4174.6639800000003</v>
      </c>
    </row>
    <row r="91" spans="1:7">
      <c r="A91" s="526" t="s">
        <v>637</v>
      </c>
      <c r="B91" s="527" t="s">
        <v>964</v>
      </c>
      <c r="C91" s="528">
        <v>7</v>
      </c>
      <c r="D91" s="529">
        <v>2</v>
      </c>
      <c r="E91" s="530" t="s">
        <v>638</v>
      </c>
      <c r="F91" s="531" t="s">
        <v>1340</v>
      </c>
      <c r="G91" s="532">
        <v>4174.6639800000003</v>
      </c>
    </row>
    <row r="92" spans="1:7">
      <c r="A92" s="526" t="s">
        <v>686</v>
      </c>
      <c r="B92" s="527" t="s">
        <v>964</v>
      </c>
      <c r="C92" s="528">
        <v>7</v>
      </c>
      <c r="D92" s="529">
        <v>2</v>
      </c>
      <c r="E92" s="530" t="s">
        <v>687</v>
      </c>
      <c r="F92" s="531" t="s">
        <v>1340</v>
      </c>
      <c r="G92" s="532">
        <v>4174.6639800000003</v>
      </c>
    </row>
    <row r="93" spans="1:7">
      <c r="A93" s="526" t="s">
        <v>468</v>
      </c>
      <c r="B93" s="527" t="s">
        <v>964</v>
      </c>
      <c r="C93" s="528">
        <v>7</v>
      </c>
      <c r="D93" s="529">
        <v>2</v>
      </c>
      <c r="E93" s="530" t="s">
        <v>469</v>
      </c>
      <c r="F93" s="531" t="s">
        <v>1340</v>
      </c>
      <c r="G93" s="532">
        <v>4174.6639800000003</v>
      </c>
    </row>
    <row r="94" spans="1:7">
      <c r="A94" s="526" t="s">
        <v>465</v>
      </c>
      <c r="B94" s="527" t="s">
        <v>964</v>
      </c>
      <c r="C94" s="528">
        <v>7</v>
      </c>
      <c r="D94" s="529">
        <v>2</v>
      </c>
      <c r="E94" s="530" t="s">
        <v>469</v>
      </c>
      <c r="F94" s="531">
        <v>231</v>
      </c>
      <c r="G94" s="532">
        <v>4174.6639800000003</v>
      </c>
    </row>
    <row r="95" spans="1:7">
      <c r="A95" s="526" t="s">
        <v>965</v>
      </c>
      <c r="B95" s="527" t="s">
        <v>966</v>
      </c>
      <c r="C95" s="528" t="s">
        <v>1340</v>
      </c>
      <c r="D95" s="529" t="s">
        <v>1340</v>
      </c>
      <c r="E95" s="530" t="s">
        <v>1340</v>
      </c>
      <c r="F95" s="531" t="s">
        <v>1340</v>
      </c>
      <c r="G95" s="532">
        <v>30419.4</v>
      </c>
    </row>
    <row r="96" spans="1:7">
      <c r="A96" s="526" t="s">
        <v>917</v>
      </c>
      <c r="B96" s="527" t="s">
        <v>966</v>
      </c>
      <c r="C96" s="528">
        <v>7</v>
      </c>
      <c r="D96" s="529" t="s">
        <v>1340</v>
      </c>
      <c r="E96" s="530" t="s">
        <v>1340</v>
      </c>
      <c r="F96" s="531" t="s">
        <v>1340</v>
      </c>
      <c r="G96" s="532">
        <v>30419.4</v>
      </c>
    </row>
    <row r="97" spans="1:7">
      <c r="A97" s="526" t="s">
        <v>954</v>
      </c>
      <c r="B97" s="527" t="s">
        <v>966</v>
      </c>
      <c r="C97" s="528">
        <v>7</v>
      </c>
      <c r="D97" s="529">
        <v>2</v>
      </c>
      <c r="E97" s="530" t="s">
        <v>1340</v>
      </c>
      <c r="F97" s="531" t="s">
        <v>1340</v>
      </c>
      <c r="G97" s="532">
        <v>30419.4</v>
      </c>
    </row>
    <row r="98" spans="1:7">
      <c r="A98" s="526" t="s">
        <v>637</v>
      </c>
      <c r="B98" s="527" t="s">
        <v>966</v>
      </c>
      <c r="C98" s="528">
        <v>7</v>
      </c>
      <c r="D98" s="529">
        <v>2</v>
      </c>
      <c r="E98" s="530" t="s">
        <v>638</v>
      </c>
      <c r="F98" s="531" t="s">
        <v>1340</v>
      </c>
      <c r="G98" s="532">
        <v>30419.4</v>
      </c>
    </row>
    <row r="99" spans="1:7">
      <c r="A99" s="526" t="s">
        <v>686</v>
      </c>
      <c r="B99" s="527" t="s">
        <v>966</v>
      </c>
      <c r="C99" s="528">
        <v>7</v>
      </c>
      <c r="D99" s="529">
        <v>2</v>
      </c>
      <c r="E99" s="530" t="s">
        <v>687</v>
      </c>
      <c r="F99" s="531" t="s">
        <v>1340</v>
      </c>
      <c r="G99" s="532">
        <v>30419.4</v>
      </c>
    </row>
    <row r="100" spans="1:7" ht="31.5">
      <c r="A100" s="526" t="s">
        <v>472</v>
      </c>
      <c r="B100" s="527" t="s">
        <v>966</v>
      </c>
      <c r="C100" s="528">
        <v>7</v>
      </c>
      <c r="D100" s="529">
        <v>2</v>
      </c>
      <c r="E100" s="530" t="s">
        <v>473</v>
      </c>
      <c r="F100" s="531" t="s">
        <v>1340</v>
      </c>
      <c r="G100" s="532">
        <v>30419.4</v>
      </c>
    </row>
    <row r="101" spans="1:7">
      <c r="A101" s="526" t="s">
        <v>465</v>
      </c>
      <c r="B101" s="527" t="s">
        <v>966</v>
      </c>
      <c r="C101" s="528">
        <v>7</v>
      </c>
      <c r="D101" s="529">
        <v>2</v>
      </c>
      <c r="E101" s="530" t="s">
        <v>473</v>
      </c>
      <c r="F101" s="531">
        <v>231</v>
      </c>
      <c r="G101" s="532">
        <v>30419.4</v>
      </c>
    </row>
    <row r="102" spans="1:7">
      <c r="A102" s="526" t="s">
        <v>967</v>
      </c>
      <c r="B102" s="527" t="s">
        <v>968</v>
      </c>
      <c r="C102" s="528" t="s">
        <v>1340</v>
      </c>
      <c r="D102" s="529" t="s">
        <v>1340</v>
      </c>
      <c r="E102" s="530" t="s">
        <v>1340</v>
      </c>
      <c r="F102" s="531" t="s">
        <v>1340</v>
      </c>
      <c r="G102" s="532">
        <v>538125.30000000005</v>
      </c>
    </row>
    <row r="103" spans="1:7">
      <c r="A103" s="526" t="s">
        <v>917</v>
      </c>
      <c r="B103" s="527" t="s">
        <v>968</v>
      </c>
      <c r="C103" s="528">
        <v>7</v>
      </c>
      <c r="D103" s="529" t="s">
        <v>1340</v>
      </c>
      <c r="E103" s="530" t="s">
        <v>1340</v>
      </c>
      <c r="F103" s="531" t="s">
        <v>1340</v>
      </c>
      <c r="G103" s="532">
        <v>538125.30000000005</v>
      </c>
    </row>
    <row r="104" spans="1:7">
      <c r="A104" s="526" t="s">
        <v>954</v>
      </c>
      <c r="B104" s="527" t="s">
        <v>968</v>
      </c>
      <c r="C104" s="528">
        <v>7</v>
      </c>
      <c r="D104" s="529">
        <v>2</v>
      </c>
      <c r="E104" s="530" t="s">
        <v>1340</v>
      </c>
      <c r="F104" s="531" t="s">
        <v>1340</v>
      </c>
      <c r="G104" s="532">
        <v>538125.30000000005</v>
      </c>
    </row>
    <row r="105" spans="1:7">
      <c r="A105" s="526" t="s">
        <v>637</v>
      </c>
      <c r="B105" s="527" t="s">
        <v>968</v>
      </c>
      <c r="C105" s="528">
        <v>7</v>
      </c>
      <c r="D105" s="529">
        <v>2</v>
      </c>
      <c r="E105" s="530" t="s">
        <v>638</v>
      </c>
      <c r="F105" s="531" t="s">
        <v>1340</v>
      </c>
      <c r="G105" s="532">
        <v>538125.30000000005</v>
      </c>
    </row>
    <row r="106" spans="1:7">
      <c r="A106" s="526" t="s">
        <v>686</v>
      </c>
      <c r="B106" s="527" t="s">
        <v>968</v>
      </c>
      <c r="C106" s="528">
        <v>7</v>
      </c>
      <c r="D106" s="529">
        <v>2</v>
      </c>
      <c r="E106" s="530" t="s">
        <v>687</v>
      </c>
      <c r="F106" s="531" t="s">
        <v>1340</v>
      </c>
      <c r="G106" s="532">
        <v>538125.30000000005</v>
      </c>
    </row>
    <row r="107" spans="1:7" ht="31.5">
      <c r="A107" s="526" t="s">
        <v>472</v>
      </c>
      <c r="B107" s="527" t="s">
        <v>968</v>
      </c>
      <c r="C107" s="528">
        <v>7</v>
      </c>
      <c r="D107" s="529">
        <v>2</v>
      </c>
      <c r="E107" s="530" t="s">
        <v>473</v>
      </c>
      <c r="F107" s="531" t="s">
        <v>1340</v>
      </c>
      <c r="G107" s="532">
        <v>538125.30000000005</v>
      </c>
    </row>
    <row r="108" spans="1:7">
      <c r="A108" s="526" t="s">
        <v>465</v>
      </c>
      <c r="B108" s="527" t="s">
        <v>968</v>
      </c>
      <c r="C108" s="528">
        <v>7</v>
      </c>
      <c r="D108" s="529">
        <v>2</v>
      </c>
      <c r="E108" s="530" t="s">
        <v>473</v>
      </c>
      <c r="F108" s="531">
        <v>231</v>
      </c>
      <c r="G108" s="532">
        <v>538125.30000000005</v>
      </c>
    </row>
    <row r="109" spans="1:7" ht="47.25">
      <c r="A109" s="526" t="s">
        <v>969</v>
      </c>
      <c r="B109" s="527" t="s">
        <v>970</v>
      </c>
      <c r="C109" s="528" t="s">
        <v>1340</v>
      </c>
      <c r="D109" s="529" t="s">
        <v>1340</v>
      </c>
      <c r="E109" s="530" t="s">
        <v>1340</v>
      </c>
      <c r="F109" s="531" t="s">
        <v>1340</v>
      </c>
      <c r="G109" s="532">
        <v>33707.699999999997</v>
      </c>
    </row>
    <row r="110" spans="1:7">
      <c r="A110" s="526" t="s">
        <v>917</v>
      </c>
      <c r="B110" s="527" t="s">
        <v>970</v>
      </c>
      <c r="C110" s="528">
        <v>7</v>
      </c>
      <c r="D110" s="529" t="s">
        <v>1340</v>
      </c>
      <c r="E110" s="530" t="s">
        <v>1340</v>
      </c>
      <c r="F110" s="531" t="s">
        <v>1340</v>
      </c>
      <c r="G110" s="532">
        <v>33707.699999999997</v>
      </c>
    </row>
    <row r="111" spans="1:7">
      <c r="A111" s="526" t="s">
        <v>954</v>
      </c>
      <c r="B111" s="527" t="s">
        <v>970</v>
      </c>
      <c r="C111" s="528">
        <v>7</v>
      </c>
      <c r="D111" s="529">
        <v>2</v>
      </c>
      <c r="E111" s="530" t="s">
        <v>1340</v>
      </c>
      <c r="F111" s="531" t="s">
        <v>1340</v>
      </c>
      <c r="G111" s="532">
        <v>33707.699999999997</v>
      </c>
    </row>
    <row r="112" spans="1:7">
      <c r="A112" s="526" t="s">
        <v>637</v>
      </c>
      <c r="B112" s="527" t="s">
        <v>970</v>
      </c>
      <c r="C112" s="528">
        <v>7</v>
      </c>
      <c r="D112" s="529">
        <v>2</v>
      </c>
      <c r="E112" s="530" t="s">
        <v>638</v>
      </c>
      <c r="F112" s="531" t="s">
        <v>1340</v>
      </c>
      <c r="G112" s="532">
        <v>33707.699999999997</v>
      </c>
    </row>
    <row r="113" spans="1:7">
      <c r="A113" s="526" t="s">
        <v>686</v>
      </c>
      <c r="B113" s="527" t="s">
        <v>970</v>
      </c>
      <c r="C113" s="528">
        <v>7</v>
      </c>
      <c r="D113" s="529">
        <v>2</v>
      </c>
      <c r="E113" s="530" t="s">
        <v>687</v>
      </c>
      <c r="F113" s="531" t="s">
        <v>1340</v>
      </c>
      <c r="G113" s="532">
        <v>33707.699999999997</v>
      </c>
    </row>
    <row r="114" spans="1:7" ht="31.5">
      <c r="A114" s="526" t="s">
        <v>472</v>
      </c>
      <c r="B114" s="527" t="s">
        <v>970</v>
      </c>
      <c r="C114" s="528">
        <v>7</v>
      </c>
      <c r="D114" s="529">
        <v>2</v>
      </c>
      <c r="E114" s="530" t="s">
        <v>473</v>
      </c>
      <c r="F114" s="531" t="s">
        <v>1340</v>
      </c>
      <c r="G114" s="532">
        <v>33707.699999999997</v>
      </c>
    </row>
    <row r="115" spans="1:7">
      <c r="A115" s="526" t="s">
        <v>465</v>
      </c>
      <c r="B115" s="527" t="s">
        <v>970</v>
      </c>
      <c r="C115" s="528">
        <v>7</v>
      </c>
      <c r="D115" s="529">
        <v>2</v>
      </c>
      <c r="E115" s="530" t="s">
        <v>473</v>
      </c>
      <c r="F115" s="531">
        <v>231</v>
      </c>
      <c r="G115" s="532">
        <v>33707.699999999997</v>
      </c>
    </row>
    <row r="116" spans="1:7" ht="31.5">
      <c r="A116" s="526" t="s">
        <v>971</v>
      </c>
      <c r="B116" s="527" t="s">
        <v>972</v>
      </c>
      <c r="C116" s="528" t="s">
        <v>1340</v>
      </c>
      <c r="D116" s="529" t="s">
        <v>1340</v>
      </c>
      <c r="E116" s="530" t="s">
        <v>1340</v>
      </c>
      <c r="F116" s="531" t="s">
        <v>1340</v>
      </c>
      <c r="G116" s="532">
        <v>631</v>
      </c>
    </row>
    <row r="117" spans="1:7">
      <c r="A117" s="526" t="s">
        <v>917</v>
      </c>
      <c r="B117" s="527" t="s">
        <v>972</v>
      </c>
      <c r="C117" s="528">
        <v>7</v>
      </c>
      <c r="D117" s="529" t="s">
        <v>1340</v>
      </c>
      <c r="E117" s="530" t="s">
        <v>1340</v>
      </c>
      <c r="F117" s="531" t="s">
        <v>1340</v>
      </c>
      <c r="G117" s="532">
        <v>631</v>
      </c>
    </row>
    <row r="118" spans="1:7">
      <c r="A118" s="526" t="s">
        <v>954</v>
      </c>
      <c r="B118" s="527" t="s">
        <v>972</v>
      </c>
      <c r="C118" s="528">
        <v>7</v>
      </c>
      <c r="D118" s="529">
        <v>2</v>
      </c>
      <c r="E118" s="530" t="s">
        <v>1340</v>
      </c>
      <c r="F118" s="531" t="s">
        <v>1340</v>
      </c>
      <c r="G118" s="532">
        <v>631</v>
      </c>
    </row>
    <row r="119" spans="1:7">
      <c r="A119" s="526" t="s">
        <v>637</v>
      </c>
      <c r="B119" s="527" t="s">
        <v>972</v>
      </c>
      <c r="C119" s="528">
        <v>7</v>
      </c>
      <c r="D119" s="529">
        <v>2</v>
      </c>
      <c r="E119" s="530" t="s">
        <v>638</v>
      </c>
      <c r="F119" s="531" t="s">
        <v>1340</v>
      </c>
      <c r="G119" s="532">
        <v>631</v>
      </c>
    </row>
    <row r="120" spans="1:7">
      <c r="A120" s="526" t="s">
        <v>686</v>
      </c>
      <c r="B120" s="527" t="s">
        <v>972</v>
      </c>
      <c r="C120" s="528">
        <v>7</v>
      </c>
      <c r="D120" s="529">
        <v>2</v>
      </c>
      <c r="E120" s="530" t="s">
        <v>687</v>
      </c>
      <c r="F120" s="531" t="s">
        <v>1340</v>
      </c>
      <c r="G120" s="532">
        <v>631</v>
      </c>
    </row>
    <row r="121" spans="1:7" ht="31.5">
      <c r="A121" s="526" t="s">
        <v>472</v>
      </c>
      <c r="B121" s="527" t="s">
        <v>972</v>
      </c>
      <c r="C121" s="528">
        <v>7</v>
      </c>
      <c r="D121" s="529">
        <v>2</v>
      </c>
      <c r="E121" s="530" t="s">
        <v>473</v>
      </c>
      <c r="F121" s="531" t="s">
        <v>1340</v>
      </c>
      <c r="G121" s="532">
        <v>631</v>
      </c>
    </row>
    <row r="122" spans="1:7">
      <c r="A122" s="526" t="s">
        <v>465</v>
      </c>
      <c r="B122" s="527" t="s">
        <v>972</v>
      </c>
      <c r="C122" s="528">
        <v>7</v>
      </c>
      <c r="D122" s="529">
        <v>2</v>
      </c>
      <c r="E122" s="530" t="s">
        <v>473</v>
      </c>
      <c r="F122" s="531">
        <v>231</v>
      </c>
      <c r="G122" s="532">
        <v>631</v>
      </c>
    </row>
    <row r="123" spans="1:7">
      <c r="A123" s="526" t="s">
        <v>973</v>
      </c>
      <c r="B123" s="527" t="s">
        <v>974</v>
      </c>
      <c r="C123" s="528" t="s">
        <v>1340</v>
      </c>
      <c r="D123" s="529" t="s">
        <v>1340</v>
      </c>
      <c r="E123" s="530" t="s">
        <v>1340</v>
      </c>
      <c r="F123" s="531" t="s">
        <v>1340</v>
      </c>
      <c r="G123" s="532">
        <v>100</v>
      </c>
    </row>
    <row r="124" spans="1:7">
      <c r="A124" s="526" t="s">
        <v>917</v>
      </c>
      <c r="B124" s="527" t="s">
        <v>974</v>
      </c>
      <c r="C124" s="528">
        <v>7</v>
      </c>
      <c r="D124" s="529" t="s">
        <v>1340</v>
      </c>
      <c r="E124" s="530" t="s">
        <v>1340</v>
      </c>
      <c r="F124" s="531" t="s">
        <v>1340</v>
      </c>
      <c r="G124" s="532">
        <v>100</v>
      </c>
    </row>
    <row r="125" spans="1:7">
      <c r="A125" s="526" t="s">
        <v>954</v>
      </c>
      <c r="B125" s="527" t="s">
        <v>974</v>
      </c>
      <c r="C125" s="528">
        <v>7</v>
      </c>
      <c r="D125" s="529">
        <v>2</v>
      </c>
      <c r="E125" s="530" t="s">
        <v>1340</v>
      </c>
      <c r="F125" s="531" t="s">
        <v>1340</v>
      </c>
      <c r="G125" s="532">
        <v>100</v>
      </c>
    </row>
    <row r="126" spans="1:7">
      <c r="A126" s="526" t="s">
        <v>637</v>
      </c>
      <c r="B126" s="527" t="s">
        <v>974</v>
      </c>
      <c r="C126" s="528">
        <v>7</v>
      </c>
      <c r="D126" s="529">
        <v>2</v>
      </c>
      <c r="E126" s="530" t="s">
        <v>638</v>
      </c>
      <c r="F126" s="531" t="s">
        <v>1340</v>
      </c>
      <c r="G126" s="532">
        <v>100</v>
      </c>
    </row>
    <row r="127" spans="1:7">
      <c r="A127" s="526" t="s">
        <v>686</v>
      </c>
      <c r="B127" s="527" t="s">
        <v>974</v>
      </c>
      <c r="C127" s="528">
        <v>7</v>
      </c>
      <c r="D127" s="529">
        <v>2</v>
      </c>
      <c r="E127" s="530" t="s">
        <v>687</v>
      </c>
      <c r="F127" s="531" t="s">
        <v>1340</v>
      </c>
      <c r="G127" s="532">
        <v>100</v>
      </c>
    </row>
    <row r="128" spans="1:7" ht="31.5">
      <c r="A128" s="526" t="s">
        <v>472</v>
      </c>
      <c r="B128" s="527" t="s">
        <v>974</v>
      </c>
      <c r="C128" s="528">
        <v>7</v>
      </c>
      <c r="D128" s="529">
        <v>2</v>
      </c>
      <c r="E128" s="530" t="s">
        <v>473</v>
      </c>
      <c r="F128" s="531" t="s">
        <v>1340</v>
      </c>
      <c r="G128" s="532">
        <v>100</v>
      </c>
    </row>
    <row r="129" spans="1:7">
      <c r="A129" s="526" t="s">
        <v>465</v>
      </c>
      <c r="B129" s="527" t="s">
        <v>974</v>
      </c>
      <c r="C129" s="528">
        <v>7</v>
      </c>
      <c r="D129" s="529">
        <v>2</v>
      </c>
      <c r="E129" s="530" t="s">
        <v>473</v>
      </c>
      <c r="F129" s="531">
        <v>231</v>
      </c>
      <c r="G129" s="532">
        <v>100</v>
      </c>
    </row>
    <row r="130" spans="1:7">
      <c r="A130" s="526" t="s">
        <v>935</v>
      </c>
      <c r="B130" s="527" t="s">
        <v>975</v>
      </c>
      <c r="C130" s="528" t="s">
        <v>1340</v>
      </c>
      <c r="D130" s="529" t="s">
        <v>1340</v>
      </c>
      <c r="E130" s="530" t="s">
        <v>1340</v>
      </c>
      <c r="F130" s="531" t="s">
        <v>1340</v>
      </c>
      <c r="G130" s="532">
        <v>150</v>
      </c>
    </row>
    <row r="131" spans="1:7">
      <c r="A131" s="526" t="s">
        <v>917</v>
      </c>
      <c r="B131" s="527" t="s">
        <v>975</v>
      </c>
      <c r="C131" s="528">
        <v>7</v>
      </c>
      <c r="D131" s="529" t="s">
        <v>1340</v>
      </c>
      <c r="E131" s="530" t="s">
        <v>1340</v>
      </c>
      <c r="F131" s="531" t="s">
        <v>1340</v>
      </c>
      <c r="G131" s="532">
        <v>150</v>
      </c>
    </row>
    <row r="132" spans="1:7">
      <c r="A132" s="526" t="s">
        <v>954</v>
      </c>
      <c r="B132" s="527" t="s">
        <v>975</v>
      </c>
      <c r="C132" s="528">
        <v>7</v>
      </c>
      <c r="D132" s="529">
        <v>2</v>
      </c>
      <c r="E132" s="530" t="s">
        <v>1340</v>
      </c>
      <c r="F132" s="531" t="s">
        <v>1340</v>
      </c>
      <c r="G132" s="532">
        <v>150</v>
      </c>
    </row>
    <row r="133" spans="1:7">
      <c r="A133" s="526" t="s">
        <v>637</v>
      </c>
      <c r="B133" s="527" t="s">
        <v>975</v>
      </c>
      <c r="C133" s="528">
        <v>7</v>
      </c>
      <c r="D133" s="529">
        <v>2</v>
      </c>
      <c r="E133" s="530" t="s">
        <v>638</v>
      </c>
      <c r="F133" s="531" t="s">
        <v>1340</v>
      </c>
      <c r="G133" s="532">
        <v>150</v>
      </c>
    </row>
    <row r="134" spans="1:7">
      <c r="A134" s="526" t="s">
        <v>686</v>
      </c>
      <c r="B134" s="527" t="s">
        <v>975</v>
      </c>
      <c r="C134" s="528">
        <v>7</v>
      </c>
      <c r="D134" s="529">
        <v>2</v>
      </c>
      <c r="E134" s="530" t="s">
        <v>687</v>
      </c>
      <c r="F134" s="531" t="s">
        <v>1340</v>
      </c>
      <c r="G134" s="532">
        <v>150</v>
      </c>
    </row>
    <row r="135" spans="1:7">
      <c r="A135" s="526" t="s">
        <v>468</v>
      </c>
      <c r="B135" s="527" t="s">
        <v>975</v>
      </c>
      <c r="C135" s="528">
        <v>7</v>
      </c>
      <c r="D135" s="529">
        <v>2</v>
      </c>
      <c r="E135" s="530" t="s">
        <v>469</v>
      </c>
      <c r="F135" s="531" t="s">
        <v>1340</v>
      </c>
      <c r="G135" s="532">
        <v>150</v>
      </c>
    </row>
    <row r="136" spans="1:7">
      <c r="A136" s="526" t="s">
        <v>465</v>
      </c>
      <c r="B136" s="527" t="s">
        <v>975</v>
      </c>
      <c r="C136" s="528">
        <v>7</v>
      </c>
      <c r="D136" s="529">
        <v>2</v>
      </c>
      <c r="E136" s="530" t="s">
        <v>469</v>
      </c>
      <c r="F136" s="531">
        <v>231</v>
      </c>
      <c r="G136" s="532">
        <v>150</v>
      </c>
    </row>
    <row r="137" spans="1:7">
      <c r="A137" s="519" t="s">
        <v>976</v>
      </c>
      <c r="B137" s="520" t="s">
        <v>977</v>
      </c>
      <c r="C137" s="521" t="s">
        <v>1340</v>
      </c>
      <c r="D137" s="522" t="s">
        <v>1340</v>
      </c>
      <c r="E137" s="523" t="s">
        <v>1340</v>
      </c>
      <c r="F137" s="524" t="s">
        <v>1340</v>
      </c>
      <c r="G137" s="525">
        <v>38464.800000000003</v>
      </c>
    </row>
    <row r="138" spans="1:7">
      <c r="A138" s="526" t="s">
        <v>978</v>
      </c>
      <c r="B138" s="527" t="s">
        <v>979</v>
      </c>
      <c r="C138" s="528" t="s">
        <v>1340</v>
      </c>
      <c r="D138" s="529" t="s">
        <v>1340</v>
      </c>
      <c r="E138" s="530" t="s">
        <v>1340</v>
      </c>
      <c r="F138" s="531" t="s">
        <v>1340</v>
      </c>
      <c r="G138" s="532">
        <v>31550.2</v>
      </c>
    </row>
    <row r="139" spans="1:7">
      <c r="A139" s="526" t="s">
        <v>917</v>
      </c>
      <c r="B139" s="527" t="s">
        <v>979</v>
      </c>
      <c r="C139" s="528">
        <v>7</v>
      </c>
      <c r="D139" s="529" t="s">
        <v>1340</v>
      </c>
      <c r="E139" s="530" t="s">
        <v>1340</v>
      </c>
      <c r="F139" s="531" t="s">
        <v>1340</v>
      </c>
      <c r="G139" s="532">
        <v>31550.2</v>
      </c>
    </row>
    <row r="140" spans="1:7">
      <c r="A140" s="526" t="s">
        <v>954</v>
      </c>
      <c r="B140" s="527" t="s">
        <v>979</v>
      </c>
      <c r="C140" s="528">
        <v>7</v>
      </c>
      <c r="D140" s="529">
        <v>2</v>
      </c>
      <c r="E140" s="530" t="s">
        <v>1340</v>
      </c>
      <c r="F140" s="531" t="s">
        <v>1340</v>
      </c>
      <c r="G140" s="532">
        <v>31550.2</v>
      </c>
    </row>
    <row r="141" spans="1:7">
      <c r="A141" s="526" t="s">
        <v>637</v>
      </c>
      <c r="B141" s="527" t="s">
        <v>979</v>
      </c>
      <c r="C141" s="528">
        <v>7</v>
      </c>
      <c r="D141" s="529">
        <v>2</v>
      </c>
      <c r="E141" s="530" t="s">
        <v>638</v>
      </c>
      <c r="F141" s="531" t="s">
        <v>1340</v>
      </c>
      <c r="G141" s="532">
        <v>31550.2</v>
      </c>
    </row>
    <row r="142" spans="1:7">
      <c r="A142" s="526" t="s">
        <v>679</v>
      </c>
      <c r="B142" s="527" t="s">
        <v>979</v>
      </c>
      <c r="C142" s="528">
        <v>7</v>
      </c>
      <c r="D142" s="529">
        <v>2</v>
      </c>
      <c r="E142" s="530" t="s">
        <v>680</v>
      </c>
      <c r="F142" s="531" t="s">
        <v>1340</v>
      </c>
      <c r="G142" s="532">
        <v>31550.2</v>
      </c>
    </row>
    <row r="143" spans="1:7" ht="31.5">
      <c r="A143" s="526" t="s">
        <v>470</v>
      </c>
      <c r="B143" s="527" t="s">
        <v>979</v>
      </c>
      <c r="C143" s="528">
        <v>7</v>
      </c>
      <c r="D143" s="529">
        <v>2</v>
      </c>
      <c r="E143" s="530" t="s">
        <v>471</v>
      </c>
      <c r="F143" s="531" t="s">
        <v>1340</v>
      </c>
      <c r="G143" s="532">
        <v>31550.2</v>
      </c>
    </row>
    <row r="144" spans="1:7">
      <c r="A144" s="526" t="s">
        <v>465</v>
      </c>
      <c r="B144" s="527" t="s">
        <v>979</v>
      </c>
      <c r="C144" s="528">
        <v>7</v>
      </c>
      <c r="D144" s="529">
        <v>2</v>
      </c>
      <c r="E144" s="530" t="s">
        <v>471</v>
      </c>
      <c r="F144" s="531">
        <v>231</v>
      </c>
      <c r="G144" s="532">
        <v>31550.2</v>
      </c>
    </row>
    <row r="145" spans="1:7" ht="31.5">
      <c r="A145" s="526" t="s">
        <v>980</v>
      </c>
      <c r="B145" s="527" t="s">
        <v>981</v>
      </c>
      <c r="C145" s="528" t="s">
        <v>1340</v>
      </c>
      <c r="D145" s="529" t="s">
        <v>1340</v>
      </c>
      <c r="E145" s="530" t="s">
        <v>1340</v>
      </c>
      <c r="F145" s="531" t="s">
        <v>1340</v>
      </c>
      <c r="G145" s="532">
        <v>575.5</v>
      </c>
    </row>
    <row r="146" spans="1:7">
      <c r="A146" s="526" t="s">
        <v>917</v>
      </c>
      <c r="B146" s="527" t="s">
        <v>981</v>
      </c>
      <c r="C146" s="528">
        <v>7</v>
      </c>
      <c r="D146" s="529" t="s">
        <v>1340</v>
      </c>
      <c r="E146" s="530" t="s">
        <v>1340</v>
      </c>
      <c r="F146" s="531" t="s">
        <v>1340</v>
      </c>
      <c r="G146" s="532">
        <v>575.5</v>
      </c>
    </row>
    <row r="147" spans="1:7">
      <c r="A147" s="526" t="s">
        <v>954</v>
      </c>
      <c r="B147" s="527" t="s">
        <v>981</v>
      </c>
      <c r="C147" s="528">
        <v>7</v>
      </c>
      <c r="D147" s="529">
        <v>2</v>
      </c>
      <c r="E147" s="530" t="s">
        <v>1340</v>
      </c>
      <c r="F147" s="531" t="s">
        <v>1340</v>
      </c>
      <c r="G147" s="532">
        <v>575.5</v>
      </c>
    </row>
    <row r="148" spans="1:7">
      <c r="A148" s="526" t="s">
        <v>637</v>
      </c>
      <c r="B148" s="527" t="s">
        <v>981</v>
      </c>
      <c r="C148" s="528">
        <v>7</v>
      </c>
      <c r="D148" s="529">
        <v>2</v>
      </c>
      <c r="E148" s="530" t="s">
        <v>638</v>
      </c>
      <c r="F148" s="531" t="s">
        <v>1340</v>
      </c>
      <c r="G148" s="532">
        <v>575.5</v>
      </c>
    </row>
    <row r="149" spans="1:7">
      <c r="A149" s="526" t="s">
        <v>679</v>
      </c>
      <c r="B149" s="527" t="s">
        <v>981</v>
      </c>
      <c r="C149" s="528">
        <v>7</v>
      </c>
      <c r="D149" s="529">
        <v>2</v>
      </c>
      <c r="E149" s="530" t="s">
        <v>680</v>
      </c>
      <c r="F149" s="531" t="s">
        <v>1340</v>
      </c>
      <c r="G149" s="532">
        <v>575.5</v>
      </c>
    </row>
    <row r="150" spans="1:7">
      <c r="A150" s="526" t="s">
        <v>466</v>
      </c>
      <c r="B150" s="527" t="s">
        <v>981</v>
      </c>
      <c r="C150" s="528">
        <v>7</v>
      </c>
      <c r="D150" s="529">
        <v>2</v>
      </c>
      <c r="E150" s="530" t="s">
        <v>467</v>
      </c>
      <c r="F150" s="531" t="s">
        <v>1340</v>
      </c>
      <c r="G150" s="532">
        <v>575.5</v>
      </c>
    </row>
    <row r="151" spans="1:7">
      <c r="A151" s="526" t="s">
        <v>465</v>
      </c>
      <c r="B151" s="527" t="s">
        <v>981</v>
      </c>
      <c r="C151" s="528">
        <v>7</v>
      </c>
      <c r="D151" s="529">
        <v>2</v>
      </c>
      <c r="E151" s="530" t="s">
        <v>467</v>
      </c>
      <c r="F151" s="531">
        <v>231</v>
      </c>
      <c r="G151" s="532">
        <v>575.5</v>
      </c>
    </row>
    <row r="152" spans="1:7">
      <c r="A152" s="526" t="s">
        <v>982</v>
      </c>
      <c r="B152" s="527" t="s">
        <v>983</v>
      </c>
      <c r="C152" s="528" t="s">
        <v>1340</v>
      </c>
      <c r="D152" s="529" t="s">
        <v>1340</v>
      </c>
      <c r="E152" s="530" t="s">
        <v>1340</v>
      </c>
      <c r="F152" s="531" t="s">
        <v>1340</v>
      </c>
      <c r="G152" s="532">
        <v>217.3</v>
      </c>
    </row>
    <row r="153" spans="1:7">
      <c r="A153" s="526" t="s">
        <v>917</v>
      </c>
      <c r="B153" s="527" t="s">
        <v>983</v>
      </c>
      <c r="C153" s="528">
        <v>7</v>
      </c>
      <c r="D153" s="529" t="s">
        <v>1340</v>
      </c>
      <c r="E153" s="530" t="s">
        <v>1340</v>
      </c>
      <c r="F153" s="531" t="s">
        <v>1340</v>
      </c>
      <c r="G153" s="532">
        <v>217.3</v>
      </c>
    </row>
    <row r="154" spans="1:7">
      <c r="A154" s="526" t="s">
        <v>954</v>
      </c>
      <c r="B154" s="527" t="s">
        <v>983</v>
      </c>
      <c r="C154" s="528">
        <v>7</v>
      </c>
      <c r="D154" s="529">
        <v>2</v>
      </c>
      <c r="E154" s="530" t="s">
        <v>1340</v>
      </c>
      <c r="F154" s="531" t="s">
        <v>1340</v>
      </c>
      <c r="G154" s="532">
        <v>217.3</v>
      </c>
    </row>
    <row r="155" spans="1:7">
      <c r="A155" s="526" t="s">
        <v>637</v>
      </c>
      <c r="B155" s="527" t="s">
        <v>983</v>
      </c>
      <c r="C155" s="528">
        <v>7</v>
      </c>
      <c r="D155" s="529">
        <v>2</v>
      </c>
      <c r="E155" s="530" t="s">
        <v>638</v>
      </c>
      <c r="F155" s="531" t="s">
        <v>1340</v>
      </c>
      <c r="G155" s="532">
        <v>217.3</v>
      </c>
    </row>
    <row r="156" spans="1:7">
      <c r="A156" s="526" t="s">
        <v>679</v>
      </c>
      <c r="B156" s="527" t="s">
        <v>983</v>
      </c>
      <c r="C156" s="528">
        <v>7</v>
      </c>
      <c r="D156" s="529">
        <v>2</v>
      </c>
      <c r="E156" s="530" t="s">
        <v>680</v>
      </c>
      <c r="F156" s="531" t="s">
        <v>1340</v>
      </c>
      <c r="G156" s="532">
        <v>217.3</v>
      </c>
    </row>
    <row r="157" spans="1:7">
      <c r="A157" s="526" t="s">
        <v>466</v>
      </c>
      <c r="B157" s="527" t="s">
        <v>983</v>
      </c>
      <c r="C157" s="528">
        <v>7</v>
      </c>
      <c r="D157" s="529">
        <v>2</v>
      </c>
      <c r="E157" s="530" t="s">
        <v>467</v>
      </c>
      <c r="F157" s="531" t="s">
        <v>1340</v>
      </c>
      <c r="G157" s="532">
        <v>217.3</v>
      </c>
    </row>
    <row r="158" spans="1:7">
      <c r="A158" s="526" t="s">
        <v>465</v>
      </c>
      <c r="B158" s="527" t="s">
        <v>983</v>
      </c>
      <c r="C158" s="528">
        <v>7</v>
      </c>
      <c r="D158" s="529">
        <v>2</v>
      </c>
      <c r="E158" s="530" t="s">
        <v>467</v>
      </c>
      <c r="F158" s="531">
        <v>231</v>
      </c>
      <c r="G158" s="532">
        <v>217.3</v>
      </c>
    </row>
    <row r="159" spans="1:7" ht="63">
      <c r="A159" s="526" t="s">
        <v>984</v>
      </c>
      <c r="B159" s="527" t="s">
        <v>985</v>
      </c>
      <c r="C159" s="528" t="s">
        <v>1340</v>
      </c>
      <c r="D159" s="529" t="s">
        <v>1340</v>
      </c>
      <c r="E159" s="530" t="s">
        <v>1340</v>
      </c>
      <c r="F159" s="531" t="s">
        <v>1340</v>
      </c>
      <c r="G159" s="532">
        <v>5768.4</v>
      </c>
    </row>
    <row r="160" spans="1:7">
      <c r="A160" s="526" t="s">
        <v>917</v>
      </c>
      <c r="B160" s="527" t="s">
        <v>985</v>
      </c>
      <c r="C160" s="528">
        <v>7</v>
      </c>
      <c r="D160" s="529" t="s">
        <v>1340</v>
      </c>
      <c r="E160" s="530" t="s">
        <v>1340</v>
      </c>
      <c r="F160" s="531" t="s">
        <v>1340</v>
      </c>
      <c r="G160" s="532">
        <v>5768.4</v>
      </c>
    </row>
    <row r="161" spans="1:7">
      <c r="A161" s="526" t="s">
        <v>954</v>
      </c>
      <c r="B161" s="527" t="s">
        <v>985</v>
      </c>
      <c r="C161" s="528">
        <v>7</v>
      </c>
      <c r="D161" s="529">
        <v>2</v>
      </c>
      <c r="E161" s="530" t="s">
        <v>1340</v>
      </c>
      <c r="F161" s="531" t="s">
        <v>1340</v>
      </c>
      <c r="G161" s="532">
        <v>5768.4</v>
      </c>
    </row>
    <row r="162" spans="1:7">
      <c r="A162" s="526" t="s">
        <v>637</v>
      </c>
      <c r="B162" s="527" t="s">
        <v>985</v>
      </c>
      <c r="C162" s="528">
        <v>7</v>
      </c>
      <c r="D162" s="529">
        <v>2</v>
      </c>
      <c r="E162" s="530" t="s">
        <v>638</v>
      </c>
      <c r="F162" s="531" t="s">
        <v>1340</v>
      </c>
      <c r="G162" s="532">
        <v>5768.4</v>
      </c>
    </row>
    <row r="163" spans="1:7">
      <c r="A163" s="526" t="s">
        <v>679</v>
      </c>
      <c r="B163" s="527" t="s">
        <v>985</v>
      </c>
      <c r="C163" s="528">
        <v>7</v>
      </c>
      <c r="D163" s="529">
        <v>2</v>
      </c>
      <c r="E163" s="530" t="s">
        <v>680</v>
      </c>
      <c r="F163" s="531" t="s">
        <v>1340</v>
      </c>
      <c r="G163" s="532">
        <v>5768.4</v>
      </c>
    </row>
    <row r="164" spans="1:7" ht="31.5">
      <c r="A164" s="526" t="s">
        <v>470</v>
      </c>
      <c r="B164" s="527" t="s">
        <v>985</v>
      </c>
      <c r="C164" s="528">
        <v>7</v>
      </c>
      <c r="D164" s="529">
        <v>2</v>
      </c>
      <c r="E164" s="530" t="s">
        <v>471</v>
      </c>
      <c r="F164" s="531" t="s">
        <v>1340</v>
      </c>
      <c r="G164" s="532">
        <v>5768.4</v>
      </c>
    </row>
    <row r="165" spans="1:7">
      <c r="A165" s="526" t="s">
        <v>465</v>
      </c>
      <c r="B165" s="527" t="s">
        <v>985</v>
      </c>
      <c r="C165" s="528">
        <v>7</v>
      </c>
      <c r="D165" s="529">
        <v>2</v>
      </c>
      <c r="E165" s="530" t="s">
        <v>471</v>
      </c>
      <c r="F165" s="531">
        <v>231</v>
      </c>
      <c r="G165" s="532">
        <v>5768.4</v>
      </c>
    </row>
    <row r="166" spans="1:7">
      <c r="A166" s="526" t="s">
        <v>935</v>
      </c>
      <c r="B166" s="527" t="s">
        <v>986</v>
      </c>
      <c r="C166" s="528" t="s">
        <v>1340</v>
      </c>
      <c r="D166" s="529" t="s">
        <v>1340</v>
      </c>
      <c r="E166" s="530" t="s">
        <v>1340</v>
      </c>
      <c r="F166" s="531" t="s">
        <v>1340</v>
      </c>
      <c r="G166" s="532">
        <v>50</v>
      </c>
    </row>
    <row r="167" spans="1:7">
      <c r="A167" s="526" t="s">
        <v>917</v>
      </c>
      <c r="B167" s="527" t="s">
        <v>986</v>
      </c>
      <c r="C167" s="528">
        <v>7</v>
      </c>
      <c r="D167" s="529" t="s">
        <v>1340</v>
      </c>
      <c r="E167" s="530" t="s">
        <v>1340</v>
      </c>
      <c r="F167" s="531" t="s">
        <v>1340</v>
      </c>
      <c r="G167" s="532">
        <v>50</v>
      </c>
    </row>
    <row r="168" spans="1:7">
      <c r="A168" s="526" t="s">
        <v>954</v>
      </c>
      <c r="B168" s="527" t="s">
        <v>986</v>
      </c>
      <c r="C168" s="528">
        <v>7</v>
      </c>
      <c r="D168" s="529">
        <v>2</v>
      </c>
      <c r="E168" s="530" t="s">
        <v>1340</v>
      </c>
      <c r="F168" s="531" t="s">
        <v>1340</v>
      </c>
      <c r="G168" s="532">
        <v>50</v>
      </c>
    </row>
    <row r="169" spans="1:7">
      <c r="A169" s="526" t="s">
        <v>637</v>
      </c>
      <c r="B169" s="527" t="s">
        <v>986</v>
      </c>
      <c r="C169" s="528">
        <v>7</v>
      </c>
      <c r="D169" s="529">
        <v>2</v>
      </c>
      <c r="E169" s="530" t="s">
        <v>638</v>
      </c>
      <c r="F169" s="531" t="s">
        <v>1340</v>
      </c>
      <c r="G169" s="532">
        <v>50</v>
      </c>
    </row>
    <row r="170" spans="1:7">
      <c r="A170" s="526" t="s">
        <v>679</v>
      </c>
      <c r="B170" s="527" t="s">
        <v>986</v>
      </c>
      <c r="C170" s="528">
        <v>7</v>
      </c>
      <c r="D170" s="529">
        <v>2</v>
      </c>
      <c r="E170" s="530" t="s">
        <v>680</v>
      </c>
      <c r="F170" s="531" t="s">
        <v>1340</v>
      </c>
      <c r="G170" s="532">
        <v>50</v>
      </c>
    </row>
    <row r="171" spans="1:7">
      <c r="A171" s="526" t="s">
        <v>466</v>
      </c>
      <c r="B171" s="527" t="s">
        <v>986</v>
      </c>
      <c r="C171" s="528">
        <v>7</v>
      </c>
      <c r="D171" s="529">
        <v>2</v>
      </c>
      <c r="E171" s="530" t="s">
        <v>467</v>
      </c>
      <c r="F171" s="531" t="s">
        <v>1340</v>
      </c>
      <c r="G171" s="532">
        <v>50</v>
      </c>
    </row>
    <row r="172" spans="1:7">
      <c r="A172" s="526" t="s">
        <v>465</v>
      </c>
      <c r="B172" s="527" t="s">
        <v>986</v>
      </c>
      <c r="C172" s="528">
        <v>7</v>
      </c>
      <c r="D172" s="529">
        <v>2</v>
      </c>
      <c r="E172" s="530" t="s">
        <v>467</v>
      </c>
      <c r="F172" s="531">
        <v>231</v>
      </c>
      <c r="G172" s="532">
        <v>50</v>
      </c>
    </row>
    <row r="173" spans="1:7" ht="63">
      <c r="A173" s="526" t="s">
        <v>987</v>
      </c>
      <c r="B173" s="527" t="s">
        <v>988</v>
      </c>
      <c r="C173" s="528" t="s">
        <v>1340</v>
      </c>
      <c r="D173" s="529" t="s">
        <v>1340</v>
      </c>
      <c r="E173" s="530" t="s">
        <v>1340</v>
      </c>
      <c r="F173" s="531" t="s">
        <v>1340</v>
      </c>
      <c r="G173" s="532">
        <v>303.39999999999998</v>
      </c>
    </row>
    <row r="174" spans="1:7">
      <c r="A174" s="526" t="s">
        <v>917</v>
      </c>
      <c r="B174" s="527" t="s">
        <v>988</v>
      </c>
      <c r="C174" s="528">
        <v>7</v>
      </c>
      <c r="D174" s="529" t="s">
        <v>1340</v>
      </c>
      <c r="E174" s="530" t="s">
        <v>1340</v>
      </c>
      <c r="F174" s="531" t="s">
        <v>1340</v>
      </c>
      <c r="G174" s="532">
        <v>303.39999999999998</v>
      </c>
    </row>
    <row r="175" spans="1:7">
      <c r="A175" s="526" t="s">
        <v>954</v>
      </c>
      <c r="B175" s="527" t="s">
        <v>988</v>
      </c>
      <c r="C175" s="528">
        <v>7</v>
      </c>
      <c r="D175" s="529">
        <v>2</v>
      </c>
      <c r="E175" s="530" t="s">
        <v>1340</v>
      </c>
      <c r="F175" s="531" t="s">
        <v>1340</v>
      </c>
      <c r="G175" s="532">
        <v>303.39999999999998</v>
      </c>
    </row>
    <row r="176" spans="1:7">
      <c r="A176" s="526" t="s">
        <v>637</v>
      </c>
      <c r="B176" s="527" t="s">
        <v>988</v>
      </c>
      <c r="C176" s="528">
        <v>7</v>
      </c>
      <c r="D176" s="529">
        <v>2</v>
      </c>
      <c r="E176" s="530" t="s">
        <v>638</v>
      </c>
      <c r="F176" s="531" t="s">
        <v>1340</v>
      </c>
      <c r="G176" s="532">
        <v>303.39999999999998</v>
      </c>
    </row>
    <row r="177" spans="1:7">
      <c r="A177" s="526" t="s">
        <v>679</v>
      </c>
      <c r="B177" s="527" t="s">
        <v>988</v>
      </c>
      <c r="C177" s="528">
        <v>7</v>
      </c>
      <c r="D177" s="529">
        <v>2</v>
      </c>
      <c r="E177" s="530" t="s">
        <v>680</v>
      </c>
      <c r="F177" s="531" t="s">
        <v>1340</v>
      </c>
      <c r="G177" s="532">
        <v>303.39999999999998</v>
      </c>
    </row>
    <row r="178" spans="1:7" ht="31.5">
      <c r="A178" s="526" t="s">
        <v>470</v>
      </c>
      <c r="B178" s="527" t="s">
        <v>988</v>
      </c>
      <c r="C178" s="528">
        <v>7</v>
      </c>
      <c r="D178" s="529">
        <v>2</v>
      </c>
      <c r="E178" s="530" t="s">
        <v>471</v>
      </c>
      <c r="F178" s="531" t="s">
        <v>1340</v>
      </c>
      <c r="G178" s="532">
        <v>303.39999999999998</v>
      </c>
    </row>
    <row r="179" spans="1:7">
      <c r="A179" s="526" t="s">
        <v>465</v>
      </c>
      <c r="B179" s="527" t="s">
        <v>988</v>
      </c>
      <c r="C179" s="528">
        <v>7</v>
      </c>
      <c r="D179" s="529">
        <v>2</v>
      </c>
      <c r="E179" s="530" t="s">
        <v>471</v>
      </c>
      <c r="F179" s="531">
        <v>231</v>
      </c>
      <c r="G179" s="532">
        <v>303.39999999999998</v>
      </c>
    </row>
    <row r="180" spans="1:7" ht="31.5">
      <c r="A180" s="519" t="s">
        <v>989</v>
      </c>
      <c r="B180" s="520" t="s">
        <v>990</v>
      </c>
      <c r="C180" s="521" t="s">
        <v>1340</v>
      </c>
      <c r="D180" s="522" t="s">
        <v>1340</v>
      </c>
      <c r="E180" s="523" t="s">
        <v>1340</v>
      </c>
      <c r="F180" s="524" t="s">
        <v>1340</v>
      </c>
      <c r="G180" s="525">
        <v>37768.239999999998</v>
      </c>
    </row>
    <row r="181" spans="1:7">
      <c r="A181" s="526" t="s">
        <v>1371</v>
      </c>
      <c r="B181" s="527" t="s">
        <v>194</v>
      </c>
      <c r="C181" s="528" t="s">
        <v>1340</v>
      </c>
      <c r="D181" s="529" t="s">
        <v>1340</v>
      </c>
      <c r="E181" s="530" t="s">
        <v>1340</v>
      </c>
      <c r="F181" s="531" t="s">
        <v>1340</v>
      </c>
      <c r="G181" s="532">
        <v>35609.5</v>
      </c>
    </row>
    <row r="182" spans="1:7">
      <c r="A182" s="526" t="s">
        <v>917</v>
      </c>
      <c r="B182" s="527" t="s">
        <v>194</v>
      </c>
      <c r="C182" s="528">
        <v>7</v>
      </c>
      <c r="D182" s="529" t="s">
        <v>1340</v>
      </c>
      <c r="E182" s="530" t="s">
        <v>1340</v>
      </c>
      <c r="F182" s="531" t="s">
        <v>1340</v>
      </c>
      <c r="G182" s="532">
        <v>35609.5</v>
      </c>
    </row>
    <row r="183" spans="1:7">
      <c r="A183" s="526" t="s">
        <v>193</v>
      </c>
      <c r="B183" s="527" t="s">
        <v>194</v>
      </c>
      <c r="C183" s="528">
        <v>7</v>
      </c>
      <c r="D183" s="529">
        <v>9</v>
      </c>
      <c r="E183" s="530" t="s">
        <v>1340</v>
      </c>
      <c r="F183" s="531" t="s">
        <v>1340</v>
      </c>
      <c r="G183" s="532">
        <v>35609.5</v>
      </c>
    </row>
    <row r="184" spans="1:7" ht="31.5">
      <c r="A184" s="526" t="s">
        <v>1363</v>
      </c>
      <c r="B184" s="527" t="s">
        <v>194</v>
      </c>
      <c r="C184" s="528">
        <v>7</v>
      </c>
      <c r="D184" s="529">
        <v>9</v>
      </c>
      <c r="E184" s="530" t="s">
        <v>1168</v>
      </c>
      <c r="F184" s="531" t="s">
        <v>1340</v>
      </c>
      <c r="G184" s="532">
        <v>34716.1</v>
      </c>
    </row>
    <row r="185" spans="1:7">
      <c r="A185" s="526" t="s">
        <v>1364</v>
      </c>
      <c r="B185" s="527" t="s">
        <v>194</v>
      </c>
      <c r="C185" s="528">
        <v>7</v>
      </c>
      <c r="D185" s="529">
        <v>9</v>
      </c>
      <c r="E185" s="530" t="s">
        <v>1365</v>
      </c>
      <c r="F185" s="531" t="s">
        <v>1340</v>
      </c>
      <c r="G185" s="532">
        <v>34716.1</v>
      </c>
    </row>
    <row r="186" spans="1:7">
      <c r="A186" s="526" t="s">
        <v>418</v>
      </c>
      <c r="B186" s="527" t="s">
        <v>194</v>
      </c>
      <c r="C186" s="528">
        <v>7</v>
      </c>
      <c r="D186" s="529">
        <v>9</v>
      </c>
      <c r="E186" s="530" t="s">
        <v>419</v>
      </c>
      <c r="F186" s="531" t="s">
        <v>1340</v>
      </c>
      <c r="G186" s="532">
        <v>25866</v>
      </c>
    </row>
    <row r="187" spans="1:7">
      <c r="A187" s="526" t="s">
        <v>465</v>
      </c>
      <c r="B187" s="527" t="s">
        <v>194</v>
      </c>
      <c r="C187" s="528">
        <v>7</v>
      </c>
      <c r="D187" s="529">
        <v>9</v>
      </c>
      <c r="E187" s="530" t="s">
        <v>419</v>
      </c>
      <c r="F187" s="531">
        <v>231</v>
      </c>
      <c r="G187" s="532">
        <v>25866</v>
      </c>
    </row>
    <row r="188" spans="1:7">
      <c r="A188" s="526" t="s">
        <v>422</v>
      </c>
      <c r="B188" s="527" t="s">
        <v>194</v>
      </c>
      <c r="C188" s="528">
        <v>7</v>
      </c>
      <c r="D188" s="529">
        <v>9</v>
      </c>
      <c r="E188" s="530" t="s">
        <v>423</v>
      </c>
      <c r="F188" s="531" t="s">
        <v>1340</v>
      </c>
      <c r="G188" s="532">
        <v>1092</v>
      </c>
    </row>
    <row r="189" spans="1:7">
      <c r="A189" s="526" t="s">
        <v>465</v>
      </c>
      <c r="B189" s="527" t="s">
        <v>194</v>
      </c>
      <c r="C189" s="528">
        <v>7</v>
      </c>
      <c r="D189" s="529">
        <v>9</v>
      </c>
      <c r="E189" s="530" t="s">
        <v>423</v>
      </c>
      <c r="F189" s="531">
        <v>231</v>
      </c>
      <c r="G189" s="532">
        <v>1092</v>
      </c>
    </row>
    <row r="190" spans="1:7" ht="31.5">
      <c r="A190" s="526" t="s">
        <v>420</v>
      </c>
      <c r="B190" s="527" t="s">
        <v>194</v>
      </c>
      <c r="C190" s="528">
        <v>7</v>
      </c>
      <c r="D190" s="529">
        <v>9</v>
      </c>
      <c r="E190" s="530" t="s">
        <v>421</v>
      </c>
      <c r="F190" s="531" t="s">
        <v>1340</v>
      </c>
      <c r="G190" s="532">
        <v>7758.1</v>
      </c>
    </row>
    <row r="191" spans="1:7">
      <c r="A191" s="526" t="s">
        <v>465</v>
      </c>
      <c r="B191" s="527" t="s">
        <v>194</v>
      </c>
      <c r="C191" s="528">
        <v>7</v>
      </c>
      <c r="D191" s="529">
        <v>9</v>
      </c>
      <c r="E191" s="530" t="s">
        <v>421</v>
      </c>
      <c r="F191" s="531">
        <v>231</v>
      </c>
      <c r="G191" s="532">
        <v>7758.1</v>
      </c>
    </row>
    <row r="192" spans="1:7">
      <c r="A192" s="526" t="s">
        <v>1374</v>
      </c>
      <c r="B192" s="527" t="s">
        <v>194</v>
      </c>
      <c r="C192" s="528">
        <v>7</v>
      </c>
      <c r="D192" s="529">
        <v>9</v>
      </c>
      <c r="E192" s="530" t="s">
        <v>1375</v>
      </c>
      <c r="F192" s="531" t="s">
        <v>1340</v>
      </c>
      <c r="G192" s="532">
        <v>890.1</v>
      </c>
    </row>
    <row r="193" spans="1:7">
      <c r="A193" s="526" t="s">
        <v>538</v>
      </c>
      <c r="B193" s="527" t="s">
        <v>194</v>
      </c>
      <c r="C193" s="528">
        <v>7</v>
      </c>
      <c r="D193" s="529">
        <v>9</v>
      </c>
      <c r="E193" s="530" t="s">
        <v>539</v>
      </c>
      <c r="F193" s="531" t="s">
        <v>1340</v>
      </c>
      <c r="G193" s="532">
        <v>890.1</v>
      </c>
    </row>
    <row r="194" spans="1:7">
      <c r="A194" s="526" t="s">
        <v>426</v>
      </c>
      <c r="B194" s="527" t="s">
        <v>194</v>
      </c>
      <c r="C194" s="528">
        <v>7</v>
      </c>
      <c r="D194" s="529">
        <v>9</v>
      </c>
      <c r="E194" s="530" t="s">
        <v>427</v>
      </c>
      <c r="F194" s="531" t="s">
        <v>1340</v>
      </c>
      <c r="G194" s="532">
        <v>698</v>
      </c>
    </row>
    <row r="195" spans="1:7">
      <c r="A195" s="526" t="s">
        <v>465</v>
      </c>
      <c r="B195" s="527" t="s">
        <v>194</v>
      </c>
      <c r="C195" s="528">
        <v>7</v>
      </c>
      <c r="D195" s="529">
        <v>9</v>
      </c>
      <c r="E195" s="530" t="s">
        <v>427</v>
      </c>
      <c r="F195" s="531">
        <v>231</v>
      </c>
      <c r="G195" s="532">
        <v>698</v>
      </c>
    </row>
    <row r="196" spans="1:7">
      <c r="A196" s="526" t="s">
        <v>428</v>
      </c>
      <c r="B196" s="527" t="s">
        <v>194</v>
      </c>
      <c r="C196" s="528">
        <v>7</v>
      </c>
      <c r="D196" s="529">
        <v>9</v>
      </c>
      <c r="E196" s="530" t="s">
        <v>429</v>
      </c>
      <c r="F196" s="531" t="s">
        <v>1340</v>
      </c>
      <c r="G196" s="532">
        <v>192.1</v>
      </c>
    </row>
    <row r="197" spans="1:7">
      <c r="A197" s="526" t="s">
        <v>465</v>
      </c>
      <c r="B197" s="527" t="s">
        <v>194</v>
      </c>
      <c r="C197" s="528">
        <v>7</v>
      </c>
      <c r="D197" s="529">
        <v>9</v>
      </c>
      <c r="E197" s="530" t="s">
        <v>429</v>
      </c>
      <c r="F197" s="531">
        <v>231</v>
      </c>
      <c r="G197" s="532">
        <v>192.1</v>
      </c>
    </row>
    <row r="198" spans="1:7">
      <c r="A198" s="526" t="s">
        <v>540</v>
      </c>
      <c r="B198" s="527" t="s">
        <v>194</v>
      </c>
      <c r="C198" s="528">
        <v>7</v>
      </c>
      <c r="D198" s="529">
        <v>9</v>
      </c>
      <c r="E198" s="530" t="s">
        <v>541</v>
      </c>
      <c r="F198" s="531" t="s">
        <v>1340</v>
      </c>
      <c r="G198" s="532">
        <v>3.3</v>
      </c>
    </row>
    <row r="199" spans="1:7">
      <c r="A199" s="526" t="s">
        <v>542</v>
      </c>
      <c r="B199" s="527" t="s">
        <v>194</v>
      </c>
      <c r="C199" s="528">
        <v>7</v>
      </c>
      <c r="D199" s="529">
        <v>9</v>
      </c>
      <c r="E199" s="530" t="s">
        <v>543</v>
      </c>
      <c r="F199" s="531" t="s">
        <v>1340</v>
      </c>
      <c r="G199" s="532">
        <v>3.3</v>
      </c>
    </row>
    <row r="200" spans="1:7">
      <c r="A200" s="526" t="s">
        <v>430</v>
      </c>
      <c r="B200" s="527" t="s">
        <v>194</v>
      </c>
      <c r="C200" s="528">
        <v>7</v>
      </c>
      <c r="D200" s="529">
        <v>9</v>
      </c>
      <c r="E200" s="530" t="s">
        <v>431</v>
      </c>
      <c r="F200" s="531" t="s">
        <v>1340</v>
      </c>
      <c r="G200" s="532">
        <v>0.2</v>
      </c>
    </row>
    <row r="201" spans="1:7">
      <c r="A201" s="526" t="s">
        <v>465</v>
      </c>
      <c r="B201" s="527" t="s">
        <v>194</v>
      </c>
      <c r="C201" s="528">
        <v>7</v>
      </c>
      <c r="D201" s="529">
        <v>9</v>
      </c>
      <c r="E201" s="530" t="s">
        <v>431</v>
      </c>
      <c r="F201" s="531">
        <v>231</v>
      </c>
      <c r="G201" s="532">
        <v>0.2</v>
      </c>
    </row>
    <row r="202" spans="1:7">
      <c r="A202" s="526" t="s">
        <v>432</v>
      </c>
      <c r="B202" s="527" t="s">
        <v>194</v>
      </c>
      <c r="C202" s="528">
        <v>7</v>
      </c>
      <c r="D202" s="529">
        <v>9</v>
      </c>
      <c r="E202" s="530" t="s">
        <v>433</v>
      </c>
      <c r="F202" s="531" t="s">
        <v>1340</v>
      </c>
      <c r="G202" s="532">
        <v>3.1</v>
      </c>
    </row>
    <row r="203" spans="1:7">
      <c r="A203" s="526" t="s">
        <v>465</v>
      </c>
      <c r="B203" s="527" t="s">
        <v>194</v>
      </c>
      <c r="C203" s="528">
        <v>7</v>
      </c>
      <c r="D203" s="529">
        <v>9</v>
      </c>
      <c r="E203" s="530" t="s">
        <v>433</v>
      </c>
      <c r="F203" s="531">
        <v>231</v>
      </c>
      <c r="G203" s="532">
        <v>3.1</v>
      </c>
    </row>
    <row r="204" spans="1:7">
      <c r="A204" s="526" t="s">
        <v>195</v>
      </c>
      <c r="B204" s="527" t="s">
        <v>196</v>
      </c>
      <c r="C204" s="528" t="s">
        <v>1340</v>
      </c>
      <c r="D204" s="529" t="s">
        <v>1340</v>
      </c>
      <c r="E204" s="530" t="s">
        <v>1340</v>
      </c>
      <c r="F204" s="531" t="s">
        <v>1340</v>
      </c>
      <c r="G204" s="532">
        <v>278.3</v>
      </c>
    </row>
    <row r="205" spans="1:7">
      <c r="A205" s="526" t="s">
        <v>917</v>
      </c>
      <c r="B205" s="527" t="s">
        <v>196</v>
      </c>
      <c r="C205" s="528">
        <v>7</v>
      </c>
      <c r="D205" s="529" t="s">
        <v>1340</v>
      </c>
      <c r="E205" s="530" t="s">
        <v>1340</v>
      </c>
      <c r="F205" s="531" t="s">
        <v>1340</v>
      </c>
      <c r="G205" s="532">
        <v>278.3</v>
      </c>
    </row>
    <row r="206" spans="1:7">
      <c r="A206" s="526" t="s">
        <v>193</v>
      </c>
      <c r="B206" s="527" t="s">
        <v>196</v>
      </c>
      <c r="C206" s="528">
        <v>7</v>
      </c>
      <c r="D206" s="529">
        <v>9</v>
      </c>
      <c r="E206" s="530" t="s">
        <v>1340</v>
      </c>
      <c r="F206" s="531" t="s">
        <v>1340</v>
      </c>
      <c r="G206" s="532">
        <v>278.3</v>
      </c>
    </row>
    <row r="207" spans="1:7">
      <c r="A207" s="526" t="s">
        <v>1374</v>
      </c>
      <c r="B207" s="527" t="s">
        <v>196</v>
      </c>
      <c r="C207" s="528">
        <v>7</v>
      </c>
      <c r="D207" s="529">
        <v>9</v>
      </c>
      <c r="E207" s="530" t="s">
        <v>1375</v>
      </c>
      <c r="F207" s="531" t="s">
        <v>1340</v>
      </c>
      <c r="G207" s="532">
        <v>120.8</v>
      </c>
    </row>
    <row r="208" spans="1:7">
      <c r="A208" s="526" t="s">
        <v>538</v>
      </c>
      <c r="B208" s="527" t="s">
        <v>196</v>
      </c>
      <c r="C208" s="528">
        <v>7</v>
      </c>
      <c r="D208" s="529">
        <v>9</v>
      </c>
      <c r="E208" s="530" t="s">
        <v>539</v>
      </c>
      <c r="F208" s="531" t="s">
        <v>1340</v>
      </c>
      <c r="G208" s="532">
        <v>120.8</v>
      </c>
    </row>
    <row r="209" spans="1:7">
      <c r="A209" s="526" t="s">
        <v>426</v>
      </c>
      <c r="B209" s="527" t="s">
        <v>196</v>
      </c>
      <c r="C209" s="528">
        <v>7</v>
      </c>
      <c r="D209" s="529">
        <v>9</v>
      </c>
      <c r="E209" s="530" t="s">
        <v>427</v>
      </c>
      <c r="F209" s="531" t="s">
        <v>1340</v>
      </c>
      <c r="G209" s="532">
        <v>2.7</v>
      </c>
    </row>
    <row r="210" spans="1:7">
      <c r="A210" s="526" t="s">
        <v>465</v>
      </c>
      <c r="B210" s="527" t="s">
        <v>196</v>
      </c>
      <c r="C210" s="528">
        <v>7</v>
      </c>
      <c r="D210" s="529">
        <v>9</v>
      </c>
      <c r="E210" s="530" t="s">
        <v>427</v>
      </c>
      <c r="F210" s="531">
        <v>231</v>
      </c>
      <c r="G210" s="532">
        <v>2.7</v>
      </c>
    </row>
    <row r="211" spans="1:7">
      <c r="A211" s="526" t="s">
        <v>428</v>
      </c>
      <c r="B211" s="527" t="s">
        <v>196</v>
      </c>
      <c r="C211" s="528">
        <v>7</v>
      </c>
      <c r="D211" s="529">
        <v>9</v>
      </c>
      <c r="E211" s="530" t="s">
        <v>429</v>
      </c>
      <c r="F211" s="531" t="s">
        <v>1340</v>
      </c>
      <c r="G211" s="532">
        <v>118.1</v>
      </c>
    </row>
    <row r="212" spans="1:7">
      <c r="A212" s="526" t="s">
        <v>465</v>
      </c>
      <c r="B212" s="527" t="s">
        <v>196</v>
      </c>
      <c r="C212" s="528">
        <v>7</v>
      </c>
      <c r="D212" s="529">
        <v>9</v>
      </c>
      <c r="E212" s="530" t="s">
        <v>429</v>
      </c>
      <c r="F212" s="531">
        <v>231</v>
      </c>
      <c r="G212" s="532">
        <v>118.1</v>
      </c>
    </row>
    <row r="213" spans="1:7">
      <c r="A213" s="526" t="s">
        <v>637</v>
      </c>
      <c r="B213" s="527" t="s">
        <v>196</v>
      </c>
      <c r="C213" s="528">
        <v>7</v>
      </c>
      <c r="D213" s="529">
        <v>9</v>
      </c>
      <c r="E213" s="530" t="s">
        <v>638</v>
      </c>
      <c r="F213" s="531" t="s">
        <v>1340</v>
      </c>
      <c r="G213" s="532">
        <v>157.5</v>
      </c>
    </row>
    <row r="214" spans="1:7">
      <c r="A214" s="526" t="s">
        <v>686</v>
      </c>
      <c r="B214" s="527" t="s">
        <v>196</v>
      </c>
      <c r="C214" s="528">
        <v>7</v>
      </c>
      <c r="D214" s="529">
        <v>9</v>
      </c>
      <c r="E214" s="530" t="s">
        <v>687</v>
      </c>
      <c r="F214" s="531" t="s">
        <v>1340</v>
      </c>
      <c r="G214" s="532">
        <v>68.2</v>
      </c>
    </row>
    <row r="215" spans="1:7">
      <c r="A215" s="526" t="s">
        <v>468</v>
      </c>
      <c r="B215" s="527" t="s">
        <v>196</v>
      </c>
      <c r="C215" s="528">
        <v>7</v>
      </c>
      <c r="D215" s="529">
        <v>9</v>
      </c>
      <c r="E215" s="530" t="s">
        <v>469</v>
      </c>
      <c r="F215" s="531" t="s">
        <v>1340</v>
      </c>
      <c r="G215" s="532">
        <v>68.2</v>
      </c>
    </row>
    <row r="216" spans="1:7">
      <c r="A216" s="526" t="s">
        <v>465</v>
      </c>
      <c r="B216" s="527" t="s">
        <v>196</v>
      </c>
      <c r="C216" s="528">
        <v>7</v>
      </c>
      <c r="D216" s="529">
        <v>9</v>
      </c>
      <c r="E216" s="530" t="s">
        <v>469</v>
      </c>
      <c r="F216" s="531">
        <v>231</v>
      </c>
      <c r="G216" s="532">
        <v>68.2</v>
      </c>
    </row>
    <row r="217" spans="1:7">
      <c r="A217" s="526" t="s">
        <v>679</v>
      </c>
      <c r="B217" s="527" t="s">
        <v>196</v>
      </c>
      <c r="C217" s="528">
        <v>7</v>
      </c>
      <c r="D217" s="529">
        <v>9</v>
      </c>
      <c r="E217" s="530" t="s">
        <v>680</v>
      </c>
      <c r="F217" s="531" t="s">
        <v>1340</v>
      </c>
      <c r="G217" s="532">
        <v>89.3</v>
      </c>
    </row>
    <row r="218" spans="1:7">
      <c r="A218" s="526" t="s">
        <v>466</v>
      </c>
      <c r="B218" s="527" t="s">
        <v>196</v>
      </c>
      <c r="C218" s="528">
        <v>7</v>
      </c>
      <c r="D218" s="529">
        <v>9</v>
      </c>
      <c r="E218" s="530" t="s">
        <v>467</v>
      </c>
      <c r="F218" s="531" t="s">
        <v>1340</v>
      </c>
      <c r="G218" s="532">
        <v>89.3</v>
      </c>
    </row>
    <row r="219" spans="1:7">
      <c r="A219" s="526" t="s">
        <v>465</v>
      </c>
      <c r="B219" s="527" t="s">
        <v>196</v>
      </c>
      <c r="C219" s="528">
        <v>7</v>
      </c>
      <c r="D219" s="529">
        <v>9</v>
      </c>
      <c r="E219" s="530" t="s">
        <v>467</v>
      </c>
      <c r="F219" s="531">
        <v>231</v>
      </c>
      <c r="G219" s="532">
        <v>89.3</v>
      </c>
    </row>
    <row r="220" spans="1:7">
      <c r="A220" s="526" t="s">
        <v>197</v>
      </c>
      <c r="B220" s="527" t="s">
        <v>198</v>
      </c>
      <c r="C220" s="528" t="s">
        <v>1340</v>
      </c>
      <c r="D220" s="529" t="s">
        <v>1340</v>
      </c>
      <c r="E220" s="530" t="s">
        <v>1340</v>
      </c>
      <c r="F220" s="531" t="s">
        <v>1340</v>
      </c>
      <c r="G220" s="532">
        <v>419.8</v>
      </c>
    </row>
    <row r="221" spans="1:7">
      <c r="A221" s="526" t="s">
        <v>917</v>
      </c>
      <c r="B221" s="527" t="s">
        <v>198</v>
      </c>
      <c r="C221" s="528">
        <v>7</v>
      </c>
      <c r="D221" s="529" t="s">
        <v>1340</v>
      </c>
      <c r="E221" s="530" t="s">
        <v>1340</v>
      </c>
      <c r="F221" s="531" t="s">
        <v>1340</v>
      </c>
      <c r="G221" s="532">
        <v>419.8</v>
      </c>
    </row>
    <row r="222" spans="1:7">
      <c r="A222" s="526" t="s">
        <v>193</v>
      </c>
      <c r="B222" s="527" t="s">
        <v>198</v>
      </c>
      <c r="C222" s="528">
        <v>7</v>
      </c>
      <c r="D222" s="529">
        <v>9</v>
      </c>
      <c r="E222" s="530" t="s">
        <v>1340</v>
      </c>
      <c r="F222" s="531" t="s">
        <v>1340</v>
      </c>
      <c r="G222" s="532">
        <v>419.8</v>
      </c>
    </row>
    <row r="223" spans="1:7">
      <c r="A223" s="526" t="s">
        <v>1374</v>
      </c>
      <c r="B223" s="527" t="s">
        <v>198</v>
      </c>
      <c r="C223" s="528">
        <v>7</v>
      </c>
      <c r="D223" s="529">
        <v>9</v>
      </c>
      <c r="E223" s="530" t="s">
        <v>1375</v>
      </c>
      <c r="F223" s="531" t="s">
        <v>1340</v>
      </c>
      <c r="G223" s="532">
        <v>114.9</v>
      </c>
    </row>
    <row r="224" spans="1:7">
      <c r="A224" s="526" t="s">
        <v>538</v>
      </c>
      <c r="B224" s="527" t="s">
        <v>198</v>
      </c>
      <c r="C224" s="528">
        <v>7</v>
      </c>
      <c r="D224" s="529">
        <v>9</v>
      </c>
      <c r="E224" s="530" t="s">
        <v>539</v>
      </c>
      <c r="F224" s="531" t="s">
        <v>1340</v>
      </c>
      <c r="G224" s="532">
        <v>114.9</v>
      </c>
    </row>
    <row r="225" spans="1:7">
      <c r="A225" s="526" t="s">
        <v>426</v>
      </c>
      <c r="B225" s="527" t="s">
        <v>198</v>
      </c>
      <c r="C225" s="528">
        <v>7</v>
      </c>
      <c r="D225" s="529">
        <v>9</v>
      </c>
      <c r="E225" s="530" t="s">
        <v>427</v>
      </c>
      <c r="F225" s="531" t="s">
        <v>1340</v>
      </c>
      <c r="G225" s="532">
        <v>44.7</v>
      </c>
    </row>
    <row r="226" spans="1:7">
      <c r="A226" s="526" t="s">
        <v>465</v>
      </c>
      <c r="B226" s="527" t="s">
        <v>198</v>
      </c>
      <c r="C226" s="528">
        <v>7</v>
      </c>
      <c r="D226" s="529">
        <v>9</v>
      </c>
      <c r="E226" s="530" t="s">
        <v>427</v>
      </c>
      <c r="F226" s="531">
        <v>231</v>
      </c>
      <c r="G226" s="532">
        <v>44.7</v>
      </c>
    </row>
    <row r="227" spans="1:7">
      <c r="A227" s="526" t="s">
        <v>428</v>
      </c>
      <c r="B227" s="527" t="s">
        <v>198</v>
      </c>
      <c r="C227" s="528">
        <v>7</v>
      </c>
      <c r="D227" s="529">
        <v>9</v>
      </c>
      <c r="E227" s="530" t="s">
        <v>429</v>
      </c>
      <c r="F227" s="531" t="s">
        <v>1340</v>
      </c>
      <c r="G227" s="532">
        <v>70.2</v>
      </c>
    </row>
    <row r="228" spans="1:7">
      <c r="A228" s="526" t="s">
        <v>465</v>
      </c>
      <c r="B228" s="527" t="s">
        <v>198</v>
      </c>
      <c r="C228" s="528">
        <v>7</v>
      </c>
      <c r="D228" s="529">
        <v>9</v>
      </c>
      <c r="E228" s="530" t="s">
        <v>429</v>
      </c>
      <c r="F228" s="531">
        <v>231</v>
      </c>
      <c r="G228" s="532">
        <v>70.2</v>
      </c>
    </row>
    <row r="229" spans="1:7">
      <c r="A229" s="526" t="s">
        <v>637</v>
      </c>
      <c r="B229" s="527" t="s">
        <v>198</v>
      </c>
      <c r="C229" s="528">
        <v>7</v>
      </c>
      <c r="D229" s="529">
        <v>9</v>
      </c>
      <c r="E229" s="530" t="s">
        <v>638</v>
      </c>
      <c r="F229" s="531" t="s">
        <v>1340</v>
      </c>
      <c r="G229" s="532">
        <v>304.89999999999998</v>
      </c>
    </row>
    <row r="230" spans="1:7">
      <c r="A230" s="526" t="s">
        <v>686</v>
      </c>
      <c r="B230" s="527" t="s">
        <v>198</v>
      </c>
      <c r="C230" s="528">
        <v>7</v>
      </c>
      <c r="D230" s="529">
        <v>9</v>
      </c>
      <c r="E230" s="530" t="s">
        <v>687</v>
      </c>
      <c r="F230" s="531" t="s">
        <v>1340</v>
      </c>
      <c r="G230" s="532">
        <v>193.7</v>
      </c>
    </row>
    <row r="231" spans="1:7">
      <c r="A231" s="526" t="s">
        <v>468</v>
      </c>
      <c r="B231" s="527" t="s">
        <v>198</v>
      </c>
      <c r="C231" s="528">
        <v>7</v>
      </c>
      <c r="D231" s="529">
        <v>9</v>
      </c>
      <c r="E231" s="530" t="s">
        <v>469</v>
      </c>
      <c r="F231" s="531" t="s">
        <v>1340</v>
      </c>
      <c r="G231" s="532">
        <v>193.7</v>
      </c>
    </row>
    <row r="232" spans="1:7">
      <c r="A232" s="526" t="s">
        <v>465</v>
      </c>
      <c r="B232" s="527" t="s">
        <v>198</v>
      </c>
      <c r="C232" s="528">
        <v>7</v>
      </c>
      <c r="D232" s="529">
        <v>9</v>
      </c>
      <c r="E232" s="530" t="s">
        <v>469</v>
      </c>
      <c r="F232" s="531">
        <v>231</v>
      </c>
      <c r="G232" s="532">
        <v>193.7</v>
      </c>
    </row>
    <row r="233" spans="1:7">
      <c r="A233" s="526" t="s">
        <v>679</v>
      </c>
      <c r="B233" s="527" t="s">
        <v>198</v>
      </c>
      <c r="C233" s="528">
        <v>7</v>
      </c>
      <c r="D233" s="529">
        <v>9</v>
      </c>
      <c r="E233" s="530" t="s">
        <v>680</v>
      </c>
      <c r="F233" s="531" t="s">
        <v>1340</v>
      </c>
      <c r="G233" s="532">
        <v>111.2</v>
      </c>
    </row>
    <row r="234" spans="1:7">
      <c r="A234" s="526" t="s">
        <v>466</v>
      </c>
      <c r="B234" s="527" t="s">
        <v>198</v>
      </c>
      <c r="C234" s="528">
        <v>7</v>
      </c>
      <c r="D234" s="529">
        <v>9</v>
      </c>
      <c r="E234" s="530" t="s">
        <v>467</v>
      </c>
      <c r="F234" s="531" t="s">
        <v>1340</v>
      </c>
      <c r="G234" s="532">
        <v>111.2</v>
      </c>
    </row>
    <row r="235" spans="1:7">
      <c r="A235" s="526" t="s">
        <v>465</v>
      </c>
      <c r="B235" s="527" t="s">
        <v>198</v>
      </c>
      <c r="C235" s="528">
        <v>7</v>
      </c>
      <c r="D235" s="529">
        <v>9</v>
      </c>
      <c r="E235" s="530" t="s">
        <v>467</v>
      </c>
      <c r="F235" s="531">
        <v>231</v>
      </c>
      <c r="G235" s="532">
        <v>111.2</v>
      </c>
    </row>
    <row r="236" spans="1:7">
      <c r="A236" s="526" t="s">
        <v>991</v>
      </c>
      <c r="B236" s="527" t="s">
        <v>992</v>
      </c>
      <c r="C236" s="528" t="s">
        <v>1340</v>
      </c>
      <c r="D236" s="529" t="s">
        <v>1340</v>
      </c>
      <c r="E236" s="530" t="s">
        <v>1340</v>
      </c>
      <c r="F236" s="531" t="s">
        <v>1340</v>
      </c>
      <c r="G236" s="532">
        <v>100</v>
      </c>
    </row>
    <row r="237" spans="1:7">
      <c r="A237" s="526" t="s">
        <v>917</v>
      </c>
      <c r="B237" s="527" t="s">
        <v>992</v>
      </c>
      <c r="C237" s="528">
        <v>7</v>
      </c>
      <c r="D237" s="529" t="s">
        <v>1340</v>
      </c>
      <c r="E237" s="530" t="s">
        <v>1340</v>
      </c>
      <c r="F237" s="531" t="s">
        <v>1340</v>
      </c>
      <c r="G237" s="532">
        <v>100</v>
      </c>
    </row>
    <row r="238" spans="1:7">
      <c r="A238" s="526" t="s">
        <v>954</v>
      </c>
      <c r="B238" s="527" t="s">
        <v>992</v>
      </c>
      <c r="C238" s="528">
        <v>7</v>
      </c>
      <c r="D238" s="529">
        <v>2</v>
      </c>
      <c r="E238" s="530" t="s">
        <v>1340</v>
      </c>
      <c r="F238" s="531" t="s">
        <v>1340</v>
      </c>
      <c r="G238" s="532">
        <v>50</v>
      </c>
    </row>
    <row r="239" spans="1:7">
      <c r="A239" s="526" t="s">
        <v>637</v>
      </c>
      <c r="B239" s="527" t="s">
        <v>992</v>
      </c>
      <c r="C239" s="528">
        <v>7</v>
      </c>
      <c r="D239" s="529">
        <v>2</v>
      </c>
      <c r="E239" s="530" t="s">
        <v>638</v>
      </c>
      <c r="F239" s="531" t="s">
        <v>1340</v>
      </c>
      <c r="G239" s="532">
        <v>50</v>
      </c>
    </row>
    <row r="240" spans="1:7">
      <c r="A240" s="526" t="s">
        <v>679</v>
      </c>
      <c r="B240" s="527" t="s">
        <v>992</v>
      </c>
      <c r="C240" s="528">
        <v>7</v>
      </c>
      <c r="D240" s="529">
        <v>2</v>
      </c>
      <c r="E240" s="530" t="s">
        <v>680</v>
      </c>
      <c r="F240" s="531" t="s">
        <v>1340</v>
      </c>
      <c r="G240" s="532">
        <v>50</v>
      </c>
    </row>
    <row r="241" spans="1:7">
      <c r="A241" s="526" t="s">
        <v>466</v>
      </c>
      <c r="B241" s="527" t="s">
        <v>992</v>
      </c>
      <c r="C241" s="528">
        <v>7</v>
      </c>
      <c r="D241" s="529">
        <v>2</v>
      </c>
      <c r="E241" s="530" t="s">
        <v>467</v>
      </c>
      <c r="F241" s="531" t="s">
        <v>1340</v>
      </c>
      <c r="G241" s="532">
        <v>50</v>
      </c>
    </row>
    <row r="242" spans="1:7">
      <c r="A242" s="526" t="s">
        <v>465</v>
      </c>
      <c r="B242" s="527" t="s">
        <v>992</v>
      </c>
      <c r="C242" s="528">
        <v>7</v>
      </c>
      <c r="D242" s="529">
        <v>2</v>
      </c>
      <c r="E242" s="530" t="s">
        <v>467</v>
      </c>
      <c r="F242" s="531">
        <v>231</v>
      </c>
      <c r="G242" s="532">
        <v>50</v>
      </c>
    </row>
    <row r="243" spans="1:7">
      <c r="A243" s="526" t="s">
        <v>193</v>
      </c>
      <c r="B243" s="527" t="s">
        <v>992</v>
      </c>
      <c r="C243" s="528">
        <v>7</v>
      </c>
      <c r="D243" s="529">
        <v>9</v>
      </c>
      <c r="E243" s="530" t="s">
        <v>1340</v>
      </c>
      <c r="F243" s="531" t="s">
        <v>1340</v>
      </c>
      <c r="G243" s="532">
        <v>50</v>
      </c>
    </row>
    <row r="244" spans="1:7">
      <c r="A244" s="526" t="s">
        <v>637</v>
      </c>
      <c r="B244" s="527" t="s">
        <v>992</v>
      </c>
      <c r="C244" s="528">
        <v>7</v>
      </c>
      <c r="D244" s="529">
        <v>9</v>
      </c>
      <c r="E244" s="530" t="s">
        <v>638</v>
      </c>
      <c r="F244" s="531" t="s">
        <v>1340</v>
      </c>
      <c r="G244" s="532">
        <v>50</v>
      </c>
    </row>
    <row r="245" spans="1:7">
      <c r="A245" s="526" t="s">
        <v>679</v>
      </c>
      <c r="B245" s="527" t="s">
        <v>992</v>
      </c>
      <c r="C245" s="528">
        <v>7</v>
      </c>
      <c r="D245" s="529">
        <v>9</v>
      </c>
      <c r="E245" s="530" t="s">
        <v>680</v>
      </c>
      <c r="F245" s="531" t="s">
        <v>1340</v>
      </c>
      <c r="G245" s="532">
        <v>50</v>
      </c>
    </row>
    <row r="246" spans="1:7">
      <c r="A246" s="526" t="s">
        <v>466</v>
      </c>
      <c r="B246" s="527" t="s">
        <v>992</v>
      </c>
      <c r="C246" s="528">
        <v>7</v>
      </c>
      <c r="D246" s="529">
        <v>9</v>
      </c>
      <c r="E246" s="530" t="s">
        <v>467</v>
      </c>
      <c r="F246" s="531" t="s">
        <v>1340</v>
      </c>
      <c r="G246" s="532">
        <v>50</v>
      </c>
    </row>
    <row r="247" spans="1:7">
      <c r="A247" s="526" t="s">
        <v>465</v>
      </c>
      <c r="B247" s="527" t="s">
        <v>992</v>
      </c>
      <c r="C247" s="528">
        <v>7</v>
      </c>
      <c r="D247" s="529">
        <v>9</v>
      </c>
      <c r="E247" s="530" t="s">
        <v>467</v>
      </c>
      <c r="F247" s="531">
        <v>231</v>
      </c>
      <c r="G247" s="532">
        <v>50</v>
      </c>
    </row>
    <row r="248" spans="1:7">
      <c r="A248" s="526" t="s">
        <v>199</v>
      </c>
      <c r="B248" s="527" t="s">
        <v>200</v>
      </c>
      <c r="C248" s="528" t="s">
        <v>1340</v>
      </c>
      <c r="D248" s="529" t="s">
        <v>1340</v>
      </c>
      <c r="E248" s="530" t="s">
        <v>1340</v>
      </c>
      <c r="F248" s="531" t="s">
        <v>1340</v>
      </c>
      <c r="G248" s="532">
        <v>774.14</v>
      </c>
    </row>
    <row r="249" spans="1:7">
      <c r="A249" s="526" t="s">
        <v>917</v>
      </c>
      <c r="B249" s="527" t="s">
        <v>200</v>
      </c>
      <c r="C249" s="528">
        <v>7</v>
      </c>
      <c r="D249" s="529" t="s">
        <v>1340</v>
      </c>
      <c r="E249" s="530" t="s">
        <v>1340</v>
      </c>
      <c r="F249" s="531" t="s">
        <v>1340</v>
      </c>
      <c r="G249" s="532">
        <v>774.14</v>
      </c>
    </row>
    <row r="250" spans="1:7">
      <c r="A250" s="526" t="s">
        <v>193</v>
      </c>
      <c r="B250" s="527" t="s">
        <v>200</v>
      </c>
      <c r="C250" s="528">
        <v>7</v>
      </c>
      <c r="D250" s="529">
        <v>9</v>
      </c>
      <c r="E250" s="530" t="s">
        <v>1340</v>
      </c>
      <c r="F250" s="531" t="s">
        <v>1340</v>
      </c>
      <c r="G250" s="532">
        <v>774.14</v>
      </c>
    </row>
    <row r="251" spans="1:7">
      <c r="A251" s="526" t="s">
        <v>1374</v>
      </c>
      <c r="B251" s="527" t="s">
        <v>200</v>
      </c>
      <c r="C251" s="528">
        <v>7</v>
      </c>
      <c r="D251" s="529">
        <v>9</v>
      </c>
      <c r="E251" s="530" t="s">
        <v>1375</v>
      </c>
      <c r="F251" s="531" t="s">
        <v>1340</v>
      </c>
      <c r="G251" s="532">
        <v>224</v>
      </c>
    </row>
    <row r="252" spans="1:7">
      <c r="A252" s="526" t="s">
        <v>538</v>
      </c>
      <c r="B252" s="527" t="s">
        <v>200</v>
      </c>
      <c r="C252" s="528">
        <v>7</v>
      </c>
      <c r="D252" s="529">
        <v>9</v>
      </c>
      <c r="E252" s="530" t="s">
        <v>539</v>
      </c>
      <c r="F252" s="531" t="s">
        <v>1340</v>
      </c>
      <c r="G252" s="532">
        <v>224</v>
      </c>
    </row>
    <row r="253" spans="1:7">
      <c r="A253" s="526" t="s">
        <v>426</v>
      </c>
      <c r="B253" s="527" t="s">
        <v>200</v>
      </c>
      <c r="C253" s="528">
        <v>7</v>
      </c>
      <c r="D253" s="529">
        <v>9</v>
      </c>
      <c r="E253" s="530" t="s">
        <v>427</v>
      </c>
      <c r="F253" s="531" t="s">
        <v>1340</v>
      </c>
      <c r="G253" s="532">
        <v>20.2</v>
      </c>
    </row>
    <row r="254" spans="1:7">
      <c r="A254" s="526" t="s">
        <v>465</v>
      </c>
      <c r="B254" s="527" t="s">
        <v>200</v>
      </c>
      <c r="C254" s="528">
        <v>7</v>
      </c>
      <c r="D254" s="529">
        <v>9</v>
      </c>
      <c r="E254" s="530" t="s">
        <v>427</v>
      </c>
      <c r="F254" s="531">
        <v>231</v>
      </c>
      <c r="G254" s="532">
        <v>20.2</v>
      </c>
    </row>
    <row r="255" spans="1:7">
      <c r="A255" s="526" t="s">
        <v>428</v>
      </c>
      <c r="B255" s="527" t="s">
        <v>200</v>
      </c>
      <c r="C255" s="528">
        <v>7</v>
      </c>
      <c r="D255" s="529">
        <v>9</v>
      </c>
      <c r="E255" s="530" t="s">
        <v>429</v>
      </c>
      <c r="F255" s="531" t="s">
        <v>1340</v>
      </c>
      <c r="G255" s="532">
        <v>203.8</v>
      </c>
    </row>
    <row r="256" spans="1:7">
      <c r="A256" s="526" t="s">
        <v>465</v>
      </c>
      <c r="B256" s="527" t="s">
        <v>200</v>
      </c>
      <c r="C256" s="528">
        <v>7</v>
      </c>
      <c r="D256" s="529">
        <v>9</v>
      </c>
      <c r="E256" s="530" t="s">
        <v>429</v>
      </c>
      <c r="F256" s="531">
        <v>231</v>
      </c>
      <c r="G256" s="532">
        <v>203.8</v>
      </c>
    </row>
    <row r="257" spans="1:7">
      <c r="A257" s="526" t="s">
        <v>637</v>
      </c>
      <c r="B257" s="527" t="s">
        <v>200</v>
      </c>
      <c r="C257" s="528">
        <v>7</v>
      </c>
      <c r="D257" s="529">
        <v>9</v>
      </c>
      <c r="E257" s="530" t="s">
        <v>638</v>
      </c>
      <c r="F257" s="531" t="s">
        <v>1340</v>
      </c>
      <c r="G257" s="532">
        <v>550.14</v>
      </c>
    </row>
    <row r="258" spans="1:7">
      <c r="A258" s="526" t="s">
        <v>686</v>
      </c>
      <c r="B258" s="527" t="s">
        <v>200</v>
      </c>
      <c r="C258" s="528">
        <v>7</v>
      </c>
      <c r="D258" s="529">
        <v>9</v>
      </c>
      <c r="E258" s="530" t="s">
        <v>687</v>
      </c>
      <c r="F258" s="531" t="s">
        <v>1340</v>
      </c>
      <c r="G258" s="532">
        <v>230.54</v>
      </c>
    </row>
    <row r="259" spans="1:7">
      <c r="A259" s="526" t="s">
        <v>468</v>
      </c>
      <c r="B259" s="527" t="s">
        <v>200</v>
      </c>
      <c r="C259" s="528">
        <v>7</v>
      </c>
      <c r="D259" s="529">
        <v>9</v>
      </c>
      <c r="E259" s="530" t="s">
        <v>469</v>
      </c>
      <c r="F259" s="531" t="s">
        <v>1340</v>
      </c>
      <c r="G259" s="532">
        <v>230.54</v>
      </c>
    </row>
    <row r="260" spans="1:7">
      <c r="A260" s="526" t="s">
        <v>465</v>
      </c>
      <c r="B260" s="527" t="s">
        <v>200</v>
      </c>
      <c r="C260" s="528">
        <v>7</v>
      </c>
      <c r="D260" s="529">
        <v>9</v>
      </c>
      <c r="E260" s="530" t="s">
        <v>469</v>
      </c>
      <c r="F260" s="531">
        <v>231</v>
      </c>
      <c r="G260" s="532">
        <v>230.54</v>
      </c>
    </row>
    <row r="261" spans="1:7">
      <c r="A261" s="526" t="s">
        <v>679</v>
      </c>
      <c r="B261" s="527" t="s">
        <v>200</v>
      </c>
      <c r="C261" s="528">
        <v>7</v>
      </c>
      <c r="D261" s="529">
        <v>9</v>
      </c>
      <c r="E261" s="530" t="s">
        <v>680</v>
      </c>
      <c r="F261" s="531" t="s">
        <v>1340</v>
      </c>
      <c r="G261" s="532">
        <v>319.60000000000002</v>
      </c>
    </row>
    <row r="262" spans="1:7">
      <c r="A262" s="526" t="s">
        <v>466</v>
      </c>
      <c r="B262" s="527" t="s">
        <v>200</v>
      </c>
      <c r="C262" s="528">
        <v>7</v>
      </c>
      <c r="D262" s="529">
        <v>9</v>
      </c>
      <c r="E262" s="530" t="s">
        <v>467</v>
      </c>
      <c r="F262" s="531" t="s">
        <v>1340</v>
      </c>
      <c r="G262" s="532">
        <v>319.60000000000002</v>
      </c>
    </row>
    <row r="263" spans="1:7">
      <c r="A263" s="526" t="s">
        <v>465</v>
      </c>
      <c r="B263" s="527" t="s">
        <v>200</v>
      </c>
      <c r="C263" s="528">
        <v>7</v>
      </c>
      <c r="D263" s="529">
        <v>9</v>
      </c>
      <c r="E263" s="530" t="s">
        <v>467</v>
      </c>
      <c r="F263" s="531">
        <v>231</v>
      </c>
      <c r="G263" s="532">
        <v>319.60000000000002</v>
      </c>
    </row>
    <row r="264" spans="1:7">
      <c r="A264" s="526" t="s">
        <v>201</v>
      </c>
      <c r="B264" s="527" t="s">
        <v>202</v>
      </c>
      <c r="C264" s="528" t="s">
        <v>1340</v>
      </c>
      <c r="D264" s="529" t="s">
        <v>1340</v>
      </c>
      <c r="E264" s="530" t="s">
        <v>1340</v>
      </c>
      <c r="F264" s="531" t="s">
        <v>1340</v>
      </c>
      <c r="G264" s="532">
        <v>36.5</v>
      </c>
    </row>
    <row r="265" spans="1:7">
      <c r="A265" s="526" t="s">
        <v>917</v>
      </c>
      <c r="B265" s="527" t="s">
        <v>202</v>
      </c>
      <c r="C265" s="528">
        <v>7</v>
      </c>
      <c r="D265" s="529" t="s">
        <v>1340</v>
      </c>
      <c r="E265" s="530" t="s">
        <v>1340</v>
      </c>
      <c r="F265" s="531" t="s">
        <v>1340</v>
      </c>
      <c r="G265" s="532">
        <v>36.5</v>
      </c>
    </row>
    <row r="266" spans="1:7">
      <c r="A266" s="526" t="s">
        <v>193</v>
      </c>
      <c r="B266" s="527" t="s">
        <v>202</v>
      </c>
      <c r="C266" s="528">
        <v>7</v>
      </c>
      <c r="D266" s="529">
        <v>9</v>
      </c>
      <c r="E266" s="530" t="s">
        <v>1340</v>
      </c>
      <c r="F266" s="531" t="s">
        <v>1340</v>
      </c>
      <c r="G266" s="532">
        <v>36.5</v>
      </c>
    </row>
    <row r="267" spans="1:7">
      <c r="A267" s="526" t="s">
        <v>1374</v>
      </c>
      <c r="B267" s="527" t="s">
        <v>202</v>
      </c>
      <c r="C267" s="528">
        <v>7</v>
      </c>
      <c r="D267" s="529">
        <v>9</v>
      </c>
      <c r="E267" s="530" t="s">
        <v>1375</v>
      </c>
      <c r="F267" s="531" t="s">
        <v>1340</v>
      </c>
      <c r="G267" s="532">
        <v>36.5</v>
      </c>
    </row>
    <row r="268" spans="1:7">
      <c r="A268" s="526" t="s">
        <v>538</v>
      </c>
      <c r="B268" s="527" t="s">
        <v>202</v>
      </c>
      <c r="C268" s="528">
        <v>7</v>
      </c>
      <c r="D268" s="529">
        <v>9</v>
      </c>
      <c r="E268" s="530" t="s">
        <v>539</v>
      </c>
      <c r="F268" s="531" t="s">
        <v>1340</v>
      </c>
      <c r="G268" s="532">
        <v>36.5</v>
      </c>
    </row>
    <row r="269" spans="1:7">
      <c r="A269" s="526" t="s">
        <v>426</v>
      </c>
      <c r="B269" s="527" t="s">
        <v>202</v>
      </c>
      <c r="C269" s="528">
        <v>7</v>
      </c>
      <c r="D269" s="529">
        <v>9</v>
      </c>
      <c r="E269" s="530" t="s">
        <v>427</v>
      </c>
      <c r="F269" s="531" t="s">
        <v>1340</v>
      </c>
      <c r="G269" s="532">
        <v>36.5</v>
      </c>
    </row>
    <row r="270" spans="1:7">
      <c r="A270" s="526" t="s">
        <v>465</v>
      </c>
      <c r="B270" s="527" t="s">
        <v>202</v>
      </c>
      <c r="C270" s="528">
        <v>7</v>
      </c>
      <c r="D270" s="529">
        <v>9</v>
      </c>
      <c r="E270" s="530" t="s">
        <v>427</v>
      </c>
      <c r="F270" s="531">
        <v>231</v>
      </c>
      <c r="G270" s="532">
        <v>36.5</v>
      </c>
    </row>
    <row r="271" spans="1:7">
      <c r="A271" s="526" t="s">
        <v>993</v>
      </c>
      <c r="B271" s="527" t="s">
        <v>994</v>
      </c>
      <c r="C271" s="528" t="s">
        <v>1340</v>
      </c>
      <c r="D271" s="529" t="s">
        <v>1340</v>
      </c>
      <c r="E271" s="530" t="s">
        <v>1340</v>
      </c>
      <c r="F271" s="531" t="s">
        <v>1340</v>
      </c>
      <c r="G271" s="532">
        <v>500</v>
      </c>
    </row>
    <row r="272" spans="1:7">
      <c r="A272" s="526" t="s">
        <v>917</v>
      </c>
      <c r="B272" s="527" t="s">
        <v>994</v>
      </c>
      <c r="C272" s="528">
        <v>7</v>
      </c>
      <c r="D272" s="529" t="s">
        <v>1340</v>
      </c>
      <c r="E272" s="530" t="s">
        <v>1340</v>
      </c>
      <c r="F272" s="531" t="s">
        <v>1340</v>
      </c>
      <c r="G272" s="532">
        <v>500</v>
      </c>
    </row>
    <row r="273" spans="1:7">
      <c r="A273" s="526" t="s">
        <v>954</v>
      </c>
      <c r="B273" s="527" t="s">
        <v>994</v>
      </c>
      <c r="C273" s="528">
        <v>7</v>
      </c>
      <c r="D273" s="529">
        <v>2</v>
      </c>
      <c r="E273" s="530" t="s">
        <v>1340</v>
      </c>
      <c r="F273" s="531" t="s">
        <v>1340</v>
      </c>
      <c r="G273" s="532">
        <v>500</v>
      </c>
    </row>
    <row r="274" spans="1:7">
      <c r="A274" s="526" t="s">
        <v>637</v>
      </c>
      <c r="B274" s="527" t="s">
        <v>994</v>
      </c>
      <c r="C274" s="528">
        <v>7</v>
      </c>
      <c r="D274" s="529">
        <v>2</v>
      </c>
      <c r="E274" s="530" t="s">
        <v>638</v>
      </c>
      <c r="F274" s="531" t="s">
        <v>1340</v>
      </c>
      <c r="G274" s="532">
        <v>500</v>
      </c>
    </row>
    <row r="275" spans="1:7">
      <c r="A275" s="526" t="s">
        <v>686</v>
      </c>
      <c r="B275" s="527" t="s">
        <v>994</v>
      </c>
      <c r="C275" s="528">
        <v>7</v>
      </c>
      <c r="D275" s="529">
        <v>2</v>
      </c>
      <c r="E275" s="530" t="s">
        <v>687</v>
      </c>
      <c r="F275" s="531" t="s">
        <v>1340</v>
      </c>
      <c r="G275" s="532">
        <v>400</v>
      </c>
    </row>
    <row r="276" spans="1:7" ht="31.5">
      <c r="A276" s="526" t="s">
        <v>472</v>
      </c>
      <c r="B276" s="527" t="s">
        <v>994</v>
      </c>
      <c r="C276" s="528">
        <v>7</v>
      </c>
      <c r="D276" s="529">
        <v>2</v>
      </c>
      <c r="E276" s="530" t="s">
        <v>473</v>
      </c>
      <c r="F276" s="531" t="s">
        <v>1340</v>
      </c>
      <c r="G276" s="532">
        <v>400</v>
      </c>
    </row>
    <row r="277" spans="1:7">
      <c r="A277" s="526" t="s">
        <v>465</v>
      </c>
      <c r="B277" s="527" t="s">
        <v>994</v>
      </c>
      <c r="C277" s="528">
        <v>7</v>
      </c>
      <c r="D277" s="529">
        <v>2</v>
      </c>
      <c r="E277" s="530" t="s">
        <v>473</v>
      </c>
      <c r="F277" s="531">
        <v>231</v>
      </c>
      <c r="G277" s="532">
        <v>400</v>
      </c>
    </row>
    <row r="278" spans="1:7">
      <c r="A278" s="526" t="s">
        <v>679</v>
      </c>
      <c r="B278" s="527" t="s">
        <v>994</v>
      </c>
      <c r="C278" s="528">
        <v>7</v>
      </c>
      <c r="D278" s="529">
        <v>2</v>
      </c>
      <c r="E278" s="530" t="s">
        <v>680</v>
      </c>
      <c r="F278" s="531" t="s">
        <v>1340</v>
      </c>
      <c r="G278" s="532">
        <v>100</v>
      </c>
    </row>
    <row r="279" spans="1:7" ht="31.5">
      <c r="A279" s="526" t="s">
        <v>470</v>
      </c>
      <c r="B279" s="527" t="s">
        <v>994</v>
      </c>
      <c r="C279" s="528">
        <v>7</v>
      </c>
      <c r="D279" s="529">
        <v>2</v>
      </c>
      <c r="E279" s="530" t="s">
        <v>471</v>
      </c>
      <c r="F279" s="531" t="s">
        <v>1340</v>
      </c>
      <c r="G279" s="532">
        <v>100</v>
      </c>
    </row>
    <row r="280" spans="1:7">
      <c r="A280" s="526" t="s">
        <v>465</v>
      </c>
      <c r="B280" s="527" t="s">
        <v>994</v>
      </c>
      <c r="C280" s="528">
        <v>7</v>
      </c>
      <c r="D280" s="529">
        <v>2</v>
      </c>
      <c r="E280" s="530" t="s">
        <v>471</v>
      </c>
      <c r="F280" s="531">
        <v>231</v>
      </c>
      <c r="G280" s="532">
        <v>100</v>
      </c>
    </row>
    <row r="281" spans="1:7">
      <c r="A281" s="526" t="s">
        <v>203</v>
      </c>
      <c r="B281" s="527" t="s">
        <v>204</v>
      </c>
      <c r="C281" s="528" t="s">
        <v>1340</v>
      </c>
      <c r="D281" s="529" t="s">
        <v>1340</v>
      </c>
      <c r="E281" s="530" t="s">
        <v>1340</v>
      </c>
      <c r="F281" s="531" t="s">
        <v>1340</v>
      </c>
      <c r="G281" s="532">
        <v>50</v>
      </c>
    </row>
    <row r="282" spans="1:7">
      <c r="A282" s="526" t="s">
        <v>917</v>
      </c>
      <c r="B282" s="527" t="s">
        <v>204</v>
      </c>
      <c r="C282" s="528">
        <v>7</v>
      </c>
      <c r="D282" s="529" t="s">
        <v>1340</v>
      </c>
      <c r="E282" s="530" t="s">
        <v>1340</v>
      </c>
      <c r="F282" s="531" t="s">
        <v>1340</v>
      </c>
      <c r="G282" s="532">
        <v>50</v>
      </c>
    </row>
    <row r="283" spans="1:7">
      <c r="A283" s="526" t="s">
        <v>193</v>
      </c>
      <c r="B283" s="527" t="s">
        <v>204</v>
      </c>
      <c r="C283" s="528">
        <v>7</v>
      </c>
      <c r="D283" s="529">
        <v>9</v>
      </c>
      <c r="E283" s="530" t="s">
        <v>1340</v>
      </c>
      <c r="F283" s="531" t="s">
        <v>1340</v>
      </c>
      <c r="G283" s="532">
        <v>50</v>
      </c>
    </row>
    <row r="284" spans="1:7">
      <c r="A284" s="526" t="s">
        <v>637</v>
      </c>
      <c r="B284" s="527" t="s">
        <v>204</v>
      </c>
      <c r="C284" s="528">
        <v>7</v>
      </c>
      <c r="D284" s="529">
        <v>9</v>
      </c>
      <c r="E284" s="530" t="s">
        <v>638</v>
      </c>
      <c r="F284" s="531" t="s">
        <v>1340</v>
      </c>
      <c r="G284" s="532">
        <v>50</v>
      </c>
    </row>
    <row r="285" spans="1:7">
      <c r="A285" s="526" t="s">
        <v>686</v>
      </c>
      <c r="B285" s="527" t="s">
        <v>204</v>
      </c>
      <c r="C285" s="528">
        <v>7</v>
      </c>
      <c r="D285" s="529">
        <v>9</v>
      </c>
      <c r="E285" s="530" t="s">
        <v>687</v>
      </c>
      <c r="F285" s="531" t="s">
        <v>1340</v>
      </c>
      <c r="G285" s="532">
        <v>50</v>
      </c>
    </row>
    <row r="286" spans="1:7" ht="31.5">
      <c r="A286" s="526" t="s">
        <v>472</v>
      </c>
      <c r="B286" s="527" t="s">
        <v>204</v>
      </c>
      <c r="C286" s="528">
        <v>7</v>
      </c>
      <c r="D286" s="529">
        <v>9</v>
      </c>
      <c r="E286" s="530" t="s">
        <v>473</v>
      </c>
      <c r="F286" s="531" t="s">
        <v>1340</v>
      </c>
      <c r="G286" s="532">
        <v>50</v>
      </c>
    </row>
    <row r="287" spans="1:7">
      <c r="A287" s="526" t="s">
        <v>465</v>
      </c>
      <c r="B287" s="527" t="s">
        <v>204</v>
      </c>
      <c r="C287" s="528">
        <v>7</v>
      </c>
      <c r="D287" s="529">
        <v>9</v>
      </c>
      <c r="E287" s="530" t="s">
        <v>473</v>
      </c>
      <c r="F287" s="531">
        <v>231</v>
      </c>
      <c r="G287" s="532">
        <v>50</v>
      </c>
    </row>
    <row r="288" spans="1:7">
      <c r="A288" s="519" t="s">
        <v>673</v>
      </c>
      <c r="B288" s="520" t="s">
        <v>674</v>
      </c>
      <c r="C288" s="521" t="s">
        <v>1340</v>
      </c>
      <c r="D288" s="522" t="s">
        <v>1340</v>
      </c>
      <c r="E288" s="523" t="s">
        <v>1340</v>
      </c>
      <c r="F288" s="524" t="s">
        <v>1340</v>
      </c>
      <c r="G288" s="525">
        <v>27833.035</v>
      </c>
    </row>
    <row r="289" spans="1:7">
      <c r="A289" s="519" t="s">
        <v>675</v>
      </c>
      <c r="B289" s="520" t="s">
        <v>676</v>
      </c>
      <c r="C289" s="521" t="s">
        <v>1340</v>
      </c>
      <c r="D289" s="522" t="s">
        <v>1340</v>
      </c>
      <c r="E289" s="523" t="s">
        <v>1340</v>
      </c>
      <c r="F289" s="524" t="s">
        <v>1340</v>
      </c>
      <c r="G289" s="525">
        <v>27833.035</v>
      </c>
    </row>
    <row r="290" spans="1:7">
      <c r="A290" s="526" t="s">
        <v>144</v>
      </c>
      <c r="B290" s="527" t="s">
        <v>145</v>
      </c>
      <c r="C290" s="528" t="s">
        <v>1340</v>
      </c>
      <c r="D290" s="529" t="s">
        <v>1340</v>
      </c>
      <c r="E290" s="530" t="s">
        <v>1340</v>
      </c>
      <c r="F290" s="531" t="s">
        <v>1340</v>
      </c>
      <c r="G290" s="532">
        <v>21073.599999999999</v>
      </c>
    </row>
    <row r="291" spans="1:7">
      <c r="A291" s="526" t="s">
        <v>917</v>
      </c>
      <c r="B291" s="527" t="s">
        <v>145</v>
      </c>
      <c r="C291" s="528">
        <v>7</v>
      </c>
      <c r="D291" s="529" t="s">
        <v>1340</v>
      </c>
      <c r="E291" s="530" t="s">
        <v>1340</v>
      </c>
      <c r="F291" s="531" t="s">
        <v>1340</v>
      </c>
      <c r="G291" s="532">
        <v>21073.599999999999</v>
      </c>
    </row>
    <row r="292" spans="1:7">
      <c r="A292" s="526" t="s">
        <v>143</v>
      </c>
      <c r="B292" s="527" t="s">
        <v>145</v>
      </c>
      <c r="C292" s="528">
        <v>7</v>
      </c>
      <c r="D292" s="529">
        <v>7</v>
      </c>
      <c r="E292" s="530" t="s">
        <v>1340</v>
      </c>
      <c r="F292" s="531" t="s">
        <v>1340</v>
      </c>
      <c r="G292" s="532">
        <v>21073.599999999999</v>
      </c>
    </row>
    <row r="293" spans="1:7">
      <c r="A293" s="526" t="s">
        <v>637</v>
      </c>
      <c r="B293" s="527" t="s">
        <v>145</v>
      </c>
      <c r="C293" s="528">
        <v>7</v>
      </c>
      <c r="D293" s="529">
        <v>7</v>
      </c>
      <c r="E293" s="530" t="s">
        <v>638</v>
      </c>
      <c r="F293" s="531" t="s">
        <v>1340</v>
      </c>
      <c r="G293" s="532">
        <v>21073.599999999999</v>
      </c>
    </row>
    <row r="294" spans="1:7">
      <c r="A294" s="526" t="s">
        <v>679</v>
      </c>
      <c r="B294" s="527" t="s">
        <v>145</v>
      </c>
      <c r="C294" s="528">
        <v>7</v>
      </c>
      <c r="D294" s="529">
        <v>7</v>
      </c>
      <c r="E294" s="530" t="s">
        <v>680</v>
      </c>
      <c r="F294" s="531" t="s">
        <v>1340</v>
      </c>
      <c r="G294" s="532">
        <v>21073.599999999999</v>
      </c>
    </row>
    <row r="295" spans="1:7" ht="31.5">
      <c r="A295" s="526" t="s">
        <v>470</v>
      </c>
      <c r="B295" s="527" t="s">
        <v>145</v>
      </c>
      <c r="C295" s="528">
        <v>7</v>
      </c>
      <c r="D295" s="529">
        <v>7</v>
      </c>
      <c r="E295" s="530" t="s">
        <v>471</v>
      </c>
      <c r="F295" s="531" t="s">
        <v>1340</v>
      </c>
      <c r="G295" s="532">
        <v>21073.599999999999</v>
      </c>
    </row>
    <row r="296" spans="1:7">
      <c r="A296" s="526" t="s">
        <v>465</v>
      </c>
      <c r="B296" s="527" t="s">
        <v>145</v>
      </c>
      <c r="C296" s="528">
        <v>7</v>
      </c>
      <c r="D296" s="529">
        <v>7</v>
      </c>
      <c r="E296" s="530" t="s">
        <v>471</v>
      </c>
      <c r="F296" s="531">
        <v>231</v>
      </c>
      <c r="G296" s="532">
        <v>21073.599999999999</v>
      </c>
    </row>
    <row r="297" spans="1:7">
      <c r="A297" s="526" t="s">
        <v>146</v>
      </c>
      <c r="B297" s="527" t="s">
        <v>147</v>
      </c>
      <c r="C297" s="528" t="s">
        <v>1340</v>
      </c>
      <c r="D297" s="529" t="s">
        <v>1340</v>
      </c>
      <c r="E297" s="530" t="s">
        <v>1340</v>
      </c>
      <c r="F297" s="531" t="s">
        <v>1340</v>
      </c>
      <c r="G297" s="532">
        <v>323.38</v>
      </c>
    </row>
    <row r="298" spans="1:7">
      <c r="A298" s="526" t="s">
        <v>917</v>
      </c>
      <c r="B298" s="527" t="s">
        <v>147</v>
      </c>
      <c r="C298" s="528">
        <v>7</v>
      </c>
      <c r="D298" s="529" t="s">
        <v>1340</v>
      </c>
      <c r="E298" s="530" t="s">
        <v>1340</v>
      </c>
      <c r="F298" s="531" t="s">
        <v>1340</v>
      </c>
      <c r="G298" s="532">
        <v>323.38</v>
      </c>
    </row>
    <row r="299" spans="1:7">
      <c r="A299" s="526" t="s">
        <v>143</v>
      </c>
      <c r="B299" s="527" t="s">
        <v>147</v>
      </c>
      <c r="C299" s="528">
        <v>7</v>
      </c>
      <c r="D299" s="529">
        <v>7</v>
      </c>
      <c r="E299" s="530" t="s">
        <v>1340</v>
      </c>
      <c r="F299" s="531" t="s">
        <v>1340</v>
      </c>
      <c r="G299" s="532">
        <v>323.38</v>
      </c>
    </row>
    <row r="300" spans="1:7">
      <c r="A300" s="526" t="s">
        <v>637</v>
      </c>
      <c r="B300" s="527" t="s">
        <v>147</v>
      </c>
      <c r="C300" s="528">
        <v>7</v>
      </c>
      <c r="D300" s="529">
        <v>7</v>
      </c>
      <c r="E300" s="530" t="s">
        <v>638</v>
      </c>
      <c r="F300" s="531" t="s">
        <v>1340</v>
      </c>
      <c r="G300" s="532">
        <v>323.38</v>
      </c>
    </row>
    <row r="301" spans="1:7">
      <c r="A301" s="526" t="s">
        <v>679</v>
      </c>
      <c r="B301" s="527" t="s">
        <v>147</v>
      </c>
      <c r="C301" s="528">
        <v>7</v>
      </c>
      <c r="D301" s="529">
        <v>7</v>
      </c>
      <c r="E301" s="530" t="s">
        <v>680</v>
      </c>
      <c r="F301" s="531" t="s">
        <v>1340</v>
      </c>
      <c r="G301" s="532">
        <v>323.38</v>
      </c>
    </row>
    <row r="302" spans="1:7">
      <c r="A302" s="526" t="s">
        <v>466</v>
      </c>
      <c r="B302" s="527" t="s">
        <v>147</v>
      </c>
      <c r="C302" s="528">
        <v>7</v>
      </c>
      <c r="D302" s="529">
        <v>7</v>
      </c>
      <c r="E302" s="530" t="s">
        <v>467</v>
      </c>
      <c r="F302" s="531" t="s">
        <v>1340</v>
      </c>
      <c r="G302" s="532">
        <v>323.38</v>
      </c>
    </row>
    <row r="303" spans="1:7">
      <c r="A303" s="526" t="s">
        <v>465</v>
      </c>
      <c r="B303" s="527" t="s">
        <v>147</v>
      </c>
      <c r="C303" s="528">
        <v>7</v>
      </c>
      <c r="D303" s="529">
        <v>7</v>
      </c>
      <c r="E303" s="530" t="s">
        <v>467</v>
      </c>
      <c r="F303" s="531">
        <v>231</v>
      </c>
      <c r="G303" s="532">
        <v>323.38</v>
      </c>
    </row>
    <row r="304" spans="1:7" ht="31.5">
      <c r="A304" s="526" t="s">
        <v>148</v>
      </c>
      <c r="B304" s="527" t="s">
        <v>149</v>
      </c>
      <c r="C304" s="528" t="s">
        <v>1340</v>
      </c>
      <c r="D304" s="529" t="s">
        <v>1340</v>
      </c>
      <c r="E304" s="530" t="s">
        <v>1340</v>
      </c>
      <c r="F304" s="531" t="s">
        <v>1340</v>
      </c>
      <c r="G304" s="532">
        <v>183</v>
      </c>
    </row>
    <row r="305" spans="1:7">
      <c r="A305" s="526" t="s">
        <v>917</v>
      </c>
      <c r="B305" s="527" t="s">
        <v>149</v>
      </c>
      <c r="C305" s="528">
        <v>7</v>
      </c>
      <c r="D305" s="529" t="s">
        <v>1340</v>
      </c>
      <c r="E305" s="530" t="s">
        <v>1340</v>
      </c>
      <c r="F305" s="531" t="s">
        <v>1340</v>
      </c>
      <c r="G305" s="532">
        <v>183</v>
      </c>
    </row>
    <row r="306" spans="1:7">
      <c r="A306" s="526" t="s">
        <v>143</v>
      </c>
      <c r="B306" s="527" t="s">
        <v>149</v>
      </c>
      <c r="C306" s="528">
        <v>7</v>
      </c>
      <c r="D306" s="529">
        <v>7</v>
      </c>
      <c r="E306" s="530" t="s">
        <v>1340</v>
      </c>
      <c r="F306" s="531" t="s">
        <v>1340</v>
      </c>
      <c r="G306" s="532">
        <v>183</v>
      </c>
    </row>
    <row r="307" spans="1:7">
      <c r="A307" s="526" t="s">
        <v>637</v>
      </c>
      <c r="B307" s="527" t="s">
        <v>149</v>
      </c>
      <c r="C307" s="528">
        <v>7</v>
      </c>
      <c r="D307" s="529">
        <v>7</v>
      </c>
      <c r="E307" s="530" t="s">
        <v>638</v>
      </c>
      <c r="F307" s="531" t="s">
        <v>1340</v>
      </c>
      <c r="G307" s="532">
        <v>183</v>
      </c>
    </row>
    <row r="308" spans="1:7">
      <c r="A308" s="526" t="s">
        <v>679</v>
      </c>
      <c r="B308" s="527" t="s">
        <v>149</v>
      </c>
      <c r="C308" s="528">
        <v>7</v>
      </c>
      <c r="D308" s="529">
        <v>7</v>
      </c>
      <c r="E308" s="530" t="s">
        <v>680</v>
      </c>
      <c r="F308" s="531" t="s">
        <v>1340</v>
      </c>
      <c r="G308" s="532">
        <v>183</v>
      </c>
    </row>
    <row r="309" spans="1:7">
      <c r="A309" s="526" t="s">
        <v>466</v>
      </c>
      <c r="B309" s="527" t="s">
        <v>149</v>
      </c>
      <c r="C309" s="528">
        <v>7</v>
      </c>
      <c r="D309" s="529">
        <v>7</v>
      </c>
      <c r="E309" s="530" t="s">
        <v>467</v>
      </c>
      <c r="F309" s="531" t="s">
        <v>1340</v>
      </c>
      <c r="G309" s="532">
        <v>183</v>
      </c>
    </row>
    <row r="310" spans="1:7">
      <c r="A310" s="526" t="s">
        <v>465</v>
      </c>
      <c r="B310" s="527" t="s">
        <v>149</v>
      </c>
      <c r="C310" s="528">
        <v>7</v>
      </c>
      <c r="D310" s="529">
        <v>7</v>
      </c>
      <c r="E310" s="530" t="s">
        <v>467</v>
      </c>
      <c r="F310" s="531">
        <v>231</v>
      </c>
      <c r="G310" s="532">
        <v>183</v>
      </c>
    </row>
    <row r="311" spans="1:7">
      <c r="A311" s="526" t="s">
        <v>150</v>
      </c>
      <c r="B311" s="527" t="s">
        <v>151</v>
      </c>
      <c r="C311" s="528" t="s">
        <v>1340</v>
      </c>
      <c r="D311" s="529" t="s">
        <v>1340</v>
      </c>
      <c r="E311" s="530" t="s">
        <v>1340</v>
      </c>
      <c r="F311" s="531" t="s">
        <v>1340</v>
      </c>
      <c r="G311" s="532">
        <v>725</v>
      </c>
    </row>
    <row r="312" spans="1:7">
      <c r="A312" s="526" t="s">
        <v>917</v>
      </c>
      <c r="B312" s="527" t="s">
        <v>151</v>
      </c>
      <c r="C312" s="528">
        <v>7</v>
      </c>
      <c r="D312" s="529" t="s">
        <v>1340</v>
      </c>
      <c r="E312" s="530" t="s">
        <v>1340</v>
      </c>
      <c r="F312" s="531" t="s">
        <v>1340</v>
      </c>
      <c r="G312" s="532">
        <v>725</v>
      </c>
    </row>
    <row r="313" spans="1:7">
      <c r="A313" s="526" t="s">
        <v>143</v>
      </c>
      <c r="B313" s="527" t="s">
        <v>151</v>
      </c>
      <c r="C313" s="528">
        <v>7</v>
      </c>
      <c r="D313" s="529">
        <v>7</v>
      </c>
      <c r="E313" s="530" t="s">
        <v>1340</v>
      </c>
      <c r="F313" s="531" t="s">
        <v>1340</v>
      </c>
      <c r="G313" s="532">
        <v>725</v>
      </c>
    </row>
    <row r="314" spans="1:7">
      <c r="A314" s="526" t="s">
        <v>637</v>
      </c>
      <c r="B314" s="527" t="s">
        <v>151</v>
      </c>
      <c r="C314" s="528">
        <v>7</v>
      </c>
      <c r="D314" s="529">
        <v>7</v>
      </c>
      <c r="E314" s="530" t="s">
        <v>638</v>
      </c>
      <c r="F314" s="531" t="s">
        <v>1340</v>
      </c>
      <c r="G314" s="532">
        <v>725</v>
      </c>
    </row>
    <row r="315" spans="1:7">
      <c r="A315" s="526" t="s">
        <v>679</v>
      </c>
      <c r="B315" s="527" t="s">
        <v>151</v>
      </c>
      <c r="C315" s="528">
        <v>7</v>
      </c>
      <c r="D315" s="529">
        <v>7</v>
      </c>
      <c r="E315" s="530" t="s">
        <v>680</v>
      </c>
      <c r="F315" s="531" t="s">
        <v>1340</v>
      </c>
      <c r="G315" s="532">
        <v>725</v>
      </c>
    </row>
    <row r="316" spans="1:7">
      <c r="A316" s="526" t="s">
        <v>466</v>
      </c>
      <c r="B316" s="527" t="s">
        <v>151</v>
      </c>
      <c r="C316" s="528">
        <v>7</v>
      </c>
      <c r="D316" s="529">
        <v>7</v>
      </c>
      <c r="E316" s="530" t="s">
        <v>467</v>
      </c>
      <c r="F316" s="531" t="s">
        <v>1340</v>
      </c>
      <c r="G316" s="532">
        <v>725</v>
      </c>
    </row>
    <row r="317" spans="1:7">
      <c r="A317" s="526" t="s">
        <v>465</v>
      </c>
      <c r="B317" s="527" t="s">
        <v>151</v>
      </c>
      <c r="C317" s="528">
        <v>7</v>
      </c>
      <c r="D317" s="529">
        <v>7</v>
      </c>
      <c r="E317" s="530" t="s">
        <v>467</v>
      </c>
      <c r="F317" s="531">
        <v>231</v>
      </c>
      <c r="G317" s="532">
        <v>725</v>
      </c>
    </row>
    <row r="318" spans="1:7">
      <c r="A318" s="526" t="s">
        <v>677</v>
      </c>
      <c r="B318" s="527" t="s">
        <v>678</v>
      </c>
      <c r="C318" s="528" t="s">
        <v>1340</v>
      </c>
      <c r="D318" s="529" t="s">
        <v>1340</v>
      </c>
      <c r="E318" s="530" t="s">
        <v>1340</v>
      </c>
      <c r="F318" s="531" t="s">
        <v>1340</v>
      </c>
      <c r="G318" s="532">
        <v>1558.3050000000001</v>
      </c>
    </row>
    <row r="319" spans="1:7">
      <c r="A319" s="526" t="s">
        <v>1268</v>
      </c>
      <c r="B319" s="527" t="s">
        <v>678</v>
      </c>
      <c r="C319" s="528">
        <v>4</v>
      </c>
      <c r="D319" s="529" t="s">
        <v>1340</v>
      </c>
      <c r="E319" s="530" t="s">
        <v>1340</v>
      </c>
      <c r="F319" s="531" t="s">
        <v>1340</v>
      </c>
      <c r="G319" s="532">
        <v>1558.3050000000001</v>
      </c>
    </row>
    <row r="320" spans="1:7">
      <c r="A320" s="526" t="s">
        <v>670</v>
      </c>
      <c r="B320" s="527" t="s">
        <v>678</v>
      </c>
      <c r="C320" s="528">
        <v>4</v>
      </c>
      <c r="D320" s="529">
        <v>1</v>
      </c>
      <c r="E320" s="530" t="s">
        <v>1340</v>
      </c>
      <c r="F320" s="531" t="s">
        <v>1340</v>
      </c>
      <c r="G320" s="532">
        <v>1558.3050000000001</v>
      </c>
    </row>
    <row r="321" spans="1:7">
      <c r="A321" s="526" t="s">
        <v>637</v>
      </c>
      <c r="B321" s="527" t="s">
        <v>678</v>
      </c>
      <c r="C321" s="528">
        <v>4</v>
      </c>
      <c r="D321" s="529">
        <v>1</v>
      </c>
      <c r="E321" s="530" t="s">
        <v>638</v>
      </c>
      <c r="F321" s="531" t="s">
        <v>1340</v>
      </c>
      <c r="G321" s="532">
        <v>1558.3050000000001</v>
      </c>
    </row>
    <row r="322" spans="1:7">
      <c r="A322" s="526" t="s">
        <v>679</v>
      </c>
      <c r="B322" s="527" t="s">
        <v>678</v>
      </c>
      <c r="C322" s="528">
        <v>4</v>
      </c>
      <c r="D322" s="529">
        <v>1</v>
      </c>
      <c r="E322" s="530" t="s">
        <v>680</v>
      </c>
      <c r="F322" s="531" t="s">
        <v>1340</v>
      </c>
      <c r="G322" s="532">
        <v>1558.3050000000001</v>
      </c>
    </row>
    <row r="323" spans="1:7">
      <c r="A323" s="526" t="s">
        <v>466</v>
      </c>
      <c r="B323" s="527" t="s">
        <v>678</v>
      </c>
      <c r="C323" s="528">
        <v>4</v>
      </c>
      <c r="D323" s="529">
        <v>1</v>
      </c>
      <c r="E323" s="530" t="s">
        <v>467</v>
      </c>
      <c r="F323" s="531" t="s">
        <v>1340</v>
      </c>
      <c r="G323" s="532">
        <v>1558.3050000000001</v>
      </c>
    </row>
    <row r="324" spans="1:7">
      <c r="A324" s="526" t="s">
        <v>465</v>
      </c>
      <c r="B324" s="527" t="s">
        <v>678</v>
      </c>
      <c r="C324" s="528">
        <v>4</v>
      </c>
      <c r="D324" s="529">
        <v>1</v>
      </c>
      <c r="E324" s="530" t="s">
        <v>467</v>
      </c>
      <c r="F324" s="531">
        <v>231</v>
      </c>
      <c r="G324" s="532">
        <v>1558.3050000000001</v>
      </c>
    </row>
    <row r="325" spans="1:7">
      <c r="A325" s="526" t="s">
        <v>935</v>
      </c>
      <c r="B325" s="527" t="s">
        <v>152</v>
      </c>
      <c r="C325" s="528" t="s">
        <v>1340</v>
      </c>
      <c r="D325" s="529" t="s">
        <v>1340</v>
      </c>
      <c r="E325" s="530" t="s">
        <v>1340</v>
      </c>
      <c r="F325" s="531" t="s">
        <v>1340</v>
      </c>
      <c r="G325" s="532">
        <v>100</v>
      </c>
    </row>
    <row r="326" spans="1:7">
      <c r="A326" s="526" t="s">
        <v>917</v>
      </c>
      <c r="B326" s="527" t="s">
        <v>152</v>
      </c>
      <c r="C326" s="528">
        <v>7</v>
      </c>
      <c r="D326" s="529" t="s">
        <v>1340</v>
      </c>
      <c r="E326" s="530" t="s">
        <v>1340</v>
      </c>
      <c r="F326" s="531" t="s">
        <v>1340</v>
      </c>
      <c r="G326" s="532">
        <v>100</v>
      </c>
    </row>
    <row r="327" spans="1:7">
      <c r="A327" s="526" t="s">
        <v>143</v>
      </c>
      <c r="B327" s="527" t="s">
        <v>152</v>
      </c>
      <c r="C327" s="528">
        <v>7</v>
      </c>
      <c r="D327" s="529">
        <v>7</v>
      </c>
      <c r="E327" s="530" t="s">
        <v>1340</v>
      </c>
      <c r="F327" s="531" t="s">
        <v>1340</v>
      </c>
      <c r="G327" s="532">
        <v>100</v>
      </c>
    </row>
    <row r="328" spans="1:7">
      <c r="A328" s="526" t="s">
        <v>637</v>
      </c>
      <c r="B328" s="527" t="s">
        <v>152</v>
      </c>
      <c r="C328" s="528">
        <v>7</v>
      </c>
      <c r="D328" s="529">
        <v>7</v>
      </c>
      <c r="E328" s="530" t="s">
        <v>638</v>
      </c>
      <c r="F328" s="531" t="s">
        <v>1340</v>
      </c>
      <c r="G328" s="532">
        <v>100</v>
      </c>
    </row>
    <row r="329" spans="1:7">
      <c r="A329" s="526" t="s">
        <v>679</v>
      </c>
      <c r="B329" s="527" t="s">
        <v>152</v>
      </c>
      <c r="C329" s="528">
        <v>7</v>
      </c>
      <c r="D329" s="529">
        <v>7</v>
      </c>
      <c r="E329" s="530" t="s">
        <v>680</v>
      </c>
      <c r="F329" s="531" t="s">
        <v>1340</v>
      </c>
      <c r="G329" s="532">
        <v>100</v>
      </c>
    </row>
    <row r="330" spans="1:7">
      <c r="A330" s="526" t="s">
        <v>466</v>
      </c>
      <c r="B330" s="527" t="s">
        <v>152</v>
      </c>
      <c r="C330" s="528">
        <v>7</v>
      </c>
      <c r="D330" s="529">
        <v>7</v>
      </c>
      <c r="E330" s="530" t="s">
        <v>467</v>
      </c>
      <c r="F330" s="531" t="s">
        <v>1340</v>
      </c>
      <c r="G330" s="532">
        <v>100</v>
      </c>
    </row>
    <row r="331" spans="1:7">
      <c r="A331" s="526" t="s">
        <v>465</v>
      </c>
      <c r="B331" s="527" t="s">
        <v>152</v>
      </c>
      <c r="C331" s="528">
        <v>7</v>
      </c>
      <c r="D331" s="529">
        <v>7</v>
      </c>
      <c r="E331" s="530" t="s">
        <v>467</v>
      </c>
      <c r="F331" s="531">
        <v>231</v>
      </c>
      <c r="G331" s="532">
        <v>100</v>
      </c>
    </row>
    <row r="332" spans="1:7">
      <c r="A332" s="526" t="s">
        <v>153</v>
      </c>
      <c r="B332" s="527" t="s">
        <v>154</v>
      </c>
      <c r="C332" s="528" t="s">
        <v>1340</v>
      </c>
      <c r="D332" s="529" t="s">
        <v>1340</v>
      </c>
      <c r="E332" s="530" t="s">
        <v>1340</v>
      </c>
      <c r="F332" s="531" t="s">
        <v>1340</v>
      </c>
      <c r="G332" s="532">
        <v>37.75</v>
      </c>
    </row>
    <row r="333" spans="1:7">
      <c r="A333" s="526" t="s">
        <v>917</v>
      </c>
      <c r="B333" s="527" t="s">
        <v>154</v>
      </c>
      <c r="C333" s="528">
        <v>7</v>
      </c>
      <c r="D333" s="529" t="s">
        <v>1340</v>
      </c>
      <c r="E333" s="530" t="s">
        <v>1340</v>
      </c>
      <c r="F333" s="531" t="s">
        <v>1340</v>
      </c>
      <c r="G333" s="532">
        <v>37.75</v>
      </c>
    </row>
    <row r="334" spans="1:7">
      <c r="A334" s="526" t="s">
        <v>143</v>
      </c>
      <c r="B334" s="527" t="s">
        <v>154</v>
      </c>
      <c r="C334" s="528">
        <v>7</v>
      </c>
      <c r="D334" s="529">
        <v>7</v>
      </c>
      <c r="E334" s="530" t="s">
        <v>1340</v>
      </c>
      <c r="F334" s="531" t="s">
        <v>1340</v>
      </c>
      <c r="G334" s="532">
        <v>37.75</v>
      </c>
    </row>
    <row r="335" spans="1:7">
      <c r="A335" s="526" t="s">
        <v>637</v>
      </c>
      <c r="B335" s="527" t="s">
        <v>154</v>
      </c>
      <c r="C335" s="528">
        <v>7</v>
      </c>
      <c r="D335" s="529">
        <v>7</v>
      </c>
      <c r="E335" s="530" t="s">
        <v>638</v>
      </c>
      <c r="F335" s="531" t="s">
        <v>1340</v>
      </c>
      <c r="G335" s="532">
        <v>37.75</v>
      </c>
    </row>
    <row r="336" spans="1:7">
      <c r="A336" s="526" t="s">
        <v>679</v>
      </c>
      <c r="B336" s="527" t="s">
        <v>154</v>
      </c>
      <c r="C336" s="528">
        <v>7</v>
      </c>
      <c r="D336" s="529">
        <v>7</v>
      </c>
      <c r="E336" s="530" t="s">
        <v>680</v>
      </c>
      <c r="F336" s="531" t="s">
        <v>1340</v>
      </c>
      <c r="G336" s="532">
        <v>37.75</v>
      </c>
    </row>
    <row r="337" spans="1:7" ht="31.5">
      <c r="A337" s="526" t="s">
        <v>470</v>
      </c>
      <c r="B337" s="527" t="s">
        <v>154</v>
      </c>
      <c r="C337" s="528">
        <v>7</v>
      </c>
      <c r="D337" s="529">
        <v>7</v>
      </c>
      <c r="E337" s="530" t="s">
        <v>471</v>
      </c>
      <c r="F337" s="531" t="s">
        <v>1340</v>
      </c>
      <c r="G337" s="532">
        <v>37.75</v>
      </c>
    </row>
    <row r="338" spans="1:7">
      <c r="A338" s="526" t="s">
        <v>465</v>
      </c>
      <c r="B338" s="527" t="s">
        <v>154</v>
      </c>
      <c r="C338" s="528">
        <v>7</v>
      </c>
      <c r="D338" s="529">
        <v>7</v>
      </c>
      <c r="E338" s="530" t="s">
        <v>471</v>
      </c>
      <c r="F338" s="531">
        <v>231</v>
      </c>
      <c r="G338" s="532">
        <v>37.75</v>
      </c>
    </row>
    <row r="339" spans="1:7">
      <c r="A339" s="526" t="s">
        <v>681</v>
      </c>
      <c r="B339" s="527" t="s">
        <v>682</v>
      </c>
      <c r="C339" s="528" t="s">
        <v>1340</v>
      </c>
      <c r="D339" s="529" t="s">
        <v>1340</v>
      </c>
      <c r="E339" s="530" t="s">
        <v>1340</v>
      </c>
      <c r="F339" s="531" t="s">
        <v>1340</v>
      </c>
      <c r="G339" s="532">
        <v>3832</v>
      </c>
    </row>
    <row r="340" spans="1:7">
      <c r="A340" s="526" t="s">
        <v>1268</v>
      </c>
      <c r="B340" s="527" t="s">
        <v>682</v>
      </c>
      <c r="C340" s="528">
        <v>4</v>
      </c>
      <c r="D340" s="529" t="s">
        <v>1340</v>
      </c>
      <c r="E340" s="530" t="s">
        <v>1340</v>
      </c>
      <c r="F340" s="531" t="s">
        <v>1340</v>
      </c>
      <c r="G340" s="532">
        <v>3832</v>
      </c>
    </row>
    <row r="341" spans="1:7">
      <c r="A341" s="526" t="s">
        <v>670</v>
      </c>
      <c r="B341" s="527" t="s">
        <v>682</v>
      </c>
      <c r="C341" s="528">
        <v>4</v>
      </c>
      <c r="D341" s="529">
        <v>1</v>
      </c>
      <c r="E341" s="530" t="s">
        <v>1340</v>
      </c>
      <c r="F341" s="531" t="s">
        <v>1340</v>
      </c>
      <c r="G341" s="532">
        <v>3832</v>
      </c>
    </row>
    <row r="342" spans="1:7">
      <c r="A342" s="526" t="s">
        <v>637</v>
      </c>
      <c r="B342" s="527" t="s">
        <v>682</v>
      </c>
      <c r="C342" s="528">
        <v>4</v>
      </c>
      <c r="D342" s="529">
        <v>1</v>
      </c>
      <c r="E342" s="530" t="s">
        <v>638</v>
      </c>
      <c r="F342" s="531" t="s">
        <v>1340</v>
      </c>
      <c r="G342" s="532">
        <v>3832</v>
      </c>
    </row>
    <row r="343" spans="1:7">
      <c r="A343" s="526" t="s">
        <v>679</v>
      </c>
      <c r="B343" s="527" t="s">
        <v>682</v>
      </c>
      <c r="C343" s="528">
        <v>4</v>
      </c>
      <c r="D343" s="529">
        <v>1</v>
      </c>
      <c r="E343" s="530" t="s">
        <v>680</v>
      </c>
      <c r="F343" s="531" t="s">
        <v>1340</v>
      </c>
      <c r="G343" s="532">
        <v>3832</v>
      </c>
    </row>
    <row r="344" spans="1:7">
      <c r="A344" s="526" t="s">
        <v>466</v>
      </c>
      <c r="B344" s="527" t="s">
        <v>682</v>
      </c>
      <c r="C344" s="528">
        <v>4</v>
      </c>
      <c r="D344" s="529">
        <v>1</v>
      </c>
      <c r="E344" s="530" t="s">
        <v>467</v>
      </c>
      <c r="F344" s="531" t="s">
        <v>1340</v>
      </c>
      <c r="G344" s="532">
        <v>3832</v>
      </c>
    </row>
    <row r="345" spans="1:7">
      <c r="A345" s="526" t="s">
        <v>465</v>
      </c>
      <c r="B345" s="527" t="s">
        <v>682</v>
      </c>
      <c r="C345" s="528">
        <v>4</v>
      </c>
      <c r="D345" s="529">
        <v>1</v>
      </c>
      <c r="E345" s="530" t="s">
        <v>467</v>
      </c>
      <c r="F345" s="531">
        <v>231</v>
      </c>
      <c r="G345" s="532">
        <v>3832</v>
      </c>
    </row>
    <row r="346" spans="1:7" ht="31.5">
      <c r="A346" s="519" t="s">
        <v>937</v>
      </c>
      <c r="B346" s="520" t="s">
        <v>938</v>
      </c>
      <c r="C346" s="521" t="s">
        <v>1340</v>
      </c>
      <c r="D346" s="522" t="s">
        <v>1340</v>
      </c>
      <c r="E346" s="523" t="s">
        <v>1340</v>
      </c>
      <c r="F346" s="524" t="s">
        <v>1340</v>
      </c>
      <c r="G346" s="525">
        <v>31750.196019999996</v>
      </c>
    </row>
    <row r="347" spans="1:7" ht="31.5">
      <c r="A347" s="519" t="s">
        <v>939</v>
      </c>
      <c r="B347" s="520" t="s">
        <v>940</v>
      </c>
      <c r="C347" s="521" t="s">
        <v>1340</v>
      </c>
      <c r="D347" s="522" t="s">
        <v>1340</v>
      </c>
      <c r="E347" s="523" t="s">
        <v>1340</v>
      </c>
      <c r="F347" s="524" t="s">
        <v>1340</v>
      </c>
      <c r="G347" s="525">
        <v>31750.196019999996</v>
      </c>
    </row>
    <row r="348" spans="1:7">
      <c r="A348" s="526" t="s">
        <v>941</v>
      </c>
      <c r="B348" s="527" t="s">
        <v>942</v>
      </c>
      <c r="C348" s="528" t="s">
        <v>1340</v>
      </c>
      <c r="D348" s="529" t="s">
        <v>1340</v>
      </c>
      <c r="E348" s="530" t="s">
        <v>1340</v>
      </c>
      <c r="F348" s="531" t="s">
        <v>1340</v>
      </c>
      <c r="G348" s="532">
        <v>7499.0315999999993</v>
      </c>
    </row>
    <row r="349" spans="1:7">
      <c r="A349" s="526" t="s">
        <v>917</v>
      </c>
      <c r="B349" s="527" t="s">
        <v>942</v>
      </c>
      <c r="C349" s="528">
        <v>7</v>
      </c>
      <c r="D349" s="529" t="s">
        <v>1340</v>
      </c>
      <c r="E349" s="530" t="s">
        <v>1340</v>
      </c>
      <c r="F349" s="531" t="s">
        <v>1340</v>
      </c>
      <c r="G349" s="532">
        <v>7499.0315999999993</v>
      </c>
    </row>
    <row r="350" spans="1:7">
      <c r="A350" s="526" t="s">
        <v>918</v>
      </c>
      <c r="B350" s="527" t="s">
        <v>942</v>
      </c>
      <c r="C350" s="528">
        <v>7</v>
      </c>
      <c r="D350" s="529">
        <v>1</v>
      </c>
      <c r="E350" s="530" t="s">
        <v>1340</v>
      </c>
      <c r="F350" s="531" t="s">
        <v>1340</v>
      </c>
      <c r="G350" s="532">
        <v>2527.864</v>
      </c>
    </row>
    <row r="351" spans="1:7">
      <c r="A351" s="526" t="s">
        <v>637</v>
      </c>
      <c r="B351" s="527" t="s">
        <v>942</v>
      </c>
      <c r="C351" s="528">
        <v>7</v>
      </c>
      <c r="D351" s="529">
        <v>1</v>
      </c>
      <c r="E351" s="530" t="s">
        <v>638</v>
      </c>
      <c r="F351" s="531" t="s">
        <v>1340</v>
      </c>
      <c r="G351" s="532">
        <v>2527.864</v>
      </c>
    </row>
    <row r="352" spans="1:7">
      <c r="A352" s="526" t="s">
        <v>679</v>
      </c>
      <c r="B352" s="527" t="s">
        <v>942</v>
      </c>
      <c r="C352" s="528">
        <v>7</v>
      </c>
      <c r="D352" s="529">
        <v>1</v>
      </c>
      <c r="E352" s="530" t="s">
        <v>680</v>
      </c>
      <c r="F352" s="531" t="s">
        <v>1340</v>
      </c>
      <c r="G352" s="532">
        <v>2527.864</v>
      </c>
    </row>
    <row r="353" spans="1:7">
      <c r="A353" s="526" t="s">
        <v>466</v>
      </c>
      <c r="B353" s="527" t="s">
        <v>942</v>
      </c>
      <c r="C353" s="528">
        <v>7</v>
      </c>
      <c r="D353" s="529">
        <v>1</v>
      </c>
      <c r="E353" s="530" t="s">
        <v>467</v>
      </c>
      <c r="F353" s="531" t="s">
        <v>1340</v>
      </c>
      <c r="G353" s="532">
        <v>2527.864</v>
      </c>
    </row>
    <row r="354" spans="1:7">
      <c r="A354" s="526" t="s">
        <v>465</v>
      </c>
      <c r="B354" s="527" t="s">
        <v>942</v>
      </c>
      <c r="C354" s="528">
        <v>7</v>
      </c>
      <c r="D354" s="529">
        <v>1</v>
      </c>
      <c r="E354" s="530" t="s">
        <v>467</v>
      </c>
      <c r="F354" s="531">
        <v>231</v>
      </c>
      <c r="G354" s="532">
        <v>2527.864</v>
      </c>
    </row>
    <row r="355" spans="1:7">
      <c r="A355" s="526" t="s">
        <v>954</v>
      </c>
      <c r="B355" s="527" t="s">
        <v>942</v>
      </c>
      <c r="C355" s="528">
        <v>7</v>
      </c>
      <c r="D355" s="529">
        <v>2</v>
      </c>
      <c r="E355" s="530" t="s">
        <v>1340</v>
      </c>
      <c r="F355" s="531" t="s">
        <v>1340</v>
      </c>
      <c r="G355" s="532">
        <v>4971.1675999999998</v>
      </c>
    </row>
    <row r="356" spans="1:7">
      <c r="A356" s="526" t="s">
        <v>637</v>
      </c>
      <c r="B356" s="527" t="s">
        <v>942</v>
      </c>
      <c r="C356" s="528">
        <v>7</v>
      </c>
      <c r="D356" s="529">
        <v>2</v>
      </c>
      <c r="E356" s="530" t="s">
        <v>638</v>
      </c>
      <c r="F356" s="531" t="s">
        <v>1340</v>
      </c>
      <c r="G356" s="532">
        <v>4971.1675999999998</v>
      </c>
    </row>
    <row r="357" spans="1:7">
      <c r="A357" s="526" t="s">
        <v>686</v>
      </c>
      <c r="B357" s="527" t="s">
        <v>942</v>
      </c>
      <c r="C357" s="528">
        <v>7</v>
      </c>
      <c r="D357" s="529">
        <v>2</v>
      </c>
      <c r="E357" s="530" t="s">
        <v>687</v>
      </c>
      <c r="F357" s="531" t="s">
        <v>1340</v>
      </c>
      <c r="G357" s="532">
        <v>4971.1675999999998</v>
      </c>
    </row>
    <row r="358" spans="1:7">
      <c r="A358" s="526" t="s">
        <v>468</v>
      </c>
      <c r="B358" s="527" t="s">
        <v>942</v>
      </c>
      <c r="C358" s="528">
        <v>7</v>
      </c>
      <c r="D358" s="529">
        <v>2</v>
      </c>
      <c r="E358" s="530" t="s">
        <v>469</v>
      </c>
      <c r="F358" s="531" t="s">
        <v>1340</v>
      </c>
      <c r="G358" s="532">
        <v>4971.1675999999998</v>
      </c>
    </row>
    <row r="359" spans="1:7">
      <c r="A359" s="526" t="s">
        <v>465</v>
      </c>
      <c r="B359" s="527" t="s">
        <v>942</v>
      </c>
      <c r="C359" s="528">
        <v>7</v>
      </c>
      <c r="D359" s="529">
        <v>2</v>
      </c>
      <c r="E359" s="530" t="s">
        <v>469</v>
      </c>
      <c r="F359" s="531">
        <v>231</v>
      </c>
      <c r="G359" s="532">
        <v>4971.1675999999998</v>
      </c>
    </row>
    <row r="360" spans="1:7">
      <c r="A360" s="526" t="s">
        <v>943</v>
      </c>
      <c r="B360" s="527" t="s">
        <v>944</v>
      </c>
      <c r="C360" s="528" t="s">
        <v>1340</v>
      </c>
      <c r="D360" s="529" t="s">
        <v>1340</v>
      </c>
      <c r="E360" s="530" t="s">
        <v>1340</v>
      </c>
      <c r="F360" s="531" t="s">
        <v>1340</v>
      </c>
      <c r="G360" s="532">
        <v>1226.9339499999999</v>
      </c>
    </row>
    <row r="361" spans="1:7">
      <c r="A361" s="526" t="s">
        <v>917</v>
      </c>
      <c r="B361" s="527" t="s">
        <v>944</v>
      </c>
      <c r="C361" s="528">
        <v>7</v>
      </c>
      <c r="D361" s="529" t="s">
        <v>1340</v>
      </c>
      <c r="E361" s="530" t="s">
        <v>1340</v>
      </c>
      <c r="F361" s="531" t="s">
        <v>1340</v>
      </c>
      <c r="G361" s="532">
        <v>1226.9339499999999</v>
      </c>
    </row>
    <row r="362" spans="1:7">
      <c r="A362" s="526" t="s">
        <v>918</v>
      </c>
      <c r="B362" s="527" t="s">
        <v>944</v>
      </c>
      <c r="C362" s="528">
        <v>7</v>
      </c>
      <c r="D362" s="529">
        <v>1</v>
      </c>
      <c r="E362" s="530" t="s">
        <v>1340</v>
      </c>
      <c r="F362" s="531" t="s">
        <v>1340</v>
      </c>
      <c r="G362" s="532">
        <v>349</v>
      </c>
    </row>
    <row r="363" spans="1:7">
      <c r="A363" s="526" t="s">
        <v>637</v>
      </c>
      <c r="B363" s="527" t="s">
        <v>944</v>
      </c>
      <c r="C363" s="528">
        <v>7</v>
      </c>
      <c r="D363" s="529">
        <v>1</v>
      </c>
      <c r="E363" s="530" t="s">
        <v>638</v>
      </c>
      <c r="F363" s="531" t="s">
        <v>1340</v>
      </c>
      <c r="G363" s="532">
        <v>349</v>
      </c>
    </row>
    <row r="364" spans="1:7">
      <c r="A364" s="526" t="s">
        <v>679</v>
      </c>
      <c r="B364" s="527" t="s">
        <v>944</v>
      </c>
      <c r="C364" s="528">
        <v>7</v>
      </c>
      <c r="D364" s="529">
        <v>1</v>
      </c>
      <c r="E364" s="530" t="s">
        <v>680</v>
      </c>
      <c r="F364" s="531" t="s">
        <v>1340</v>
      </c>
      <c r="G364" s="532">
        <v>349</v>
      </c>
    </row>
    <row r="365" spans="1:7">
      <c r="A365" s="526" t="s">
        <v>466</v>
      </c>
      <c r="B365" s="527" t="s">
        <v>944</v>
      </c>
      <c r="C365" s="528">
        <v>7</v>
      </c>
      <c r="D365" s="529">
        <v>1</v>
      </c>
      <c r="E365" s="530" t="s">
        <v>467</v>
      </c>
      <c r="F365" s="531" t="s">
        <v>1340</v>
      </c>
      <c r="G365" s="532">
        <v>349</v>
      </c>
    </row>
    <row r="366" spans="1:7">
      <c r="A366" s="526" t="s">
        <v>465</v>
      </c>
      <c r="B366" s="527" t="s">
        <v>944</v>
      </c>
      <c r="C366" s="528">
        <v>7</v>
      </c>
      <c r="D366" s="529">
        <v>1</v>
      </c>
      <c r="E366" s="530" t="s">
        <v>467</v>
      </c>
      <c r="F366" s="531">
        <v>231</v>
      </c>
      <c r="G366" s="532">
        <v>349</v>
      </c>
    </row>
    <row r="367" spans="1:7">
      <c r="A367" s="526" t="s">
        <v>954</v>
      </c>
      <c r="B367" s="527" t="s">
        <v>944</v>
      </c>
      <c r="C367" s="528">
        <v>7</v>
      </c>
      <c r="D367" s="529">
        <v>2</v>
      </c>
      <c r="E367" s="530" t="s">
        <v>1340</v>
      </c>
      <c r="F367" s="531" t="s">
        <v>1340</v>
      </c>
      <c r="G367" s="532">
        <v>877.93394999999998</v>
      </c>
    </row>
    <row r="368" spans="1:7">
      <c r="A368" s="526" t="s">
        <v>637</v>
      </c>
      <c r="B368" s="527" t="s">
        <v>944</v>
      </c>
      <c r="C368" s="528">
        <v>7</v>
      </c>
      <c r="D368" s="529">
        <v>2</v>
      </c>
      <c r="E368" s="530" t="s">
        <v>638</v>
      </c>
      <c r="F368" s="531" t="s">
        <v>1340</v>
      </c>
      <c r="G368" s="532">
        <v>877.93394999999998</v>
      </c>
    </row>
    <row r="369" spans="1:7">
      <c r="A369" s="526" t="s">
        <v>686</v>
      </c>
      <c r="B369" s="527" t="s">
        <v>944</v>
      </c>
      <c r="C369" s="528">
        <v>7</v>
      </c>
      <c r="D369" s="529">
        <v>2</v>
      </c>
      <c r="E369" s="530" t="s">
        <v>687</v>
      </c>
      <c r="F369" s="531" t="s">
        <v>1340</v>
      </c>
      <c r="G369" s="532">
        <v>877.93394999999998</v>
      </c>
    </row>
    <row r="370" spans="1:7">
      <c r="A370" s="526" t="s">
        <v>468</v>
      </c>
      <c r="B370" s="527" t="s">
        <v>944</v>
      </c>
      <c r="C370" s="528">
        <v>7</v>
      </c>
      <c r="D370" s="529">
        <v>2</v>
      </c>
      <c r="E370" s="530" t="s">
        <v>469</v>
      </c>
      <c r="F370" s="531" t="s">
        <v>1340</v>
      </c>
      <c r="G370" s="532">
        <v>877.93394999999998</v>
      </c>
    </row>
    <row r="371" spans="1:7">
      <c r="A371" s="526" t="s">
        <v>465</v>
      </c>
      <c r="B371" s="527" t="s">
        <v>944</v>
      </c>
      <c r="C371" s="528">
        <v>7</v>
      </c>
      <c r="D371" s="529">
        <v>2</v>
      </c>
      <c r="E371" s="530" t="s">
        <v>469</v>
      </c>
      <c r="F371" s="531">
        <v>231</v>
      </c>
      <c r="G371" s="532">
        <v>877.93394999999998</v>
      </c>
    </row>
    <row r="372" spans="1:7">
      <c r="A372" s="526" t="s">
        <v>945</v>
      </c>
      <c r="B372" s="527" t="s">
        <v>946</v>
      </c>
      <c r="C372" s="528" t="s">
        <v>1340</v>
      </c>
      <c r="D372" s="529" t="s">
        <v>1340</v>
      </c>
      <c r="E372" s="530" t="s">
        <v>1340</v>
      </c>
      <c r="F372" s="531" t="s">
        <v>1340</v>
      </c>
      <c r="G372" s="532">
        <v>1981.1540400000001</v>
      </c>
    </row>
    <row r="373" spans="1:7">
      <c r="A373" s="526" t="s">
        <v>917</v>
      </c>
      <c r="B373" s="527" t="s">
        <v>946</v>
      </c>
      <c r="C373" s="528">
        <v>7</v>
      </c>
      <c r="D373" s="529" t="s">
        <v>1340</v>
      </c>
      <c r="E373" s="530" t="s">
        <v>1340</v>
      </c>
      <c r="F373" s="531" t="s">
        <v>1340</v>
      </c>
      <c r="G373" s="532">
        <v>1981.1540400000001</v>
      </c>
    </row>
    <row r="374" spans="1:7">
      <c r="A374" s="526" t="s">
        <v>918</v>
      </c>
      <c r="B374" s="527" t="s">
        <v>946</v>
      </c>
      <c r="C374" s="528">
        <v>7</v>
      </c>
      <c r="D374" s="529">
        <v>1</v>
      </c>
      <c r="E374" s="530" t="s">
        <v>1340</v>
      </c>
      <c r="F374" s="531" t="s">
        <v>1340</v>
      </c>
      <c r="G374" s="532">
        <v>1209.29404</v>
      </c>
    </row>
    <row r="375" spans="1:7">
      <c r="A375" s="526" t="s">
        <v>637</v>
      </c>
      <c r="B375" s="527" t="s">
        <v>946</v>
      </c>
      <c r="C375" s="528">
        <v>7</v>
      </c>
      <c r="D375" s="529">
        <v>1</v>
      </c>
      <c r="E375" s="530" t="s">
        <v>638</v>
      </c>
      <c r="F375" s="531" t="s">
        <v>1340</v>
      </c>
      <c r="G375" s="532">
        <v>1209.29404</v>
      </c>
    </row>
    <row r="376" spans="1:7">
      <c r="A376" s="526" t="s">
        <v>679</v>
      </c>
      <c r="B376" s="527" t="s">
        <v>946</v>
      </c>
      <c r="C376" s="528">
        <v>7</v>
      </c>
      <c r="D376" s="529">
        <v>1</v>
      </c>
      <c r="E376" s="530" t="s">
        <v>680</v>
      </c>
      <c r="F376" s="531" t="s">
        <v>1340</v>
      </c>
      <c r="G376" s="532">
        <v>1209.29404</v>
      </c>
    </row>
    <row r="377" spans="1:7">
      <c r="A377" s="526" t="s">
        <v>466</v>
      </c>
      <c r="B377" s="527" t="s">
        <v>946</v>
      </c>
      <c r="C377" s="528">
        <v>7</v>
      </c>
      <c r="D377" s="529">
        <v>1</v>
      </c>
      <c r="E377" s="530" t="s">
        <v>467</v>
      </c>
      <c r="F377" s="531" t="s">
        <v>1340</v>
      </c>
      <c r="G377" s="532">
        <v>1209.29404</v>
      </c>
    </row>
    <row r="378" spans="1:7">
      <c r="A378" s="526" t="s">
        <v>465</v>
      </c>
      <c r="B378" s="527" t="s">
        <v>946</v>
      </c>
      <c r="C378" s="528">
        <v>7</v>
      </c>
      <c r="D378" s="529">
        <v>1</v>
      </c>
      <c r="E378" s="530" t="s">
        <v>467</v>
      </c>
      <c r="F378" s="531">
        <v>231</v>
      </c>
      <c r="G378" s="532">
        <v>1209.29404</v>
      </c>
    </row>
    <row r="379" spans="1:7">
      <c r="A379" s="526" t="s">
        <v>954</v>
      </c>
      <c r="B379" s="527" t="s">
        <v>946</v>
      </c>
      <c r="C379" s="528">
        <v>7</v>
      </c>
      <c r="D379" s="529">
        <v>2</v>
      </c>
      <c r="E379" s="530" t="s">
        <v>1340</v>
      </c>
      <c r="F379" s="531" t="s">
        <v>1340</v>
      </c>
      <c r="G379" s="532">
        <v>375.7</v>
      </c>
    </row>
    <row r="380" spans="1:7">
      <c r="A380" s="526" t="s">
        <v>637</v>
      </c>
      <c r="B380" s="527" t="s">
        <v>946</v>
      </c>
      <c r="C380" s="528">
        <v>7</v>
      </c>
      <c r="D380" s="529">
        <v>2</v>
      </c>
      <c r="E380" s="530" t="s">
        <v>638</v>
      </c>
      <c r="F380" s="531" t="s">
        <v>1340</v>
      </c>
      <c r="G380" s="532">
        <v>375.7</v>
      </c>
    </row>
    <row r="381" spans="1:7">
      <c r="A381" s="526" t="s">
        <v>686</v>
      </c>
      <c r="B381" s="527" t="s">
        <v>946</v>
      </c>
      <c r="C381" s="528">
        <v>7</v>
      </c>
      <c r="D381" s="529">
        <v>2</v>
      </c>
      <c r="E381" s="530" t="s">
        <v>687</v>
      </c>
      <c r="F381" s="531" t="s">
        <v>1340</v>
      </c>
      <c r="G381" s="532">
        <v>375.7</v>
      </c>
    </row>
    <row r="382" spans="1:7">
      <c r="A382" s="526" t="s">
        <v>468</v>
      </c>
      <c r="B382" s="527" t="s">
        <v>946</v>
      </c>
      <c r="C382" s="528">
        <v>7</v>
      </c>
      <c r="D382" s="529">
        <v>2</v>
      </c>
      <c r="E382" s="530" t="s">
        <v>469</v>
      </c>
      <c r="F382" s="531" t="s">
        <v>1340</v>
      </c>
      <c r="G382" s="532">
        <v>375.7</v>
      </c>
    </row>
    <row r="383" spans="1:7">
      <c r="A383" s="526" t="s">
        <v>465</v>
      </c>
      <c r="B383" s="527" t="s">
        <v>946</v>
      </c>
      <c r="C383" s="528">
        <v>7</v>
      </c>
      <c r="D383" s="529">
        <v>2</v>
      </c>
      <c r="E383" s="530" t="s">
        <v>469</v>
      </c>
      <c r="F383" s="531">
        <v>231</v>
      </c>
      <c r="G383" s="532">
        <v>375.7</v>
      </c>
    </row>
    <row r="384" spans="1:7">
      <c r="A384" s="526" t="s">
        <v>143</v>
      </c>
      <c r="B384" s="527" t="s">
        <v>946</v>
      </c>
      <c r="C384" s="528">
        <v>7</v>
      </c>
      <c r="D384" s="529">
        <v>7</v>
      </c>
      <c r="E384" s="530" t="s">
        <v>1340</v>
      </c>
      <c r="F384" s="531" t="s">
        <v>1340</v>
      </c>
      <c r="G384" s="532">
        <v>396.16</v>
      </c>
    </row>
    <row r="385" spans="1:7">
      <c r="A385" s="526" t="s">
        <v>637</v>
      </c>
      <c r="B385" s="527" t="s">
        <v>946</v>
      </c>
      <c r="C385" s="528">
        <v>7</v>
      </c>
      <c r="D385" s="529">
        <v>7</v>
      </c>
      <c r="E385" s="530" t="s">
        <v>638</v>
      </c>
      <c r="F385" s="531" t="s">
        <v>1340</v>
      </c>
      <c r="G385" s="532">
        <v>396.16</v>
      </c>
    </row>
    <row r="386" spans="1:7">
      <c r="A386" s="526" t="s">
        <v>679</v>
      </c>
      <c r="B386" s="527" t="s">
        <v>946</v>
      </c>
      <c r="C386" s="528">
        <v>7</v>
      </c>
      <c r="D386" s="529">
        <v>7</v>
      </c>
      <c r="E386" s="530" t="s">
        <v>680</v>
      </c>
      <c r="F386" s="531" t="s">
        <v>1340</v>
      </c>
      <c r="G386" s="532">
        <v>396.16</v>
      </c>
    </row>
    <row r="387" spans="1:7">
      <c r="A387" s="526" t="s">
        <v>466</v>
      </c>
      <c r="B387" s="527" t="s">
        <v>946</v>
      </c>
      <c r="C387" s="528">
        <v>7</v>
      </c>
      <c r="D387" s="529">
        <v>7</v>
      </c>
      <c r="E387" s="530" t="s">
        <v>467</v>
      </c>
      <c r="F387" s="531" t="s">
        <v>1340</v>
      </c>
      <c r="G387" s="532">
        <v>396.16</v>
      </c>
    </row>
    <row r="388" spans="1:7">
      <c r="A388" s="526" t="s">
        <v>465</v>
      </c>
      <c r="B388" s="527" t="s">
        <v>946</v>
      </c>
      <c r="C388" s="528">
        <v>7</v>
      </c>
      <c r="D388" s="529">
        <v>7</v>
      </c>
      <c r="E388" s="530" t="s">
        <v>467</v>
      </c>
      <c r="F388" s="531">
        <v>231</v>
      </c>
      <c r="G388" s="532">
        <v>396.16</v>
      </c>
    </row>
    <row r="389" spans="1:7">
      <c r="A389" s="526" t="s">
        <v>947</v>
      </c>
      <c r="B389" s="527" t="s">
        <v>948</v>
      </c>
      <c r="C389" s="528" t="s">
        <v>1340</v>
      </c>
      <c r="D389" s="529" t="s">
        <v>1340</v>
      </c>
      <c r="E389" s="530" t="s">
        <v>1340</v>
      </c>
      <c r="F389" s="531" t="s">
        <v>1340</v>
      </c>
      <c r="G389" s="532">
        <v>258.57643000000002</v>
      </c>
    </row>
    <row r="390" spans="1:7">
      <c r="A390" s="526" t="s">
        <v>917</v>
      </c>
      <c r="B390" s="527" t="s">
        <v>948</v>
      </c>
      <c r="C390" s="528">
        <v>7</v>
      </c>
      <c r="D390" s="529" t="s">
        <v>1340</v>
      </c>
      <c r="E390" s="530" t="s">
        <v>1340</v>
      </c>
      <c r="F390" s="531" t="s">
        <v>1340</v>
      </c>
      <c r="G390" s="532">
        <v>258.57643000000002</v>
      </c>
    </row>
    <row r="391" spans="1:7">
      <c r="A391" s="526" t="s">
        <v>918</v>
      </c>
      <c r="B391" s="527" t="s">
        <v>948</v>
      </c>
      <c r="C391" s="528">
        <v>7</v>
      </c>
      <c r="D391" s="529">
        <v>1</v>
      </c>
      <c r="E391" s="530" t="s">
        <v>1340</v>
      </c>
      <c r="F391" s="531" t="s">
        <v>1340</v>
      </c>
      <c r="G391" s="532">
        <v>140.03952999999998</v>
      </c>
    </row>
    <row r="392" spans="1:7">
      <c r="A392" s="526" t="s">
        <v>637</v>
      </c>
      <c r="B392" s="527" t="s">
        <v>948</v>
      </c>
      <c r="C392" s="528">
        <v>7</v>
      </c>
      <c r="D392" s="529">
        <v>1</v>
      </c>
      <c r="E392" s="530" t="s">
        <v>638</v>
      </c>
      <c r="F392" s="531" t="s">
        <v>1340</v>
      </c>
      <c r="G392" s="532">
        <v>140.03952999999998</v>
      </c>
    </row>
    <row r="393" spans="1:7">
      <c r="A393" s="526" t="s">
        <v>679</v>
      </c>
      <c r="B393" s="527" t="s">
        <v>948</v>
      </c>
      <c r="C393" s="528">
        <v>7</v>
      </c>
      <c r="D393" s="529">
        <v>1</v>
      </c>
      <c r="E393" s="530" t="s">
        <v>680</v>
      </c>
      <c r="F393" s="531" t="s">
        <v>1340</v>
      </c>
      <c r="G393" s="532">
        <v>140.03952999999998</v>
      </c>
    </row>
    <row r="394" spans="1:7">
      <c r="A394" s="526" t="s">
        <v>466</v>
      </c>
      <c r="B394" s="527" t="s">
        <v>948</v>
      </c>
      <c r="C394" s="528">
        <v>7</v>
      </c>
      <c r="D394" s="529">
        <v>1</v>
      </c>
      <c r="E394" s="530" t="s">
        <v>467</v>
      </c>
      <c r="F394" s="531" t="s">
        <v>1340</v>
      </c>
      <c r="G394" s="532">
        <v>140.03952999999998</v>
      </c>
    </row>
    <row r="395" spans="1:7">
      <c r="A395" s="526" t="s">
        <v>465</v>
      </c>
      <c r="B395" s="527" t="s">
        <v>948</v>
      </c>
      <c r="C395" s="528">
        <v>7</v>
      </c>
      <c r="D395" s="529">
        <v>1</v>
      </c>
      <c r="E395" s="530" t="s">
        <v>467</v>
      </c>
      <c r="F395" s="531">
        <v>231</v>
      </c>
      <c r="G395" s="532">
        <v>140.03952999999998</v>
      </c>
    </row>
    <row r="396" spans="1:7">
      <c r="A396" s="526" t="s">
        <v>954</v>
      </c>
      <c r="B396" s="527" t="s">
        <v>948</v>
      </c>
      <c r="C396" s="528">
        <v>7</v>
      </c>
      <c r="D396" s="529">
        <v>2</v>
      </c>
      <c r="E396" s="530" t="s">
        <v>1340</v>
      </c>
      <c r="F396" s="531" t="s">
        <v>1340</v>
      </c>
      <c r="G396" s="532">
        <v>118.53689999999999</v>
      </c>
    </row>
    <row r="397" spans="1:7">
      <c r="A397" s="526" t="s">
        <v>637</v>
      </c>
      <c r="B397" s="527" t="s">
        <v>948</v>
      </c>
      <c r="C397" s="528">
        <v>7</v>
      </c>
      <c r="D397" s="529">
        <v>2</v>
      </c>
      <c r="E397" s="530" t="s">
        <v>638</v>
      </c>
      <c r="F397" s="531" t="s">
        <v>1340</v>
      </c>
      <c r="G397" s="532">
        <v>118.53689999999999</v>
      </c>
    </row>
    <row r="398" spans="1:7">
      <c r="A398" s="526" t="s">
        <v>686</v>
      </c>
      <c r="B398" s="527" t="s">
        <v>948</v>
      </c>
      <c r="C398" s="528">
        <v>7</v>
      </c>
      <c r="D398" s="529">
        <v>2</v>
      </c>
      <c r="E398" s="530" t="s">
        <v>687</v>
      </c>
      <c r="F398" s="531" t="s">
        <v>1340</v>
      </c>
      <c r="G398" s="532">
        <v>118.53689999999999</v>
      </c>
    </row>
    <row r="399" spans="1:7">
      <c r="A399" s="526" t="s">
        <v>468</v>
      </c>
      <c r="B399" s="527" t="s">
        <v>948</v>
      </c>
      <c r="C399" s="528">
        <v>7</v>
      </c>
      <c r="D399" s="529">
        <v>2</v>
      </c>
      <c r="E399" s="530" t="s">
        <v>469</v>
      </c>
      <c r="F399" s="531" t="s">
        <v>1340</v>
      </c>
      <c r="G399" s="532">
        <v>118.53689999999999</v>
      </c>
    </row>
    <row r="400" spans="1:7">
      <c r="A400" s="526" t="s">
        <v>465</v>
      </c>
      <c r="B400" s="527" t="s">
        <v>948</v>
      </c>
      <c r="C400" s="528">
        <v>7</v>
      </c>
      <c r="D400" s="529">
        <v>2</v>
      </c>
      <c r="E400" s="530" t="s">
        <v>469</v>
      </c>
      <c r="F400" s="531">
        <v>231</v>
      </c>
      <c r="G400" s="532">
        <v>118.53689999999999</v>
      </c>
    </row>
    <row r="401" spans="1:7" ht="31.5">
      <c r="A401" s="526" t="s">
        <v>852</v>
      </c>
      <c r="B401" s="527" t="s">
        <v>949</v>
      </c>
      <c r="C401" s="528" t="s">
        <v>1340</v>
      </c>
      <c r="D401" s="529" t="s">
        <v>1340</v>
      </c>
      <c r="E401" s="530" t="s">
        <v>1340</v>
      </c>
      <c r="F401" s="531" t="s">
        <v>1340</v>
      </c>
      <c r="G401" s="532">
        <v>20576.400000000001</v>
      </c>
    </row>
    <row r="402" spans="1:7">
      <c r="A402" s="526" t="s">
        <v>917</v>
      </c>
      <c r="B402" s="527" t="s">
        <v>949</v>
      </c>
      <c r="C402" s="528">
        <v>7</v>
      </c>
      <c r="D402" s="529" t="s">
        <v>1340</v>
      </c>
      <c r="E402" s="530" t="s">
        <v>1340</v>
      </c>
      <c r="F402" s="531" t="s">
        <v>1340</v>
      </c>
      <c r="G402" s="532">
        <v>20576.400000000001</v>
      </c>
    </row>
    <row r="403" spans="1:7">
      <c r="A403" s="526" t="s">
        <v>918</v>
      </c>
      <c r="B403" s="527" t="s">
        <v>949</v>
      </c>
      <c r="C403" s="528">
        <v>7</v>
      </c>
      <c r="D403" s="529">
        <v>1</v>
      </c>
      <c r="E403" s="530" t="s">
        <v>1340</v>
      </c>
      <c r="F403" s="531" t="s">
        <v>1340</v>
      </c>
      <c r="G403" s="532">
        <v>17811.2</v>
      </c>
    </row>
    <row r="404" spans="1:7">
      <c r="A404" s="526" t="s">
        <v>1374</v>
      </c>
      <c r="B404" s="527" t="s">
        <v>949</v>
      </c>
      <c r="C404" s="528">
        <v>7</v>
      </c>
      <c r="D404" s="529">
        <v>1</v>
      </c>
      <c r="E404" s="530" t="s">
        <v>1375</v>
      </c>
      <c r="F404" s="531" t="s">
        <v>1340</v>
      </c>
      <c r="G404" s="532">
        <v>15626.5</v>
      </c>
    </row>
    <row r="405" spans="1:7">
      <c r="A405" s="526" t="s">
        <v>538</v>
      </c>
      <c r="B405" s="527" t="s">
        <v>949</v>
      </c>
      <c r="C405" s="528">
        <v>7</v>
      </c>
      <c r="D405" s="529">
        <v>1</v>
      </c>
      <c r="E405" s="530" t="s">
        <v>539</v>
      </c>
      <c r="F405" s="531" t="s">
        <v>1340</v>
      </c>
      <c r="G405" s="532">
        <v>15626.5</v>
      </c>
    </row>
    <row r="406" spans="1:7">
      <c r="A406" s="526" t="s">
        <v>446</v>
      </c>
      <c r="B406" s="527" t="s">
        <v>949</v>
      </c>
      <c r="C406" s="528">
        <v>7</v>
      </c>
      <c r="D406" s="529">
        <v>1</v>
      </c>
      <c r="E406" s="530" t="s">
        <v>447</v>
      </c>
      <c r="F406" s="531" t="s">
        <v>1340</v>
      </c>
      <c r="G406" s="532">
        <v>15626.5</v>
      </c>
    </row>
    <row r="407" spans="1:7">
      <c r="A407" s="526" t="s">
        <v>1262</v>
      </c>
      <c r="B407" s="527" t="s">
        <v>949</v>
      </c>
      <c r="C407" s="528">
        <v>7</v>
      </c>
      <c r="D407" s="529">
        <v>1</v>
      </c>
      <c r="E407" s="530" t="s">
        <v>447</v>
      </c>
      <c r="F407" s="531">
        <v>40</v>
      </c>
      <c r="G407" s="532">
        <v>15626.5</v>
      </c>
    </row>
    <row r="408" spans="1:7">
      <c r="A408" s="526" t="s">
        <v>637</v>
      </c>
      <c r="B408" s="527" t="s">
        <v>949</v>
      </c>
      <c r="C408" s="528">
        <v>7</v>
      </c>
      <c r="D408" s="529">
        <v>1</v>
      </c>
      <c r="E408" s="530" t="s">
        <v>638</v>
      </c>
      <c r="F408" s="531" t="s">
        <v>1340</v>
      </c>
      <c r="G408" s="532">
        <v>2184.6999999999998</v>
      </c>
    </row>
    <row r="409" spans="1:7">
      <c r="A409" s="526" t="s">
        <v>679</v>
      </c>
      <c r="B409" s="527" t="s">
        <v>949</v>
      </c>
      <c r="C409" s="528">
        <v>7</v>
      </c>
      <c r="D409" s="529">
        <v>1</v>
      </c>
      <c r="E409" s="530" t="s">
        <v>680</v>
      </c>
      <c r="F409" s="531" t="s">
        <v>1340</v>
      </c>
      <c r="G409" s="532">
        <v>2184.6999999999998</v>
      </c>
    </row>
    <row r="410" spans="1:7">
      <c r="A410" s="526" t="s">
        <v>466</v>
      </c>
      <c r="B410" s="527" t="s">
        <v>949</v>
      </c>
      <c r="C410" s="528">
        <v>7</v>
      </c>
      <c r="D410" s="529">
        <v>1</v>
      </c>
      <c r="E410" s="530" t="s">
        <v>467</v>
      </c>
      <c r="F410" s="531" t="s">
        <v>1340</v>
      </c>
      <c r="G410" s="532">
        <v>2184.6999999999998</v>
      </c>
    </row>
    <row r="411" spans="1:7">
      <c r="A411" s="526" t="s">
        <v>465</v>
      </c>
      <c r="B411" s="527" t="s">
        <v>949</v>
      </c>
      <c r="C411" s="528">
        <v>7</v>
      </c>
      <c r="D411" s="529">
        <v>1</v>
      </c>
      <c r="E411" s="530" t="s">
        <v>467</v>
      </c>
      <c r="F411" s="531">
        <v>231</v>
      </c>
      <c r="G411" s="532">
        <v>2184.6999999999998</v>
      </c>
    </row>
    <row r="412" spans="1:7">
      <c r="A412" s="526" t="s">
        <v>954</v>
      </c>
      <c r="B412" s="527" t="s">
        <v>949</v>
      </c>
      <c r="C412" s="528">
        <v>7</v>
      </c>
      <c r="D412" s="529">
        <v>2</v>
      </c>
      <c r="E412" s="530" t="s">
        <v>1340</v>
      </c>
      <c r="F412" s="531" t="s">
        <v>1340</v>
      </c>
      <c r="G412" s="532">
        <v>2245.1</v>
      </c>
    </row>
    <row r="413" spans="1:7">
      <c r="A413" s="526" t="s">
        <v>637</v>
      </c>
      <c r="B413" s="527" t="s">
        <v>949</v>
      </c>
      <c r="C413" s="528">
        <v>7</v>
      </c>
      <c r="D413" s="529">
        <v>2</v>
      </c>
      <c r="E413" s="530" t="s">
        <v>638</v>
      </c>
      <c r="F413" s="531" t="s">
        <v>1340</v>
      </c>
      <c r="G413" s="532">
        <v>2245.1</v>
      </c>
    </row>
    <row r="414" spans="1:7">
      <c r="A414" s="526" t="s">
        <v>686</v>
      </c>
      <c r="B414" s="527" t="s">
        <v>949</v>
      </c>
      <c r="C414" s="528">
        <v>7</v>
      </c>
      <c r="D414" s="529">
        <v>2</v>
      </c>
      <c r="E414" s="530" t="s">
        <v>687</v>
      </c>
      <c r="F414" s="531" t="s">
        <v>1340</v>
      </c>
      <c r="G414" s="532">
        <v>2166.1999999999998</v>
      </c>
    </row>
    <row r="415" spans="1:7">
      <c r="A415" s="526" t="s">
        <v>468</v>
      </c>
      <c r="B415" s="527" t="s">
        <v>949</v>
      </c>
      <c r="C415" s="528">
        <v>7</v>
      </c>
      <c r="D415" s="529">
        <v>2</v>
      </c>
      <c r="E415" s="530" t="s">
        <v>469</v>
      </c>
      <c r="F415" s="531" t="s">
        <v>1340</v>
      </c>
      <c r="G415" s="532">
        <v>2166.1999999999998</v>
      </c>
    </row>
    <row r="416" spans="1:7">
      <c r="A416" s="526" t="s">
        <v>465</v>
      </c>
      <c r="B416" s="527" t="s">
        <v>949</v>
      </c>
      <c r="C416" s="528">
        <v>7</v>
      </c>
      <c r="D416" s="529">
        <v>2</v>
      </c>
      <c r="E416" s="530" t="s">
        <v>469</v>
      </c>
      <c r="F416" s="531">
        <v>231</v>
      </c>
      <c r="G416" s="532">
        <v>2166.1999999999998</v>
      </c>
    </row>
    <row r="417" spans="1:7">
      <c r="A417" s="526" t="s">
        <v>679</v>
      </c>
      <c r="B417" s="527" t="s">
        <v>949</v>
      </c>
      <c r="C417" s="528">
        <v>7</v>
      </c>
      <c r="D417" s="529">
        <v>2</v>
      </c>
      <c r="E417" s="530" t="s">
        <v>680</v>
      </c>
      <c r="F417" s="531" t="s">
        <v>1340</v>
      </c>
      <c r="G417" s="532">
        <v>78.900000000000006</v>
      </c>
    </row>
    <row r="418" spans="1:7">
      <c r="A418" s="526" t="s">
        <v>466</v>
      </c>
      <c r="B418" s="527" t="s">
        <v>949</v>
      </c>
      <c r="C418" s="528">
        <v>7</v>
      </c>
      <c r="D418" s="529">
        <v>2</v>
      </c>
      <c r="E418" s="530" t="s">
        <v>467</v>
      </c>
      <c r="F418" s="531" t="s">
        <v>1340</v>
      </c>
      <c r="G418" s="532">
        <v>78.900000000000006</v>
      </c>
    </row>
    <row r="419" spans="1:7">
      <c r="A419" s="526" t="s">
        <v>465</v>
      </c>
      <c r="B419" s="527" t="s">
        <v>949</v>
      </c>
      <c r="C419" s="528">
        <v>7</v>
      </c>
      <c r="D419" s="529">
        <v>2</v>
      </c>
      <c r="E419" s="530" t="s">
        <v>467</v>
      </c>
      <c r="F419" s="531">
        <v>231</v>
      </c>
      <c r="G419" s="532">
        <v>78.900000000000006</v>
      </c>
    </row>
    <row r="420" spans="1:7">
      <c r="A420" s="526" t="s">
        <v>143</v>
      </c>
      <c r="B420" s="527" t="s">
        <v>949</v>
      </c>
      <c r="C420" s="528">
        <v>7</v>
      </c>
      <c r="D420" s="529">
        <v>7</v>
      </c>
      <c r="E420" s="530" t="s">
        <v>1340</v>
      </c>
      <c r="F420" s="531" t="s">
        <v>1340</v>
      </c>
      <c r="G420" s="532">
        <v>520.1</v>
      </c>
    </row>
    <row r="421" spans="1:7">
      <c r="A421" s="526" t="s">
        <v>637</v>
      </c>
      <c r="B421" s="527" t="s">
        <v>949</v>
      </c>
      <c r="C421" s="528">
        <v>7</v>
      </c>
      <c r="D421" s="529">
        <v>7</v>
      </c>
      <c r="E421" s="530" t="s">
        <v>638</v>
      </c>
      <c r="F421" s="531" t="s">
        <v>1340</v>
      </c>
      <c r="G421" s="532">
        <v>520.1</v>
      </c>
    </row>
    <row r="422" spans="1:7">
      <c r="A422" s="526" t="s">
        <v>679</v>
      </c>
      <c r="B422" s="527" t="s">
        <v>949</v>
      </c>
      <c r="C422" s="528">
        <v>7</v>
      </c>
      <c r="D422" s="529">
        <v>7</v>
      </c>
      <c r="E422" s="530" t="s">
        <v>680</v>
      </c>
      <c r="F422" s="531" t="s">
        <v>1340</v>
      </c>
      <c r="G422" s="532">
        <v>520.1</v>
      </c>
    </row>
    <row r="423" spans="1:7">
      <c r="A423" s="526" t="s">
        <v>466</v>
      </c>
      <c r="B423" s="527" t="s">
        <v>949</v>
      </c>
      <c r="C423" s="528">
        <v>7</v>
      </c>
      <c r="D423" s="529">
        <v>7</v>
      </c>
      <c r="E423" s="530" t="s">
        <v>467</v>
      </c>
      <c r="F423" s="531" t="s">
        <v>1340</v>
      </c>
      <c r="G423" s="532">
        <v>520.1</v>
      </c>
    </row>
    <row r="424" spans="1:7">
      <c r="A424" s="526" t="s">
        <v>465</v>
      </c>
      <c r="B424" s="527" t="s">
        <v>949</v>
      </c>
      <c r="C424" s="528">
        <v>7</v>
      </c>
      <c r="D424" s="529">
        <v>7</v>
      </c>
      <c r="E424" s="530" t="s">
        <v>467</v>
      </c>
      <c r="F424" s="531">
        <v>231</v>
      </c>
      <c r="G424" s="532">
        <v>520.1</v>
      </c>
    </row>
    <row r="425" spans="1:7" ht="31.5">
      <c r="A425" s="526" t="s">
        <v>856</v>
      </c>
      <c r="B425" s="527" t="s">
        <v>950</v>
      </c>
      <c r="C425" s="528" t="s">
        <v>1340</v>
      </c>
      <c r="D425" s="529" t="s">
        <v>1340</v>
      </c>
      <c r="E425" s="530" t="s">
        <v>1340</v>
      </c>
      <c r="F425" s="531" t="s">
        <v>1340</v>
      </c>
      <c r="G425" s="532">
        <v>208.1</v>
      </c>
    </row>
    <row r="426" spans="1:7">
      <c r="A426" s="526" t="s">
        <v>917</v>
      </c>
      <c r="B426" s="527" t="s">
        <v>950</v>
      </c>
      <c r="C426" s="528">
        <v>7</v>
      </c>
      <c r="D426" s="529" t="s">
        <v>1340</v>
      </c>
      <c r="E426" s="530" t="s">
        <v>1340</v>
      </c>
      <c r="F426" s="531" t="s">
        <v>1340</v>
      </c>
      <c r="G426" s="532">
        <v>208.1</v>
      </c>
    </row>
    <row r="427" spans="1:7">
      <c r="A427" s="526" t="s">
        <v>918</v>
      </c>
      <c r="B427" s="527" t="s">
        <v>950</v>
      </c>
      <c r="C427" s="528">
        <v>7</v>
      </c>
      <c r="D427" s="529">
        <v>1</v>
      </c>
      <c r="E427" s="530" t="s">
        <v>1340</v>
      </c>
      <c r="F427" s="531" t="s">
        <v>1340</v>
      </c>
      <c r="G427" s="532">
        <v>180.1</v>
      </c>
    </row>
    <row r="428" spans="1:7">
      <c r="A428" s="526" t="s">
        <v>1374</v>
      </c>
      <c r="B428" s="527" t="s">
        <v>950</v>
      </c>
      <c r="C428" s="528">
        <v>7</v>
      </c>
      <c r="D428" s="529">
        <v>1</v>
      </c>
      <c r="E428" s="530" t="s">
        <v>1375</v>
      </c>
      <c r="F428" s="531" t="s">
        <v>1340</v>
      </c>
      <c r="G428" s="532">
        <v>158</v>
      </c>
    </row>
    <row r="429" spans="1:7">
      <c r="A429" s="526" t="s">
        <v>538</v>
      </c>
      <c r="B429" s="527" t="s">
        <v>950</v>
      </c>
      <c r="C429" s="528">
        <v>7</v>
      </c>
      <c r="D429" s="529">
        <v>1</v>
      </c>
      <c r="E429" s="530" t="s">
        <v>539</v>
      </c>
      <c r="F429" s="531" t="s">
        <v>1340</v>
      </c>
      <c r="G429" s="532">
        <v>158</v>
      </c>
    </row>
    <row r="430" spans="1:7">
      <c r="A430" s="526" t="s">
        <v>446</v>
      </c>
      <c r="B430" s="527" t="s">
        <v>950</v>
      </c>
      <c r="C430" s="528">
        <v>7</v>
      </c>
      <c r="D430" s="529">
        <v>1</v>
      </c>
      <c r="E430" s="530" t="s">
        <v>447</v>
      </c>
      <c r="F430" s="531" t="s">
        <v>1340</v>
      </c>
      <c r="G430" s="532">
        <v>158</v>
      </c>
    </row>
    <row r="431" spans="1:7">
      <c r="A431" s="526" t="s">
        <v>1262</v>
      </c>
      <c r="B431" s="527" t="s">
        <v>950</v>
      </c>
      <c r="C431" s="528">
        <v>7</v>
      </c>
      <c r="D431" s="529">
        <v>1</v>
      </c>
      <c r="E431" s="530" t="s">
        <v>447</v>
      </c>
      <c r="F431" s="531">
        <v>40</v>
      </c>
      <c r="G431" s="532">
        <v>158</v>
      </c>
    </row>
    <row r="432" spans="1:7">
      <c r="A432" s="526" t="s">
        <v>637</v>
      </c>
      <c r="B432" s="527" t="s">
        <v>950</v>
      </c>
      <c r="C432" s="528">
        <v>7</v>
      </c>
      <c r="D432" s="529">
        <v>1</v>
      </c>
      <c r="E432" s="530" t="s">
        <v>638</v>
      </c>
      <c r="F432" s="531" t="s">
        <v>1340</v>
      </c>
      <c r="G432" s="532">
        <v>22.1</v>
      </c>
    </row>
    <row r="433" spans="1:7">
      <c r="A433" s="526" t="s">
        <v>679</v>
      </c>
      <c r="B433" s="527" t="s">
        <v>950</v>
      </c>
      <c r="C433" s="528">
        <v>7</v>
      </c>
      <c r="D433" s="529">
        <v>1</v>
      </c>
      <c r="E433" s="530" t="s">
        <v>680</v>
      </c>
      <c r="F433" s="531" t="s">
        <v>1340</v>
      </c>
      <c r="G433" s="532">
        <v>22.1</v>
      </c>
    </row>
    <row r="434" spans="1:7">
      <c r="A434" s="526" t="s">
        <v>466</v>
      </c>
      <c r="B434" s="527" t="s">
        <v>950</v>
      </c>
      <c r="C434" s="528">
        <v>7</v>
      </c>
      <c r="D434" s="529">
        <v>1</v>
      </c>
      <c r="E434" s="530" t="s">
        <v>467</v>
      </c>
      <c r="F434" s="531" t="s">
        <v>1340</v>
      </c>
      <c r="G434" s="532">
        <v>22.1</v>
      </c>
    </row>
    <row r="435" spans="1:7">
      <c r="A435" s="526" t="s">
        <v>465</v>
      </c>
      <c r="B435" s="527" t="s">
        <v>950</v>
      </c>
      <c r="C435" s="528">
        <v>7</v>
      </c>
      <c r="D435" s="529">
        <v>1</v>
      </c>
      <c r="E435" s="530" t="s">
        <v>467</v>
      </c>
      <c r="F435" s="531">
        <v>231</v>
      </c>
      <c r="G435" s="532">
        <v>22.1</v>
      </c>
    </row>
    <row r="436" spans="1:7">
      <c r="A436" s="526" t="s">
        <v>954</v>
      </c>
      <c r="B436" s="527" t="s">
        <v>950</v>
      </c>
      <c r="C436" s="528">
        <v>7</v>
      </c>
      <c r="D436" s="529">
        <v>2</v>
      </c>
      <c r="E436" s="530" t="s">
        <v>1340</v>
      </c>
      <c r="F436" s="531" t="s">
        <v>1340</v>
      </c>
      <c r="G436" s="532">
        <v>22.7</v>
      </c>
    </row>
    <row r="437" spans="1:7">
      <c r="A437" s="526" t="s">
        <v>637</v>
      </c>
      <c r="B437" s="527" t="s">
        <v>950</v>
      </c>
      <c r="C437" s="528">
        <v>7</v>
      </c>
      <c r="D437" s="529">
        <v>2</v>
      </c>
      <c r="E437" s="530" t="s">
        <v>638</v>
      </c>
      <c r="F437" s="531" t="s">
        <v>1340</v>
      </c>
      <c r="G437" s="532">
        <v>22.7</v>
      </c>
    </row>
    <row r="438" spans="1:7">
      <c r="A438" s="526" t="s">
        <v>686</v>
      </c>
      <c r="B438" s="527" t="s">
        <v>950</v>
      </c>
      <c r="C438" s="528">
        <v>7</v>
      </c>
      <c r="D438" s="529">
        <v>2</v>
      </c>
      <c r="E438" s="530" t="s">
        <v>687</v>
      </c>
      <c r="F438" s="531" t="s">
        <v>1340</v>
      </c>
      <c r="G438" s="532">
        <v>21.9</v>
      </c>
    </row>
    <row r="439" spans="1:7">
      <c r="A439" s="526" t="s">
        <v>468</v>
      </c>
      <c r="B439" s="527" t="s">
        <v>950</v>
      </c>
      <c r="C439" s="528">
        <v>7</v>
      </c>
      <c r="D439" s="529">
        <v>2</v>
      </c>
      <c r="E439" s="530" t="s">
        <v>469</v>
      </c>
      <c r="F439" s="531" t="s">
        <v>1340</v>
      </c>
      <c r="G439" s="532">
        <v>21.9</v>
      </c>
    </row>
    <row r="440" spans="1:7">
      <c r="A440" s="526" t="s">
        <v>465</v>
      </c>
      <c r="B440" s="527" t="s">
        <v>950</v>
      </c>
      <c r="C440" s="528">
        <v>7</v>
      </c>
      <c r="D440" s="529">
        <v>2</v>
      </c>
      <c r="E440" s="530" t="s">
        <v>469</v>
      </c>
      <c r="F440" s="531">
        <v>231</v>
      </c>
      <c r="G440" s="532">
        <v>21.9</v>
      </c>
    </row>
    <row r="441" spans="1:7">
      <c r="A441" s="526" t="s">
        <v>679</v>
      </c>
      <c r="B441" s="527" t="s">
        <v>950</v>
      </c>
      <c r="C441" s="528">
        <v>7</v>
      </c>
      <c r="D441" s="529">
        <v>2</v>
      </c>
      <c r="E441" s="530" t="s">
        <v>680</v>
      </c>
      <c r="F441" s="531" t="s">
        <v>1340</v>
      </c>
      <c r="G441" s="532">
        <v>0.8</v>
      </c>
    </row>
    <row r="442" spans="1:7">
      <c r="A442" s="526" t="s">
        <v>466</v>
      </c>
      <c r="B442" s="527" t="s">
        <v>950</v>
      </c>
      <c r="C442" s="528">
        <v>7</v>
      </c>
      <c r="D442" s="529">
        <v>2</v>
      </c>
      <c r="E442" s="530" t="s">
        <v>467</v>
      </c>
      <c r="F442" s="531" t="s">
        <v>1340</v>
      </c>
      <c r="G442" s="532">
        <v>0.8</v>
      </c>
    </row>
    <row r="443" spans="1:7">
      <c r="A443" s="526" t="s">
        <v>465</v>
      </c>
      <c r="B443" s="527" t="s">
        <v>950</v>
      </c>
      <c r="C443" s="528">
        <v>7</v>
      </c>
      <c r="D443" s="529">
        <v>2</v>
      </c>
      <c r="E443" s="530" t="s">
        <v>467</v>
      </c>
      <c r="F443" s="531">
        <v>231</v>
      </c>
      <c r="G443" s="532">
        <v>0.8</v>
      </c>
    </row>
    <row r="444" spans="1:7">
      <c r="A444" s="526" t="s">
        <v>143</v>
      </c>
      <c r="B444" s="527" t="s">
        <v>950</v>
      </c>
      <c r="C444" s="528">
        <v>7</v>
      </c>
      <c r="D444" s="529">
        <v>7</v>
      </c>
      <c r="E444" s="530" t="s">
        <v>1340</v>
      </c>
      <c r="F444" s="531" t="s">
        <v>1340</v>
      </c>
      <c r="G444" s="532">
        <v>5.3</v>
      </c>
    </row>
    <row r="445" spans="1:7">
      <c r="A445" s="526" t="s">
        <v>637</v>
      </c>
      <c r="B445" s="527" t="s">
        <v>950</v>
      </c>
      <c r="C445" s="528">
        <v>7</v>
      </c>
      <c r="D445" s="529">
        <v>7</v>
      </c>
      <c r="E445" s="530" t="s">
        <v>638</v>
      </c>
      <c r="F445" s="531" t="s">
        <v>1340</v>
      </c>
      <c r="G445" s="532">
        <v>5.3</v>
      </c>
    </row>
    <row r="446" spans="1:7">
      <c r="A446" s="526" t="s">
        <v>679</v>
      </c>
      <c r="B446" s="527" t="s">
        <v>950</v>
      </c>
      <c r="C446" s="528">
        <v>7</v>
      </c>
      <c r="D446" s="529">
        <v>7</v>
      </c>
      <c r="E446" s="530" t="s">
        <v>680</v>
      </c>
      <c r="F446" s="531" t="s">
        <v>1340</v>
      </c>
      <c r="G446" s="532">
        <v>5.3</v>
      </c>
    </row>
    <row r="447" spans="1:7">
      <c r="A447" s="526" t="s">
        <v>466</v>
      </c>
      <c r="B447" s="527" t="s">
        <v>950</v>
      </c>
      <c r="C447" s="528">
        <v>7</v>
      </c>
      <c r="D447" s="529">
        <v>7</v>
      </c>
      <c r="E447" s="530" t="s">
        <v>467</v>
      </c>
      <c r="F447" s="531" t="s">
        <v>1340</v>
      </c>
      <c r="G447" s="532">
        <v>5.3</v>
      </c>
    </row>
    <row r="448" spans="1:7">
      <c r="A448" s="526" t="s">
        <v>465</v>
      </c>
      <c r="B448" s="527" t="s">
        <v>950</v>
      </c>
      <c r="C448" s="528">
        <v>7</v>
      </c>
      <c r="D448" s="529">
        <v>7</v>
      </c>
      <c r="E448" s="530" t="s">
        <v>467</v>
      </c>
      <c r="F448" s="531">
        <v>231</v>
      </c>
      <c r="G448" s="532">
        <v>5.3</v>
      </c>
    </row>
    <row r="449" spans="1:7">
      <c r="A449" s="519" t="s">
        <v>304</v>
      </c>
      <c r="B449" s="520" t="s">
        <v>305</v>
      </c>
      <c r="C449" s="521" t="s">
        <v>1340</v>
      </c>
      <c r="D449" s="522" t="s">
        <v>1340</v>
      </c>
      <c r="E449" s="523" t="s">
        <v>1340</v>
      </c>
      <c r="F449" s="524" t="s">
        <v>1340</v>
      </c>
      <c r="G449" s="525">
        <v>33261.837</v>
      </c>
    </row>
    <row r="450" spans="1:7" ht="47.25">
      <c r="A450" s="519" t="s">
        <v>314</v>
      </c>
      <c r="B450" s="520" t="s">
        <v>315</v>
      </c>
      <c r="C450" s="521" t="s">
        <v>1340</v>
      </c>
      <c r="D450" s="522" t="s">
        <v>1340</v>
      </c>
      <c r="E450" s="523" t="s">
        <v>1340</v>
      </c>
      <c r="F450" s="524" t="s">
        <v>1340</v>
      </c>
      <c r="G450" s="525">
        <v>11371.66</v>
      </c>
    </row>
    <row r="451" spans="1:7" ht="31.5">
      <c r="A451" s="526" t="s">
        <v>699</v>
      </c>
      <c r="B451" s="527" t="s">
        <v>316</v>
      </c>
      <c r="C451" s="528" t="s">
        <v>1340</v>
      </c>
      <c r="D451" s="529" t="s">
        <v>1340</v>
      </c>
      <c r="E451" s="530" t="s">
        <v>1340</v>
      </c>
      <c r="F451" s="531" t="s">
        <v>1340</v>
      </c>
      <c r="G451" s="532">
        <v>850</v>
      </c>
    </row>
    <row r="452" spans="1:7">
      <c r="A452" s="526" t="s">
        <v>1287</v>
      </c>
      <c r="B452" s="527" t="s">
        <v>316</v>
      </c>
      <c r="C452" s="528">
        <v>10</v>
      </c>
      <c r="D452" s="529" t="s">
        <v>1340</v>
      </c>
      <c r="E452" s="530" t="s">
        <v>1340</v>
      </c>
      <c r="F452" s="531" t="s">
        <v>1340</v>
      </c>
      <c r="G452" s="532">
        <v>850</v>
      </c>
    </row>
    <row r="453" spans="1:7">
      <c r="A453" s="526" t="s">
        <v>1288</v>
      </c>
      <c r="B453" s="527" t="s">
        <v>316</v>
      </c>
      <c r="C453" s="528">
        <v>10</v>
      </c>
      <c r="D453" s="529">
        <v>6</v>
      </c>
      <c r="E453" s="530" t="s">
        <v>1340</v>
      </c>
      <c r="F453" s="531" t="s">
        <v>1340</v>
      </c>
      <c r="G453" s="532">
        <v>850</v>
      </c>
    </row>
    <row r="454" spans="1:7">
      <c r="A454" s="526" t="s">
        <v>540</v>
      </c>
      <c r="B454" s="527" t="s">
        <v>316</v>
      </c>
      <c r="C454" s="528">
        <v>10</v>
      </c>
      <c r="D454" s="529">
        <v>6</v>
      </c>
      <c r="E454" s="530" t="s">
        <v>541</v>
      </c>
      <c r="F454" s="531" t="s">
        <v>1340</v>
      </c>
      <c r="G454" s="532">
        <v>850</v>
      </c>
    </row>
    <row r="455" spans="1:7" ht="31.5">
      <c r="A455" s="526" t="s">
        <v>699</v>
      </c>
      <c r="B455" s="527" t="s">
        <v>316</v>
      </c>
      <c r="C455" s="528">
        <v>10</v>
      </c>
      <c r="D455" s="529">
        <v>6</v>
      </c>
      <c r="E455" s="530" t="s">
        <v>700</v>
      </c>
      <c r="F455" s="531" t="s">
        <v>1340</v>
      </c>
      <c r="G455" s="532">
        <v>850</v>
      </c>
    </row>
    <row r="456" spans="1:7" ht="31.5">
      <c r="A456" s="526" t="s">
        <v>699</v>
      </c>
      <c r="B456" s="527" t="s">
        <v>316</v>
      </c>
      <c r="C456" s="528">
        <v>10</v>
      </c>
      <c r="D456" s="529">
        <v>6</v>
      </c>
      <c r="E456" s="530" t="s">
        <v>700</v>
      </c>
      <c r="F456" s="531" t="s">
        <v>1340</v>
      </c>
      <c r="G456" s="532">
        <v>850</v>
      </c>
    </row>
    <row r="457" spans="1:7">
      <c r="A457" s="526" t="s">
        <v>1262</v>
      </c>
      <c r="B457" s="527" t="s">
        <v>316</v>
      </c>
      <c r="C457" s="528">
        <v>10</v>
      </c>
      <c r="D457" s="529">
        <v>6</v>
      </c>
      <c r="E457" s="530" t="s">
        <v>700</v>
      </c>
      <c r="F457" s="531">
        <v>40</v>
      </c>
      <c r="G457" s="532">
        <v>850</v>
      </c>
    </row>
    <row r="458" spans="1:7">
      <c r="A458" s="526" t="s">
        <v>583</v>
      </c>
      <c r="B458" s="527" t="s">
        <v>317</v>
      </c>
      <c r="C458" s="528" t="s">
        <v>1340</v>
      </c>
      <c r="D458" s="529" t="s">
        <v>1340</v>
      </c>
      <c r="E458" s="530" t="s">
        <v>1340</v>
      </c>
      <c r="F458" s="531" t="s">
        <v>1340</v>
      </c>
      <c r="G458" s="532">
        <v>10521.66</v>
      </c>
    </row>
    <row r="459" spans="1:7">
      <c r="A459" s="526" t="s">
        <v>1287</v>
      </c>
      <c r="B459" s="527" t="s">
        <v>317</v>
      </c>
      <c r="C459" s="528">
        <v>10</v>
      </c>
      <c r="D459" s="529" t="s">
        <v>1340</v>
      </c>
      <c r="E459" s="530" t="s">
        <v>1340</v>
      </c>
      <c r="F459" s="531" t="s">
        <v>1340</v>
      </c>
      <c r="G459" s="532">
        <v>10521.66</v>
      </c>
    </row>
    <row r="460" spans="1:7">
      <c r="A460" s="526" t="s">
        <v>1288</v>
      </c>
      <c r="B460" s="527" t="s">
        <v>317</v>
      </c>
      <c r="C460" s="528">
        <v>10</v>
      </c>
      <c r="D460" s="529">
        <v>6</v>
      </c>
      <c r="E460" s="530" t="s">
        <v>1340</v>
      </c>
      <c r="F460" s="531" t="s">
        <v>1340</v>
      </c>
      <c r="G460" s="532">
        <v>10521.66</v>
      </c>
    </row>
    <row r="461" spans="1:7">
      <c r="A461" s="526" t="s">
        <v>575</v>
      </c>
      <c r="B461" s="527" t="s">
        <v>317</v>
      </c>
      <c r="C461" s="528">
        <v>10</v>
      </c>
      <c r="D461" s="529">
        <v>6</v>
      </c>
      <c r="E461" s="530" t="s">
        <v>576</v>
      </c>
      <c r="F461" s="531" t="s">
        <v>1340</v>
      </c>
      <c r="G461" s="532">
        <v>10521.66</v>
      </c>
    </row>
    <row r="462" spans="1:7">
      <c r="A462" s="526" t="s">
        <v>577</v>
      </c>
      <c r="B462" s="527" t="s">
        <v>317</v>
      </c>
      <c r="C462" s="528">
        <v>10</v>
      </c>
      <c r="D462" s="529">
        <v>6</v>
      </c>
      <c r="E462" s="530" t="s">
        <v>578</v>
      </c>
      <c r="F462" s="531" t="s">
        <v>1340</v>
      </c>
      <c r="G462" s="532">
        <v>10521.66</v>
      </c>
    </row>
    <row r="463" spans="1:7">
      <c r="A463" s="526" t="s">
        <v>443</v>
      </c>
      <c r="B463" s="527" t="s">
        <v>317</v>
      </c>
      <c r="C463" s="528">
        <v>10</v>
      </c>
      <c r="D463" s="529">
        <v>6</v>
      </c>
      <c r="E463" s="530" t="s">
        <v>1213</v>
      </c>
      <c r="F463" s="531" t="s">
        <v>1340</v>
      </c>
      <c r="G463" s="532">
        <v>8647</v>
      </c>
    </row>
    <row r="464" spans="1:7">
      <c r="A464" s="526" t="s">
        <v>1262</v>
      </c>
      <c r="B464" s="527" t="s">
        <v>317</v>
      </c>
      <c r="C464" s="528">
        <v>10</v>
      </c>
      <c r="D464" s="529">
        <v>6</v>
      </c>
      <c r="E464" s="530" t="s">
        <v>1213</v>
      </c>
      <c r="F464" s="531">
        <v>40</v>
      </c>
      <c r="G464" s="532">
        <v>8647</v>
      </c>
    </row>
    <row r="465" spans="1:7">
      <c r="A465" s="526" t="s">
        <v>455</v>
      </c>
      <c r="B465" s="527" t="s">
        <v>317</v>
      </c>
      <c r="C465" s="528">
        <v>10</v>
      </c>
      <c r="D465" s="529">
        <v>6</v>
      </c>
      <c r="E465" s="530" t="s">
        <v>456</v>
      </c>
      <c r="F465" s="531" t="s">
        <v>1340</v>
      </c>
      <c r="G465" s="532">
        <v>1874.66</v>
      </c>
    </row>
    <row r="466" spans="1:7">
      <c r="A466" s="526" t="s">
        <v>1262</v>
      </c>
      <c r="B466" s="527" t="s">
        <v>317</v>
      </c>
      <c r="C466" s="528">
        <v>10</v>
      </c>
      <c r="D466" s="529">
        <v>6</v>
      </c>
      <c r="E466" s="530" t="s">
        <v>456</v>
      </c>
      <c r="F466" s="531">
        <v>40</v>
      </c>
      <c r="G466" s="532">
        <v>1874.66</v>
      </c>
    </row>
    <row r="467" spans="1:7" ht="31.5">
      <c r="A467" s="519" t="s">
        <v>318</v>
      </c>
      <c r="B467" s="520" t="s">
        <v>319</v>
      </c>
      <c r="C467" s="521" t="s">
        <v>1340</v>
      </c>
      <c r="D467" s="522" t="s">
        <v>1340</v>
      </c>
      <c r="E467" s="523" t="s">
        <v>1340</v>
      </c>
      <c r="F467" s="524" t="s">
        <v>1340</v>
      </c>
      <c r="G467" s="525">
        <v>1366</v>
      </c>
    </row>
    <row r="468" spans="1:7">
      <c r="A468" s="526" t="s">
        <v>583</v>
      </c>
      <c r="B468" s="527" t="s">
        <v>320</v>
      </c>
      <c r="C468" s="528" t="s">
        <v>1340</v>
      </c>
      <c r="D468" s="529" t="s">
        <v>1340</v>
      </c>
      <c r="E468" s="530" t="s">
        <v>1340</v>
      </c>
      <c r="F468" s="531" t="s">
        <v>1340</v>
      </c>
      <c r="G468" s="532">
        <v>1366</v>
      </c>
    </row>
    <row r="469" spans="1:7">
      <c r="A469" s="526" t="s">
        <v>1287</v>
      </c>
      <c r="B469" s="527" t="s">
        <v>320</v>
      </c>
      <c r="C469" s="528">
        <v>10</v>
      </c>
      <c r="D469" s="529" t="s">
        <v>1340</v>
      </c>
      <c r="E469" s="530" t="s">
        <v>1340</v>
      </c>
      <c r="F469" s="531" t="s">
        <v>1340</v>
      </c>
      <c r="G469" s="532">
        <v>1366</v>
      </c>
    </row>
    <row r="470" spans="1:7">
      <c r="A470" s="526" t="s">
        <v>1288</v>
      </c>
      <c r="B470" s="527" t="s">
        <v>320</v>
      </c>
      <c r="C470" s="528">
        <v>10</v>
      </c>
      <c r="D470" s="529">
        <v>6</v>
      </c>
      <c r="E470" s="530" t="s">
        <v>1340</v>
      </c>
      <c r="F470" s="531" t="s">
        <v>1340</v>
      </c>
      <c r="G470" s="532">
        <v>1366</v>
      </c>
    </row>
    <row r="471" spans="1:7">
      <c r="A471" s="526" t="s">
        <v>575</v>
      </c>
      <c r="B471" s="527" t="s">
        <v>320</v>
      </c>
      <c r="C471" s="528">
        <v>10</v>
      </c>
      <c r="D471" s="529">
        <v>6</v>
      </c>
      <c r="E471" s="530" t="s">
        <v>576</v>
      </c>
      <c r="F471" s="531" t="s">
        <v>1340</v>
      </c>
      <c r="G471" s="532">
        <v>1366</v>
      </c>
    </row>
    <row r="472" spans="1:7">
      <c r="A472" s="526" t="s">
        <v>577</v>
      </c>
      <c r="B472" s="527" t="s">
        <v>320</v>
      </c>
      <c r="C472" s="528">
        <v>10</v>
      </c>
      <c r="D472" s="529">
        <v>6</v>
      </c>
      <c r="E472" s="530" t="s">
        <v>578</v>
      </c>
      <c r="F472" s="531" t="s">
        <v>1340</v>
      </c>
      <c r="G472" s="532">
        <v>1366</v>
      </c>
    </row>
    <row r="473" spans="1:7">
      <c r="A473" s="526" t="s">
        <v>443</v>
      </c>
      <c r="B473" s="527" t="s">
        <v>320</v>
      </c>
      <c r="C473" s="528">
        <v>10</v>
      </c>
      <c r="D473" s="529">
        <v>6</v>
      </c>
      <c r="E473" s="530" t="s">
        <v>1213</v>
      </c>
      <c r="F473" s="531" t="s">
        <v>1340</v>
      </c>
      <c r="G473" s="532">
        <v>1366</v>
      </c>
    </row>
    <row r="474" spans="1:7">
      <c r="A474" s="526" t="s">
        <v>1262</v>
      </c>
      <c r="B474" s="527" t="s">
        <v>320</v>
      </c>
      <c r="C474" s="528">
        <v>10</v>
      </c>
      <c r="D474" s="529">
        <v>6</v>
      </c>
      <c r="E474" s="530" t="s">
        <v>1213</v>
      </c>
      <c r="F474" s="531">
        <v>40</v>
      </c>
      <c r="G474" s="532">
        <v>1366</v>
      </c>
    </row>
    <row r="475" spans="1:7">
      <c r="A475" s="519" t="s">
        <v>321</v>
      </c>
      <c r="B475" s="520" t="s">
        <v>322</v>
      </c>
      <c r="C475" s="521" t="s">
        <v>1340</v>
      </c>
      <c r="D475" s="522" t="s">
        <v>1340</v>
      </c>
      <c r="E475" s="523" t="s">
        <v>1340</v>
      </c>
      <c r="F475" s="524" t="s">
        <v>1340</v>
      </c>
      <c r="G475" s="525">
        <v>328</v>
      </c>
    </row>
    <row r="476" spans="1:7">
      <c r="A476" s="526" t="s">
        <v>583</v>
      </c>
      <c r="B476" s="527" t="s">
        <v>323</v>
      </c>
      <c r="C476" s="528" t="s">
        <v>1340</v>
      </c>
      <c r="D476" s="529" t="s">
        <v>1340</v>
      </c>
      <c r="E476" s="530" t="s">
        <v>1340</v>
      </c>
      <c r="F476" s="531" t="s">
        <v>1340</v>
      </c>
      <c r="G476" s="532">
        <v>328</v>
      </c>
    </row>
    <row r="477" spans="1:7">
      <c r="A477" s="526" t="s">
        <v>1287</v>
      </c>
      <c r="B477" s="527" t="s">
        <v>323</v>
      </c>
      <c r="C477" s="528">
        <v>10</v>
      </c>
      <c r="D477" s="529" t="s">
        <v>1340</v>
      </c>
      <c r="E477" s="530" t="s">
        <v>1340</v>
      </c>
      <c r="F477" s="531" t="s">
        <v>1340</v>
      </c>
      <c r="G477" s="532">
        <v>328</v>
      </c>
    </row>
    <row r="478" spans="1:7">
      <c r="A478" s="526" t="s">
        <v>1288</v>
      </c>
      <c r="B478" s="527" t="s">
        <v>323</v>
      </c>
      <c r="C478" s="528">
        <v>10</v>
      </c>
      <c r="D478" s="529">
        <v>6</v>
      </c>
      <c r="E478" s="530" t="s">
        <v>1340</v>
      </c>
      <c r="F478" s="531" t="s">
        <v>1340</v>
      </c>
      <c r="G478" s="532">
        <v>328</v>
      </c>
    </row>
    <row r="479" spans="1:7">
      <c r="A479" s="526" t="s">
        <v>575</v>
      </c>
      <c r="B479" s="527" t="s">
        <v>323</v>
      </c>
      <c r="C479" s="528">
        <v>10</v>
      </c>
      <c r="D479" s="529">
        <v>6</v>
      </c>
      <c r="E479" s="530" t="s">
        <v>576</v>
      </c>
      <c r="F479" s="531" t="s">
        <v>1340</v>
      </c>
      <c r="G479" s="532">
        <v>328</v>
      </c>
    </row>
    <row r="480" spans="1:7">
      <c r="A480" s="526" t="s">
        <v>577</v>
      </c>
      <c r="B480" s="527" t="s">
        <v>323</v>
      </c>
      <c r="C480" s="528">
        <v>10</v>
      </c>
      <c r="D480" s="529">
        <v>6</v>
      </c>
      <c r="E480" s="530" t="s">
        <v>578</v>
      </c>
      <c r="F480" s="531" t="s">
        <v>1340</v>
      </c>
      <c r="G480" s="532">
        <v>328</v>
      </c>
    </row>
    <row r="481" spans="1:7">
      <c r="A481" s="526" t="s">
        <v>443</v>
      </c>
      <c r="B481" s="527" t="s">
        <v>323</v>
      </c>
      <c r="C481" s="528">
        <v>10</v>
      </c>
      <c r="D481" s="529">
        <v>6</v>
      </c>
      <c r="E481" s="530" t="s">
        <v>1213</v>
      </c>
      <c r="F481" s="531" t="s">
        <v>1340</v>
      </c>
      <c r="G481" s="532">
        <v>328</v>
      </c>
    </row>
    <row r="482" spans="1:7">
      <c r="A482" s="526" t="s">
        <v>1262</v>
      </c>
      <c r="B482" s="527" t="s">
        <v>323</v>
      </c>
      <c r="C482" s="528">
        <v>10</v>
      </c>
      <c r="D482" s="529">
        <v>6</v>
      </c>
      <c r="E482" s="530" t="s">
        <v>1213</v>
      </c>
      <c r="F482" s="531">
        <v>40</v>
      </c>
      <c r="G482" s="532">
        <v>328</v>
      </c>
    </row>
    <row r="483" spans="1:7" ht="31.5">
      <c r="A483" s="519" t="s">
        <v>324</v>
      </c>
      <c r="B483" s="520" t="s">
        <v>325</v>
      </c>
      <c r="C483" s="521" t="s">
        <v>1340</v>
      </c>
      <c r="D483" s="522" t="s">
        <v>1340</v>
      </c>
      <c r="E483" s="523" t="s">
        <v>1340</v>
      </c>
      <c r="F483" s="524" t="s">
        <v>1340</v>
      </c>
      <c r="G483" s="525">
        <v>817.7</v>
      </c>
    </row>
    <row r="484" spans="1:7">
      <c r="A484" s="526" t="s">
        <v>583</v>
      </c>
      <c r="B484" s="527" t="s">
        <v>326</v>
      </c>
      <c r="C484" s="528" t="s">
        <v>1340</v>
      </c>
      <c r="D484" s="529" t="s">
        <v>1340</v>
      </c>
      <c r="E484" s="530" t="s">
        <v>1340</v>
      </c>
      <c r="F484" s="531" t="s">
        <v>1340</v>
      </c>
      <c r="G484" s="532">
        <v>817.7</v>
      </c>
    </row>
    <row r="485" spans="1:7">
      <c r="A485" s="526" t="s">
        <v>1287</v>
      </c>
      <c r="B485" s="527" t="s">
        <v>326</v>
      </c>
      <c r="C485" s="528">
        <v>10</v>
      </c>
      <c r="D485" s="529" t="s">
        <v>1340</v>
      </c>
      <c r="E485" s="530" t="s">
        <v>1340</v>
      </c>
      <c r="F485" s="531" t="s">
        <v>1340</v>
      </c>
      <c r="G485" s="532">
        <v>817.7</v>
      </c>
    </row>
    <row r="486" spans="1:7">
      <c r="A486" s="526" t="s">
        <v>1288</v>
      </c>
      <c r="B486" s="527" t="s">
        <v>326</v>
      </c>
      <c r="C486" s="528">
        <v>10</v>
      </c>
      <c r="D486" s="529">
        <v>6</v>
      </c>
      <c r="E486" s="530" t="s">
        <v>1340</v>
      </c>
      <c r="F486" s="531" t="s">
        <v>1340</v>
      </c>
      <c r="G486" s="532">
        <v>817.7</v>
      </c>
    </row>
    <row r="487" spans="1:7">
      <c r="A487" s="526" t="s">
        <v>637</v>
      </c>
      <c r="B487" s="527" t="s">
        <v>326</v>
      </c>
      <c r="C487" s="528">
        <v>10</v>
      </c>
      <c r="D487" s="529">
        <v>6</v>
      </c>
      <c r="E487" s="530" t="s">
        <v>638</v>
      </c>
      <c r="F487" s="531" t="s">
        <v>1340</v>
      </c>
      <c r="G487" s="532">
        <v>817.7</v>
      </c>
    </row>
    <row r="488" spans="1:7">
      <c r="A488" s="526" t="s">
        <v>686</v>
      </c>
      <c r="B488" s="527" t="s">
        <v>326</v>
      </c>
      <c r="C488" s="528">
        <v>10</v>
      </c>
      <c r="D488" s="529">
        <v>6</v>
      </c>
      <c r="E488" s="530" t="s">
        <v>687</v>
      </c>
      <c r="F488" s="531" t="s">
        <v>1340</v>
      </c>
      <c r="G488" s="532">
        <v>25</v>
      </c>
    </row>
    <row r="489" spans="1:7">
      <c r="A489" s="526" t="s">
        <v>468</v>
      </c>
      <c r="B489" s="527" t="s">
        <v>326</v>
      </c>
      <c r="C489" s="528">
        <v>10</v>
      </c>
      <c r="D489" s="529">
        <v>6</v>
      </c>
      <c r="E489" s="530" t="s">
        <v>469</v>
      </c>
      <c r="F489" s="531" t="s">
        <v>1340</v>
      </c>
      <c r="G489" s="532">
        <v>25</v>
      </c>
    </row>
    <row r="490" spans="1:7">
      <c r="A490" s="526" t="s">
        <v>1492</v>
      </c>
      <c r="B490" s="527" t="s">
        <v>326</v>
      </c>
      <c r="C490" s="528">
        <v>10</v>
      </c>
      <c r="D490" s="529">
        <v>6</v>
      </c>
      <c r="E490" s="530" t="s">
        <v>469</v>
      </c>
      <c r="F490" s="531">
        <v>241</v>
      </c>
      <c r="G490" s="532">
        <v>25</v>
      </c>
    </row>
    <row r="491" spans="1:7">
      <c r="A491" s="526" t="s">
        <v>679</v>
      </c>
      <c r="B491" s="527" t="s">
        <v>326</v>
      </c>
      <c r="C491" s="528">
        <v>10</v>
      </c>
      <c r="D491" s="529">
        <v>6</v>
      </c>
      <c r="E491" s="530" t="s">
        <v>680</v>
      </c>
      <c r="F491" s="531" t="s">
        <v>1340</v>
      </c>
      <c r="G491" s="532">
        <v>792.7</v>
      </c>
    </row>
    <row r="492" spans="1:7">
      <c r="A492" s="526" t="s">
        <v>466</v>
      </c>
      <c r="B492" s="527" t="s">
        <v>326</v>
      </c>
      <c r="C492" s="528">
        <v>10</v>
      </c>
      <c r="D492" s="529">
        <v>6</v>
      </c>
      <c r="E492" s="530" t="s">
        <v>467</v>
      </c>
      <c r="F492" s="531" t="s">
        <v>1340</v>
      </c>
      <c r="G492" s="532">
        <v>792.7</v>
      </c>
    </row>
    <row r="493" spans="1:7">
      <c r="A493" s="526" t="s">
        <v>1492</v>
      </c>
      <c r="B493" s="527" t="s">
        <v>326</v>
      </c>
      <c r="C493" s="528">
        <v>10</v>
      </c>
      <c r="D493" s="529">
        <v>6</v>
      </c>
      <c r="E493" s="530" t="s">
        <v>467</v>
      </c>
      <c r="F493" s="531">
        <v>241</v>
      </c>
      <c r="G493" s="532">
        <v>792.7</v>
      </c>
    </row>
    <row r="494" spans="1:7" ht="31.5">
      <c r="A494" s="519" t="s">
        <v>327</v>
      </c>
      <c r="B494" s="520" t="s">
        <v>328</v>
      </c>
      <c r="C494" s="521" t="s">
        <v>1340</v>
      </c>
      <c r="D494" s="522" t="s">
        <v>1340</v>
      </c>
      <c r="E494" s="523" t="s">
        <v>1340</v>
      </c>
      <c r="F494" s="524" t="s">
        <v>1340</v>
      </c>
      <c r="G494" s="525">
        <v>3400</v>
      </c>
    </row>
    <row r="495" spans="1:7">
      <c r="A495" s="526" t="s">
        <v>583</v>
      </c>
      <c r="B495" s="527" t="s">
        <v>329</v>
      </c>
      <c r="C495" s="528" t="s">
        <v>1340</v>
      </c>
      <c r="D495" s="529" t="s">
        <v>1340</v>
      </c>
      <c r="E495" s="530" t="s">
        <v>1340</v>
      </c>
      <c r="F495" s="531" t="s">
        <v>1340</v>
      </c>
      <c r="G495" s="532">
        <v>3400</v>
      </c>
    </row>
    <row r="496" spans="1:7">
      <c r="A496" s="526" t="s">
        <v>1287</v>
      </c>
      <c r="B496" s="527" t="s">
        <v>329</v>
      </c>
      <c r="C496" s="528">
        <v>10</v>
      </c>
      <c r="D496" s="529" t="s">
        <v>1340</v>
      </c>
      <c r="E496" s="530" t="s">
        <v>1340</v>
      </c>
      <c r="F496" s="531" t="s">
        <v>1340</v>
      </c>
      <c r="G496" s="532">
        <v>3400</v>
      </c>
    </row>
    <row r="497" spans="1:7">
      <c r="A497" s="526" t="s">
        <v>1288</v>
      </c>
      <c r="B497" s="527" t="s">
        <v>329</v>
      </c>
      <c r="C497" s="528">
        <v>10</v>
      </c>
      <c r="D497" s="529">
        <v>6</v>
      </c>
      <c r="E497" s="530" t="s">
        <v>1340</v>
      </c>
      <c r="F497" s="531" t="s">
        <v>1340</v>
      </c>
      <c r="G497" s="532">
        <v>3400</v>
      </c>
    </row>
    <row r="498" spans="1:7">
      <c r="A498" s="526" t="s">
        <v>575</v>
      </c>
      <c r="B498" s="527" t="s">
        <v>329</v>
      </c>
      <c r="C498" s="528">
        <v>10</v>
      </c>
      <c r="D498" s="529">
        <v>6</v>
      </c>
      <c r="E498" s="530" t="s">
        <v>576</v>
      </c>
      <c r="F498" s="531" t="s">
        <v>1340</v>
      </c>
      <c r="G498" s="532">
        <v>3400</v>
      </c>
    </row>
    <row r="499" spans="1:7">
      <c r="A499" s="526" t="s">
        <v>577</v>
      </c>
      <c r="B499" s="527" t="s">
        <v>329</v>
      </c>
      <c r="C499" s="528">
        <v>10</v>
      </c>
      <c r="D499" s="529">
        <v>6</v>
      </c>
      <c r="E499" s="530" t="s">
        <v>578</v>
      </c>
      <c r="F499" s="531" t="s">
        <v>1340</v>
      </c>
      <c r="G499" s="532">
        <v>3400</v>
      </c>
    </row>
    <row r="500" spans="1:7">
      <c r="A500" s="526" t="s">
        <v>443</v>
      </c>
      <c r="B500" s="527" t="s">
        <v>329</v>
      </c>
      <c r="C500" s="528">
        <v>10</v>
      </c>
      <c r="D500" s="529">
        <v>6</v>
      </c>
      <c r="E500" s="530" t="s">
        <v>1213</v>
      </c>
      <c r="F500" s="531" t="s">
        <v>1340</v>
      </c>
      <c r="G500" s="532">
        <v>3400</v>
      </c>
    </row>
    <row r="501" spans="1:7">
      <c r="A501" s="526" t="s">
        <v>460</v>
      </c>
      <c r="B501" s="527" t="s">
        <v>329</v>
      </c>
      <c r="C501" s="528">
        <v>10</v>
      </c>
      <c r="D501" s="529">
        <v>6</v>
      </c>
      <c r="E501" s="530" t="s">
        <v>1213</v>
      </c>
      <c r="F501" s="531">
        <v>70</v>
      </c>
      <c r="G501" s="532">
        <v>3400</v>
      </c>
    </row>
    <row r="502" spans="1:7" ht="31.5">
      <c r="A502" s="519" t="s">
        <v>306</v>
      </c>
      <c r="B502" s="520" t="s">
        <v>307</v>
      </c>
      <c r="C502" s="521" t="s">
        <v>1340</v>
      </c>
      <c r="D502" s="522" t="s">
        <v>1340</v>
      </c>
      <c r="E502" s="523" t="s">
        <v>1340</v>
      </c>
      <c r="F502" s="524" t="s">
        <v>1340</v>
      </c>
      <c r="G502" s="525">
        <v>11955.777</v>
      </c>
    </row>
    <row r="503" spans="1:7" ht="31.5">
      <c r="A503" s="526" t="s">
        <v>330</v>
      </c>
      <c r="B503" s="527" t="s">
        <v>331</v>
      </c>
      <c r="C503" s="528" t="s">
        <v>1340</v>
      </c>
      <c r="D503" s="529" t="s">
        <v>1340</v>
      </c>
      <c r="E503" s="530" t="s">
        <v>1340</v>
      </c>
      <c r="F503" s="531" t="s">
        <v>1340</v>
      </c>
      <c r="G503" s="532">
        <v>114.4</v>
      </c>
    </row>
    <row r="504" spans="1:7">
      <c r="A504" s="526" t="s">
        <v>1287</v>
      </c>
      <c r="B504" s="527" t="s">
        <v>331</v>
      </c>
      <c r="C504" s="528">
        <v>10</v>
      </c>
      <c r="D504" s="529" t="s">
        <v>1340</v>
      </c>
      <c r="E504" s="530" t="s">
        <v>1340</v>
      </c>
      <c r="F504" s="531" t="s">
        <v>1340</v>
      </c>
      <c r="G504" s="532">
        <v>114.4</v>
      </c>
    </row>
    <row r="505" spans="1:7">
      <c r="A505" s="526" t="s">
        <v>1288</v>
      </c>
      <c r="B505" s="527" t="s">
        <v>331</v>
      </c>
      <c r="C505" s="528">
        <v>10</v>
      </c>
      <c r="D505" s="529">
        <v>6</v>
      </c>
      <c r="E505" s="530" t="s">
        <v>1340</v>
      </c>
      <c r="F505" s="531" t="s">
        <v>1340</v>
      </c>
      <c r="G505" s="532">
        <v>114.4</v>
      </c>
    </row>
    <row r="506" spans="1:7" ht="31.5">
      <c r="A506" s="526" t="s">
        <v>1363</v>
      </c>
      <c r="B506" s="527" t="s">
        <v>331</v>
      </c>
      <c r="C506" s="528">
        <v>10</v>
      </c>
      <c r="D506" s="529">
        <v>6</v>
      </c>
      <c r="E506" s="530" t="s">
        <v>1168</v>
      </c>
      <c r="F506" s="531" t="s">
        <v>1340</v>
      </c>
      <c r="G506" s="532">
        <v>99.5</v>
      </c>
    </row>
    <row r="507" spans="1:7">
      <c r="A507" s="526" t="s">
        <v>1364</v>
      </c>
      <c r="B507" s="527" t="s">
        <v>331</v>
      </c>
      <c r="C507" s="528">
        <v>10</v>
      </c>
      <c r="D507" s="529">
        <v>6</v>
      </c>
      <c r="E507" s="530" t="s">
        <v>1365</v>
      </c>
      <c r="F507" s="531" t="s">
        <v>1340</v>
      </c>
      <c r="G507" s="532">
        <v>99.5</v>
      </c>
    </row>
    <row r="508" spans="1:7">
      <c r="A508" s="526" t="s">
        <v>418</v>
      </c>
      <c r="B508" s="527" t="s">
        <v>331</v>
      </c>
      <c r="C508" s="528">
        <v>10</v>
      </c>
      <c r="D508" s="529">
        <v>6</v>
      </c>
      <c r="E508" s="530" t="s">
        <v>419</v>
      </c>
      <c r="F508" s="531" t="s">
        <v>1340</v>
      </c>
      <c r="G508" s="532">
        <v>76.5</v>
      </c>
    </row>
    <row r="509" spans="1:7">
      <c r="A509" s="526" t="s">
        <v>1262</v>
      </c>
      <c r="B509" s="527" t="s">
        <v>331</v>
      </c>
      <c r="C509" s="528">
        <v>10</v>
      </c>
      <c r="D509" s="529">
        <v>6</v>
      </c>
      <c r="E509" s="530" t="s">
        <v>419</v>
      </c>
      <c r="F509" s="531">
        <v>40</v>
      </c>
      <c r="G509" s="532">
        <v>76.5</v>
      </c>
    </row>
    <row r="510" spans="1:7" ht="31.5">
      <c r="A510" s="526" t="s">
        <v>420</v>
      </c>
      <c r="B510" s="527" t="s">
        <v>331</v>
      </c>
      <c r="C510" s="528">
        <v>10</v>
      </c>
      <c r="D510" s="529">
        <v>6</v>
      </c>
      <c r="E510" s="530" t="s">
        <v>421</v>
      </c>
      <c r="F510" s="531" t="s">
        <v>1340</v>
      </c>
      <c r="G510" s="532">
        <v>23</v>
      </c>
    </row>
    <row r="511" spans="1:7">
      <c r="A511" s="526" t="s">
        <v>1262</v>
      </c>
      <c r="B511" s="527" t="s">
        <v>331</v>
      </c>
      <c r="C511" s="528">
        <v>10</v>
      </c>
      <c r="D511" s="529">
        <v>6</v>
      </c>
      <c r="E511" s="530" t="s">
        <v>421</v>
      </c>
      <c r="F511" s="531">
        <v>40</v>
      </c>
      <c r="G511" s="532">
        <v>23</v>
      </c>
    </row>
    <row r="512" spans="1:7">
      <c r="A512" s="526" t="s">
        <v>1374</v>
      </c>
      <c r="B512" s="527" t="s">
        <v>331</v>
      </c>
      <c r="C512" s="528">
        <v>10</v>
      </c>
      <c r="D512" s="529">
        <v>6</v>
      </c>
      <c r="E512" s="530" t="s">
        <v>1375</v>
      </c>
      <c r="F512" s="531" t="s">
        <v>1340</v>
      </c>
      <c r="G512" s="532">
        <v>14.9</v>
      </c>
    </row>
    <row r="513" spans="1:7">
      <c r="A513" s="526" t="s">
        <v>538</v>
      </c>
      <c r="B513" s="527" t="s">
        <v>331</v>
      </c>
      <c r="C513" s="528">
        <v>10</v>
      </c>
      <c r="D513" s="529">
        <v>6</v>
      </c>
      <c r="E513" s="530" t="s">
        <v>539</v>
      </c>
      <c r="F513" s="531" t="s">
        <v>1340</v>
      </c>
      <c r="G513" s="532">
        <v>14.9</v>
      </c>
    </row>
    <row r="514" spans="1:7">
      <c r="A514" s="526" t="s">
        <v>428</v>
      </c>
      <c r="B514" s="527" t="s">
        <v>331</v>
      </c>
      <c r="C514" s="528">
        <v>10</v>
      </c>
      <c r="D514" s="529">
        <v>6</v>
      </c>
      <c r="E514" s="530" t="s">
        <v>429</v>
      </c>
      <c r="F514" s="531" t="s">
        <v>1340</v>
      </c>
      <c r="G514" s="532">
        <v>14.9</v>
      </c>
    </row>
    <row r="515" spans="1:7">
      <c r="A515" s="526" t="s">
        <v>1262</v>
      </c>
      <c r="B515" s="527" t="s">
        <v>331</v>
      </c>
      <c r="C515" s="528">
        <v>10</v>
      </c>
      <c r="D515" s="529">
        <v>6</v>
      </c>
      <c r="E515" s="530" t="s">
        <v>429</v>
      </c>
      <c r="F515" s="531">
        <v>40</v>
      </c>
      <c r="G515" s="532">
        <v>14.9</v>
      </c>
    </row>
    <row r="516" spans="1:7" ht="31.5">
      <c r="A516" s="526" t="s">
        <v>308</v>
      </c>
      <c r="B516" s="527" t="s">
        <v>309</v>
      </c>
      <c r="C516" s="528" t="s">
        <v>1340</v>
      </c>
      <c r="D516" s="529" t="s">
        <v>1340</v>
      </c>
      <c r="E516" s="530" t="s">
        <v>1340</v>
      </c>
      <c r="F516" s="531" t="s">
        <v>1340</v>
      </c>
      <c r="G516" s="532">
        <v>11841.377</v>
      </c>
    </row>
    <row r="517" spans="1:7">
      <c r="A517" s="526" t="s">
        <v>1287</v>
      </c>
      <c r="B517" s="527" t="s">
        <v>309</v>
      </c>
      <c r="C517" s="528">
        <v>10</v>
      </c>
      <c r="D517" s="529" t="s">
        <v>1340</v>
      </c>
      <c r="E517" s="530" t="s">
        <v>1340</v>
      </c>
      <c r="F517" s="531" t="s">
        <v>1340</v>
      </c>
      <c r="G517" s="532">
        <v>11841.377</v>
      </c>
    </row>
    <row r="518" spans="1:7">
      <c r="A518" s="526" t="s">
        <v>301</v>
      </c>
      <c r="B518" s="527" t="s">
        <v>309</v>
      </c>
      <c r="C518" s="528">
        <v>10</v>
      </c>
      <c r="D518" s="529">
        <v>4</v>
      </c>
      <c r="E518" s="530" t="s">
        <v>1340</v>
      </c>
      <c r="F518" s="531" t="s">
        <v>1340</v>
      </c>
      <c r="G518" s="532">
        <v>11841.377</v>
      </c>
    </row>
    <row r="519" spans="1:7">
      <c r="A519" s="526" t="s">
        <v>715</v>
      </c>
      <c r="B519" s="527" t="s">
        <v>309</v>
      </c>
      <c r="C519" s="528">
        <v>10</v>
      </c>
      <c r="D519" s="529">
        <v>4</v>
      </c>
      <c r="E519" s="530" t="s">
        <v>716</v>
      </c>
      <c r="F519" s="531" t="s">
        <v>1340</v>
      </c>
      <c r="G519" s="532">
        <v>11841.377</v>
      </c>
    </row>
    <row r="520" spans="1:7">
      <c r="A520" s="526" t="s">
        <v>717</v>
      </c>
      <c r="B520" s="527" t="s">
        <v>309</v>
      </c>
      <c r="C520" s="528">
        <v>10</v>
      </c>
      <c r="D520" s="529">
        <v>4</v>
      </c>
      <c r="E520" s="530" t="s">
        <v>1234</v>
      </c>
      <c r="F520" s="531" t="s">
        <v>1340</v>
      </c>
      <c r="G520" s="532">
        <v>11841.377</v>
      </c>
    </row>
    <row r="521" spans="1:7">
      <c r="A521" s="526" t="s">
        <v>461</v>
      </c>
      <c r="B521" s="527" t="s">
        <v>309</v>
      </c>
      <c r="C521" s="528">
        <v>10</v>
      </c>
      <c r="D521" s="529">
        <v>4</v>
      </c>
      <c r="E521" s="530" t="s">
        <v>462</v>
      </c>
      <c r="F521" s="531" t="s">
        <v>1340</v>
      </c>
      <c r="G521" s="532">
        <v>11841.377</v>
      </c>
    </row>
    <row r="522" spans="1:7">
      <c r="A522" s="526" t="s">
        <v>460</v>
      </c>
      <c r="B522" s="527" t="s">
        <v>309</v>
      </c>
      <c r="C522" s="528">
        <v>10</v>
      </c>
      <c r="D522" s="529">
        <v>4</v>
      </c>
      <c r="E522" s="530" t="s">
        <v>462</v>
      </c>
      <c r="F522" s="531">
        <v>70</v>
      </c>
      <c r="G522" s="532">
        <v>11841.377</v>
      </c>
    </row>
    <row r="523" spans="1:7" ht="31.5">
      <c r="A523" s="519" t="s">
        <v>332</v>
      </c>
      <c r="B523" s="520" t="s">
        <v>333</v>
      </c>
      <c r="C523" s="521" t="s">
        <v>1340</v>
      </c>
      <c r="D523" s="522" t="s">
        <v>1340</v>
      </c>
      <c r="E523" s="523" t="s">
        <v>1340</v>
      </c>
      <c r="F523" s="524" t="s">
        <v>1340</v>
      </c>
      <c r="G523" s="525">
        <v>4022.7</v>
      </c>
    </row>
    <row r="524" spans="1:7">
      <c r="A524" s="526" t="s">
        <v>583</v>
      </c>
      <c r="B524" s="527" t="s">
        <v>334</v>
      </c>
      <c r="C524" s="528" t="s">
        <v>1340</v>
      </c>
      <c r="D524" s="529" t="s">
        <v>1340</v>
      </c>
      <c r="E524" s="530" t="s">
        <v>1340</v>
      </c>
      <c r="F524" s="531" t="s">
        <v>1340</v>
      </c>
      <c r="G524" s="532">
        <v>4022.7</v>
      </c>
    </row>
    <row r="525" spans="1:7">
      <c r="A525" s="526" t="s">
        <v>1287</v>
      </c>
      <c r="B525" s="527" t="s">
        <v>334</v>
      </c>
      <c r="C525" s="528">
        <v>10</v>
      </c>
      <c r="D525" s="529" t="s">
        <v>1340</v>
      </c>
      <c r="E525" s="530" t="s">
        <v>1340</v>
      </c>
      <c r="F525" s="531" t="s">
        <v>1340</v>
      </c>
      <c r="G525" s="532">
        <v>4022.7</v>
      </c>
    </row>
    <row r="526" spans="1:7">
      <c r="A526" s="526" t="s">
        <v>1288</v>
      </c>
      <c r="B526" s="527" t="s">
        <v>334</v>
      </c>
      <c r="C526" s="528">
        <v>10</v>
      </c>
      <c r="D526" s="529">
        <v>6</v>
      </c>
      <c r="E526" s="530" t="s">
        <v>1340</v>
      </c>
      <c r="F526" s="531" t="s">
        <v>1340</v>
      </c>
      <c r="G526" s="532">
        <v>4022.7</v>
      </c>
    </row>
    <row r="527" spans="1:7">
      <c r="A527" s="526" t="s">
        <v>575</v>
      </c>
      <c r="B527" s="527" t="s">
        <v>334</v>
      </c>
      <c r="C527" s="528">
        <v>10</v>
      </c>
      <c r="D527" s="529">
        <v>6</v>
      </c>
      <c r="E527" s="530" t="s">
        <v>576</v>
      </c>
      <c r="F527" s="531" t="s">
        <v>1340</v>
      </c>
      <c r="G527" s="532">
        <v>4022.7</v>
      </c>
    </row>
    <row r="528" spans="1:7">
      <c r="A528" s="526" t="s">
        <v>577</v>
      </c>
      <c r="B528" s="527" t="s">
        <v>334</v>
      </c>
      <c r="C528" s="528">
        <v>10</v>
      </c>
      <c r="D528" s="529">
        <v>6</v>
      </c>
      <c r="E528" s="530" t="s">
        <v>578</v>
      </c>
      <c r="F528" s="531" t="s">
        <v>1340</v>
      </c>
      <c r="G528" s="532">
        <v>4022.7</v>
      </c>
    </row>
    <row r="529" spans="1:7">
      <c r="A529" s="526" t="s">
        <v>443</v>
      </c>
      <c r="B529" s="527" t="s">
        <v>334</v>
      </c>
      <c r="C529" s="528">
        <v>10</v>
      </c>
      <c r="D529" s="529">
        <v>6</v>
      </c>
      <c r="E529" s="530" t="s">
        <v>1213</v>
      </c>
      <c r="F529" s="531" t="s">
        <v>1340</v>
      </c>
      <c r="G529" s="532">
        <v>4022.7</v>
      </c>
    </row>
    <row r="530" spans="1:7">
      <c r="A530" s="526" t="s">
        <v>1262</v>
      </c>
      <c r="B530" s="527" t="s">
        <v>334</v>
      </c>
      <c r="C530" s="528">
        <v>10</v>
      </c>
      <c r="D530" s="529">
        <v>6</v>
      </c>
      <c r="E530" s="530" t="s">
        <v>1213</v>
      </c>
      <c r="F530" s="531">
        <v>40</v>
      </c>
      <c r="G530" s="532">
        <v>4022.7</v>
      </c>
    </row>
    <row r="531" spans="1:7">
      <c r="A531" s="519" t="s">
        <v>796</v>
      </c>
      <c r="B531" s="520" t="s">
        <v>797</v>
      </c>
      <c r="C531" s="521" t="s">
        <v>1340</v>
      </c>
      <c r="D531" s="522" t="s">
        <v>1340</v>
      </c>
      <c r="E531" s="523" t="s">
        <v>1340</v>
      </c>
      <c r="F531" s="524" t="s">
        <v>1340</v>
      </c>
      <c r="G531" s="525">
        <v>1764.66</v>
      </c>
    </row>
    <row r="532" spans="1:7" ht="63">
      <c r="A532" s="519" t="s">
        <v>335</v>
      </c>
      <c r="B532" s="520" t="s">
        <v>336</v>
      </c>
      <c r="C532" s="521" t="s">
        <v>1340</v>
      </c>
      <c r="D532" s="522" t="s">
        <v>1340</v>
      </c>
      <c r="E532" s="523" t="s">
        <v>1340</v>
      </c>
      <c r="F532" s="524" t="s">
        <v>1340</v>
      </c>
      <c r="G532" s="525">
        <v>1335</v>
      </c>
    </row>
    <row r="533" spans="1:7">
      <c r="A533" s="526" t="s">
        <v>583</v>
      </c>
      <c r="B533" s="527" t="s">
        <v>337</v>
      </c>
      <c r="C533" s="528" t="s">
        <v>1340</v>
      </c>
      <c r="D533" s="529" t="s">
        <v>1340</v>
      </c>
      <c r="E533" s="530" t="s">
        <v>1340</v>
      </c>
      <c r="F533" s="531" t="s">
        <v>1340</v>
      </c>
      <c r="G533" s="532">
        <v>1335</v>
      </c>
    </row>
    <row r="534" spans="1:7">
      <c r="A534" s="526" t="s">
        <v>1287</v>
      </c>
      <c r="B534" s="527" t="s">
        <v>337</v>
      </c>
      <c r="C534" s="528">
        <v>10</v>
      </c>
      <c r="D534" s="529" t="s">
        <v>1340</v>
      </c>
      <c r="E534" s="530" t="s">
        <v>1340</v>
      </c>
      <c r="F534" s="531" t="s">
        <v>1340</v>
      </c>
      <c r="G534" s="532">
        <v>1335</v>
      </c>
    </row>
    <row r="535" spans="1:7">
      <c r="A535" s="526" t="s">
        <v>1288</v>
      </c>
      <c r="B535" s="527" t="s">
        <v>337</v>
      </c>
      <c r="C535" s="528">
        <v>10</v>
      </c>
      <c r="D535" s="529">
        <v>6</v>
      </c>
      <c r="E535" s="530" t="s">
        <v>1340</v>
      </c>
      <c r="F535" s="531" t="s">
        <v>1340</v>
      </c>
      <c r="G535" s="532">
        <v>1335</v>
      </c>
    </row>
    <row r="536" spans="1:7">
      <c r="A536" s="526" t="s">
        <v>637</v>
      </c>
      <c r="B536" s="527" t="s">
        <v>337</v>
      </c>
      <c r="C536" s="528">
        <v>10</v>
      </c>
      <c r="D536" s="529">
        <v>6</v>
      </c>
      <c r="E536" s="530" t="s">
        <v>638</v>
      </c>
      <c r="F536" s="531" t="s">
        <v>1340</v>
      </c>
      <c r="G536" s="532">
        <v>1335</v>
      </c>
    </row>
    <row r="537" spans="1:7">
      <c r="A537" s="526" t="s">
        <v>686</v>
      </c>
      <c r="B537" s="527" t="s">
        <v>337</v>
      </c>
      <c r="C537" s="528">
        <v>10</v>
      </c>
      <c r="D537" s="529">
        <v>6</v>
      </c>
      <c r="E537" s="530" t="s">
        <v>687</v>
      </c>
      <c r="F537" s="531" t="s">
        <v>1340</v>
      </c>
      <c r="G537" s="532">
        <v>767.7</v>
      </c>
    </row>
    <row r="538" spans="1:7">
      <c r="A538" s="526" t="s">
        <v>468</v>
      </c>
      <c r="B538" s="527" t="s">
        <v>337</v>
      </c>
      <c r="C538" s="528">
        <v>10</v>
      </c>
      <c r="D538" s="529">
        <v>6</v>
      </c>
      <c r="E538" s="530" t="s">
        <v>469</v>
      </c>
      <c r="F538" s="531" t="s">
        <v>1340</v>
      </c>
      <c r="G538" s="532">
        <v>767.7</v>
      </c>
    </row>
    <row r="539" spans="1:7">
      <c r="A539" s="526" t="s">
        <v>465</v>
      </c>
      <c r="B539" s="527" t="s">
        <v>337</v>
      </c>
      <c r="C539" s="528">
        <v>10</v>
      </c>
      <c r="D539" s="529">
        <v>6</v>
      </c>
      <c r="E539" s="530" t="s">
        <v>469</v>
      </c>
      <c r="F539" s="531">
        <v>231</v>
      </c>
      <c r="G539" s="532">
        <v>767.7</v>
      </c>
    </row>
    <row r="540" spans="1:7">
      <c r="A540" s="526" t="s">
        <v>679</v>
      </c>
      <c r="B540" s="527" t="s">
        <v>337</v>
      </c>
      <c r="C540" s="528">
        <v>10</v>
      </c>
      <c r="D540" s="529">
        <v>6</v>
      </c>
      <c r="E540" s="530" t="s">
        <v>680</v>
      </c>
      <c r="F540" s="531" t="s">
        <v>1340</v>
      </c>
      <c r="G540" s="532">
        <v>567.29999999999995</v>
      </c>
    </row>
    <row r="541" spans="1:7">
      <c r="A541" s="526" t="s">
        <v>466</v>
      </c>
      <c r="B541" s="527" t="s">
        <v>337</v>
      </c>
      <c r="C541" s="528">
        <v>10</v>
      </c>
      <c r="D541" s="529">
        <v>6</v>
      </c>
      <c r="E541" s="530" t="s">
        <v>467</v>
      </c>
      <c r="F541" s="531" t="s">
        <v>1340</v>
      </c>
      <c r="G541" s="532">
        <v>567.29999999999995</v>
      </c>
    </row>
    <row r="542" spans="1:7">
      <c r="A542" s="526" t="s">
        <v>1492</v>
      </c>
      <c r="B542" s="527" t="s">
        <v>337</v>
      </c>
      <c r="C542" s="528">
        <v>10</v>
      </c>
      <c r="D542" s="529">
        <v>6</v>
      </c>
      <c r="E542" s="530" t="s">
        <v>467</v>
      </c>
      <c r="F542" s="531">
        <v>241</v>
      </c>
      <c r="G542" s="532">
        <v>152.30000000000001</v>
      </c>
    </row>
    <row r="543" spans="1:7">
      <c r="A543" s="526" t="s">
        <v>1494</v>
      </c>
      <c r="B543" s="527" t="s">
        <v>337</v>
      </c>
      <c r="C543" s="528">
        <v>10</v>
      </c>
      <c r="D543" s="529">
        <v>6</v>
      </c>
      <c r="E543" s="530" t="s">
        <v>467</v>
      </c>
      <c r="F543" s="531">
        <v>271</v>
      </c>
      <c r="G543" s="532">
        <v>415</v>
      </c>
    </row>
    <row r="544" spans="1:7" ht="31.5">
      <c r="A544" s="519" t="s">
        <v>338</v>
      </c>
      <c r="B544" s="520" t="s">
        <v>339</v>
      </c>
      <c r="C544" s="521" t="s">
        <v>1340</v>
      </c>
      <c r="D544" s="522" t="s">
        <v>1340</v>
      </c>
      <c r="E544" s="523" t="s">
        <v>1340</v>
      </c>
      <c r="F544" s="524" t="s">
        <v>1340</v>
      </c>
      <c r="G544" s="525">
        <v>215</v>
      </c>
    </row>
    <row r="545" spans="1:7">
      <c r="A545" s="526" t="s">
        <v>583</v>
      </c>
      <c r="B545" s="527" t="s">
        <v>340</v>
      </c>
      <c r="C545" s="528" t="s">
        <v>1340</v>
      </c>
      <c r="D545" s="529" t="s">
        <v>1340</v>
      </c>
      <c r="E545" s="530" t="s">
        <v>1340</v>
      </c>
      <c r="F545" s="531" t="s">
        <v>1340</v>
      </c>
      <c r="G545" s="532">
        <v>215</v>
      </c>
    </row>
    <row r="546" spans="1:7">
      <c r="A546" s="526" t="s">
        <v>1287</v>
      </c>
      <c r="B546" s="527" t="s">
        <v>340</v>
      </c>
      <c r="C546" s="528">
        <v>10</v>
      </c>
      <c r="D546" s="529" t="s">
        <v>1340</v>
      </c>
      <c r="E546" s="530" t="s">
        <v>1340</v>
      </c>
      <c r="F546" s="531" t="s">
        <v>1340</v>
      </c>
      <c r="G546" s="532">
        <v>215</v>
      </c>
    </row>
    <row r="547" spans="1:7">
      <c r="A547" s="526" t="s">
        <v>1288</v>
      </c>
      <c r="B547" s="527" t="s">
        <v>340</v>
      </c>
      <c r="C547" s="528">
        <v>10</v>
      </c>
      <c r="D547" s="529">
        <v>6</v>
      </c>
      <c r="E547" s="530" t="s">
        <v>1340</v>
      </c>
      <c r="F547" s="531" t="s">
        <v>1340</v>
      </c>
      <c r="G547" s="532">
        <v>215</v>
      </c>
    </row>
    <row r="548" spans="1:7">
      <c r="A548" s="526" t="s">
        <v>637</v>
      </c>
      <c r="B548" s="527" t="s">
        <v>340</v>
      </c>
      <c r="C548" s="528">
        <v>10</v>
      </c>
      <c r="D548" s="529">
        <v>6</v>
      </c>
      <c r="E548" s="530" t="s">
        <v>638</v>
      </c>
      <c r="F548" s="531" t="s">
        <v>1340</v>
      </c>
      <c r="G548" s="532">
        <v>215</v>
      </c>
    </row>
    <row r="549" spans="1:7">
      <c r="A549" s="526" t="s">
        <v>686</v>
      </c>
      <c r="B549" s="527" t="s">
        <v>340</v>
      </c>
      <c r="C549" s="528">
        <v>10</v>
      </c>
      <c r="D549" s="529">
        <v>6</v>
      </c>
      <c r="E549" s="530" t="s">
        <v>687</v>
      </c>
      <c r="F549" s="531" t="s">
        <v>1340</v>
      </c>
      <c r="G549" s="532">
        <v>215</v>
      </c>
    </row>
    <row r="550" spans="1:7">
      <c r="A550" s="526" t="s">
        <v>468</v>
      </c>
      <c r="B550" s="527" t="s">
        <v>340</v>
      </c>
      <c r="C550" s="528">
        <v>10</v>
      </c>
      <c r="D550" s="529">
        <v>6</v>
      </c>
      <c r="E550" s="530" t="s">
        <v>469</v>
      </c>
      <c r="F550" s="531" t="s">
        <v>1340</v>
      </c>
      <c r="G550" s="532">
        <v>215</v>
      </c>
    </row>
    <row r="551" spans="1:7">
      <c r="A551" s="526" t="s">
        <v>1492</v>
      </c>
      <c r="B551" s="527" t="s">
        <v>340</v>
      </c>
      <c r="C551" s="528">
        <v>10</v>
      </c>
      <c r="D551" s="529">
        <v>6</v>
      </c>
      <c r="E551" s="530" t="s">
        <v>469</v>
      </c>
      <c r="F551" s="531">
        <v>241</v>
      </c>
      <c r="G551" s="532">
        <v>215</v>
      </c>
    </row>
    <row r="552" spans="1:7" ht="31.5">
      <c r="A552" s="519" t="s">
        <v>798</v>
      </c>
      <c r="B552" s="520" t="s">
        <v>799</v>
      </c>
      <c r="C552" s="521" t="s">
        <v>1340</v>
      </c>
      <c r="D552" s="522" t="s">
        <v>1340</v>
      </c>
      <c r="E552" s="523" t="s">
        <v>1340</v>
      </c>
      <c r="F552" s="524" t="s">
        <v>1340</v>
      </c>
      <c r="G552" s="525">
        <v>214.66</v>
      </c>
    </row>
    <row r="553" spans="1:7">
      <c r="A553" s="526" t="s">
        <v>583</v>
      </c>
      <c r="B553" s="527" t="s">
        <v>800</v>
      </c>
      <c r="C553" s="528" t="s">
        <v>1340</v>
      </c>
      <c r="D553" s="529" t="s">
        <v>1340</v>
      </c>
      <c r="E553" s="530" t="s">
        <v>1340</v>
      </c>
      <c r="F553" s="531" t="s">
        <v>1340</v>
      </c>
      <c r="G553" s="532">
        <v>214.66</v>
      </c>
    </row>
    <row r="554" spans="1:7">
      <c r="A554" s="526" t="s">
        <v>1276</v>
      </c>
      <c r="B554" s="527" t="s">
        <v>800</v>
      </c>
      <c r="C554" s="528">
        <v>5</v>
      </c>
      <c r="D554" s="529" t="s">
        <v>1340</v>
      </c>
      <c r="E554" s="530" t="s">
        <v>1340</v>
      </c>
      <c r="F554" s="531" t="s">
        <v>1340</v>
      </c>
      <c r="G554" s="532">
        <v>214.66</v>
      </c>
    </row>
    <row r="555" spans="1:7">
      <c r="A555" s="526" t="s">
        <v>1277</v>
      </c>
      <c r="B555" s="527" t="s">
        <v>800</v>
      </c>
      <c r="C555" s="528">
        <v>5</v>
      </c>
      <c r="D555" s="529">
        <v>1</v>
      </c>
      <c r="E555" s="530" t="s">
        <v>1340</v>
      </c>
      <c r="F555" s="531" t="s">
        <v>1340</v>
      </c>
      <c r="G555" s="532">
        <v>214.66</v>
      </c>
    </row>
    <row r="556" spans="1:7">
      <c r="A556" s="526" t="s">
        <v>1374</v>
      </c>
      <c r="B556" s="527" t="s">
        <v>800</v>
      </c>
      <c r="C556" s="528">
        <v>5</v>
      </c>
      <c r="D556" s="529">
        <v>1</v>
      </c>
      <c r="E556" s="530" t="s">
        <v>1375</v>
      </c>
      <c r="F556" s="531" t="s">
        <v>1340</v>
      </c>
      <c r="G556" s="532">
        <v>214.66</v>
      </c>
    </row>
    <row r="557" spans="1:7">
      <c r="A557" s="526" t="s">
        <v>538</v>
      </c>
      <c r="B557" s="527" t="s">
        <v>800</v>
      </c>
      <c r="C557" s="528">
        <v>5</v>
      </c>
      <c r="D557" s="529">
        <v>1</v>
      </c>
      <c r="E557" s="530" t="s">
        <v>539</v>
      </c>
      <c r="F557" s="531" t="s">
        <v>1340</v>
      </c>
      <c r="G557" s="532">
        <v>214.66</v>
      </c>
    </row>
    <row r="558" spans="1:7">
      <c r="A558" s="526" t="s">
        <v>428</v>
      </c>
      <c r="B558" s="527" t="s">
        <v>800</v>
      </c>
      <c r="C558" s="528">
        <v>5</v>
      </c>
      <c r="D558" s="529">
        <v>1</v>
      </c>
      <c r="E558" s="530" t="s">
        <v>429</v>
      </c>
      <c r="F558" s="531" t="s">
        <v>1340</v>
      </c>
      <c r="G558" s="532">
        <v>214.66</v>
      </c>
    </row>
    <row r="559" spans="1:7">
      <c r="A559" s="526" t="s">
        <v>1262</v>
      </c>
      <c r="B559" s="527" t="s">
        <v>800</v>
      </c>
      <c r="C559" s="528">
        <v>5</v>
      </c>
      <c r="D559" s="529">
        <v>1</v>
      </c>
      <c r="E559" s="530" t="s">
        <v>429</v>
      </c>
      <c r="F559" s="531">
        <v>40</v>
      </c>
      <c r="G559" s="532">
        <v>214.66</v>
      </c>
    </row>
    <row r="560" spans="1:7">
      <c r="A560" s="519" t="s">
        <v>995</v>
      </c>
      <c r="B560" s="520" t="s">
        <v>996</v>
      </c>
      <c r="C560" s="521" t="s">
        <v>1340</v>
      </c>
      <c r="D560" s="522" t="s">
        <v>1340</v>
      </c>
      <c r="E560" s="523" t="s">
        <v>1340</v>
      </c>
      <c r="F560" s="524" t="s">
        <v>1340</v>
      </c>
      <c r="G560" s="525">
        <v>163400.50000000003</v>
      </c>
    </row>
    <row r="561" spans="1:7">
      <c r="A561" s="519" t="s">
        <v>997</v>
      </c>
      <c r="B561" s="520" t="s">
        <v>998</v>
      </c>
      <c r="C561" s="521" t="s">
        <v>1340</v>
      </c>
      <c r="D561" s="522" t="s">
        <v>1340</v>
      </c>
      <c r="E561" s="523" t="s">
        <v>1340</v>
      </c>
      <c r="F561" s="524" t="s">
        <v>1340</v>
      </c>
      <c r="G561" s="525">
        <v>60677.091380000005</v>
      </c>
    </row>
    <row r="562" spans="1:7">
      <c r="A562" s="519" t="s">
        <v>999</v>
      </c>
      <c r="B562" s="520" t="s">
        <v>1000</v>
      </c>
      <c r="C562" s="521" t="s">
        <v>1340</v>
      </c>
      <c r="D562" s="522" t="s">
        <v>1340</v>
      </c>
      <c r="E562" s="523" t="s">
        <v>1340</v>
      </c>
      <c r="F562" s="524" t="s">
        <v>1340</v>
      </c>
      <c r="G562" s="525">
        <v>60677.091380000005</v>
      </c>
    </row>
    <row r="563" spans="1:7">
      <c r="A563" s="526" t="s">
        <v>1001</v>
      </c>
      <c r="B563" s="527" t="s">
        <v>1002</v>
      </c>
      <c r="C563" s="528" t="s">
        <v>1340</v>
      </c>
      <c r="D563" s="529" t="s">
        <v>1340</v>
      </c>
      <c r="E563" s="530" t="s">
        <v>1340</v>
      </c>
      <c r="F563" s="531" t="s">
        <v>1340</v>
      </c>
      <c r="G563" s="532">
        <v>46184.5</v>
      </c>
    </row>
    <row r="564" spans="1:7">
      <c r="A564" s="526" t="s">
        <v>917</v>
      </c>
      <c r="B564" s="527" t="s">
        <v>1002</v>
      </c>
      <c r="C564" s="528">
        <v>7</v>
      </c>
      <c r="D564" s="529" t="s">
        <v>1340</v>
      </c>
      <c r="E564" s="530" t="s">
        <v>1340</v>
      </c>
      <c r="F564" s="531" t="s">
        <v>1340</v>
      </c>
      <c r="G564" s="532">
        <v>46184.5</v>
      </c>
    </row>
    <row r="565" spans="1:7">
      <c r="A565" s="526" t="s">
        <v>954</v>
      </c>
      <c r="B565" s="527" t="s">
        <v>1002</v>
      </c>
      <c r="C565" s="528">
        <v>7</v>
      </c>
      <c r="D565" s="529">
        <v>2</v>
      </c>
      <c r="E565" s="530" t="s">
        <v>1340</v>
      </c>
      <c r="F565" s="531" t="s">
        <v>1340</v>
      </c>
      <c r="G565" s="532">
        <v>46184.5</v>
      </c>
    </row>
    <row r="566" spans="1:7">
      <c r="A566" s="526" t="s">
        <v>637</v>
      </c>
      <c r="B566" s="527" t="s">
        <v>1002</v>
      </c>
      <c r="C566" s="528">
        <v>7</v>
      </c>
      <c r="D566" s="529">
        <v>2</v>
      </c>
      <c r="E566" s="530" t="s">
        <v>638</v>
      </c>
      <c r="F566" s="531" t="s">
        <v>1340</v>
      </c>
      <c r="G566" s="532">
        <v>46184.5</v>
      </c>
    </row>
    <row r="567" spans="1:7">
      <c r="A567" s="526" t="s">
        <v>679</v>
      </c>
      <c r="B567" s="527" t="s">
        <v>1002</v>
      </c>
      <c r="C567" s="528">
        <v>7</v>
      </c>
      <c r="D567" s="529">
        <v>2</v>
      </c>
      <c r="E567" s="530" t="s">
        <v>680</v>
      </c>
      <c r="F567" s="531" t="s">
        <v>1340</v>
      </c>
      <c r="G567" s="532">
        <v>46184.5</v>
      </c>
    </row>
    <row r="568" spans="1:7" ht="31.5">
      <c r="A568" s="526" t="s">
        <v>470</v>
      </c>
      <c r="B568" s="527" t="s">
        <v>1002</v>
      </c>
      <c r="C568" s="528">
        <v>7</v>
      </c>
      <c r="D568" s="529">
        <v>2</v>
      </c>
      <c r="E568" s="530" t="s">
        <v>471</v>
      </c>
      <c r="F568" s="531" t="s">
        <v>1340</v>
      </c>
      <c r="G568" s="532">
        <v>46184.5</v>
      </c>
    </row>
    <row r="569" spans="1:7">
      <c r="A569" s="526" t="s">
        <v>1492</v>
      </c>
      <c r="B569" s="527" t="s">
        <v>1002</v>
      </c>
      <c r="C569" s="528">
        <v>7</v>
      </c>
      <c r="D569" s="529">
        <v>2</v>
      </c>
      <c r="E569" s="530" t="s">
        <v>471</v>
      </c>
      <c r="F569" s="531">
        <v>241</v>
      </c>
      <c r="G569" s="532">
        <v>46184.5</v>
      </c>
    </row>
    <row r="570" spans="1:7" ht="31.5">
      <c r="A570" s="526" t="s">
        <v>1003</v>
      </c>
      <c r="B570" s="527" t="s">
        <v>1004</v>
      </c>
      <c r="C570" s="528" t="s">
        <v>1340</v>
      </c>
      <c r="D570" s="529" t="s">
        <v>1340</v>
      </c>
      <c r="E570" s="530" t="s">
        <v>1340</v>
      </c>
      <c r="F570" s="531" t="s">
        <v>1340</v>
      </c>
      <c r="G570" s="532">
        <v>1546.9</v>
      </c>
    </row>
    <row r="571" spans="1:7">
      <c r="A571" s="526" t="s">
        <v>917</v>
      </c>
      <c r="B571" s="527" t="s">
        <v>1004</v>
      </c>
      <c r="C571" s="528">
        <v>7</v>
      </c>
      <c r="D571" s="529" t="s">
        <v>1340</v>
      </c>
      <c r="E571" s="530" t="s">
        <v>1340</v>
      </c>
      <c r="F571" s="531" t="s">
        <v>1340</v>
      </c>
      <c r="G571" s="532">
        <v>1546.9</v>
      </c>
    </row>
    <row r="572" spans="1:7">
      <c r="A572" s="526" t="s">
        <v>954</v>
      </c>
      <c r="B572" s="527" t="s">
        <v>1004</v>
      </c>
      <c r="C572" s="528">
        <v>7</v>
      </c>
      <c r="D572" s="529">
        <v>2</v>
      </c>
      <c r="E572" s="530" t="s">
        <v>1340</v>
      </c>
      <c r="F572" s="531" t="s">
        <v>1340</v>
      </c>
      <c r="G572" s="532">
        <v>1546.9</v>
      </c>
    </row>
    <row r="573" spans="1:7">
      <c r="A573" s="526" t="s">
        <v>637</v>
      </c>
      <c r="B573" s="527" t="s">
        <v>1004</v>
      </c>
      <c r="C573" s="528">
        <v>7</v>
      </c>
      <c r="D573" s="529">
        <v>2</v>
      </c>
      <c r="E573" s="530" t="s">
        <v>638</v>
      </c>
      <c r="F573" s="531" t="s">
        <v>1340</v>
      </c>
      <c r="G573" s="532">
        <v>1546.9</v>
      </c>
    </row>
    <row r="574" spans="1:7">
      <c r="A574" s="526" t="s">
        <v>679</v>
      </c>
      <c r="B574" s="527" t="s">
        <v>1004</v>
      </c>
      <c r="C574" s="528">
        <v>7</v>
      </c>
      <c r="D574" s="529">
        <v>2</v>
      </c>
      <c r="E574" s="530" t="s">
        <v>680</v>
      </c>
      <c r="F574" s="531" t="s">
        <v>1340</v>
      </c>
      <c r="G574" s="532">
        <v>1546.9</v>
      </c>
    </row>
    <row r="575" spans="1:7">
      <c r="A575" s="526" t="s">
        <v>466</v>
      </c>
      <c r="B575" s="527" t="s">
        <v>1004</v>
      </c>
      <c r="C575" s="528">
        <v>7</v>
      </c>
      <c r="D575" s="529">
        <v>2</v>
      </c>
      <c r="E575" s="530" t="s">
        <v>467</v>
      </c>
      <c r="F575" s="531" t="s">
        <v>1340</v>
      </c>
      <c r="G575" s="532">
        <v>1546.9</v>
      </c>
    </row>
    <row r="576" spans="1:7">
      <c r="A576" s="526" t="s">
        <v>1492</v>
      </c>
      <c r="B576" s="527" t="s">
        <v>1004</v>
      </c>
      <c r="C576" s="528">
        <v>7</v>
      </c>
      <c r="D576" s="529">
        <v>2</v>
      </c>
      <c r="E576" s="530" t="s">
        <v>467</v>
      </c>
      <c r="F576" s="531">
        <v>241</v>
      </c>
      <c r="G576" s="532">
        <v>1546.9</v>
      </c>
    </row>
    <row r="577" spans="1:7">
      <c r="A577" s="526" t="s">
        <v>1005</v>
      </c>
      <c r="B577" s="527" t="s">
        <v>1006</v>
      </c>
      <c r="C577" s="528" t="s">
        <v>1340</v>
      </c>
      <c r="D577" s="529" t="s">
        <v>1340</v>
      </c>
      <c r="E577" s="530" t="s">
        <v>1340</v>
      </c>
      <c r="F577" s="531" t="s">
        <v>1340</v>
      </c>
      <c r="G577" s="532">
        <v>629.99138000000005</v>
      </c>
    </row>
    <row r="578" spans="1:7">
      <c r="A578" s="526" t="s">
        <v>917</v>
      </c>
      <c r="B578" s="527" t="s">
        <v>1006</v>
      </c>
      <c r="C578" s="528">
        <v>7</v>
      </c>
      <c r="D578" s="529" t="s">
        <v>1340</v>
      </c>
      <c r="E578" s="530" t="s">
        <v>1340</v>
      </c>
      <c r="F578" s="531" t="s">
        <v>1340</v>
      </c>
      <c r="G578" s="532">
        <v>629.99138000000005</v>
      </c>
    </row>
    <row r="579" spans="1:7">
      <c r="A579" s="526" t="s">
        <v>954</v>
      </c>
      <c r="B579" s="527" t="s">
        <v>1006</v>
      </c>
      <c r="C579" s="528">
        <v>7</v>
      </c>
      <c r="D579" s="529">
        <v>2</v>
      </c>
      <c r="E579" s="530" t="s">
        <v>1340</v>
      </c>
      <c r="F579" s="531" t="s">
        <v>1340</v>
      </c>
      <c r="G579" s="532">
        <v>629.99138000000005</v>
      </c>
    </row>
    <row r="580" spans="1:7">
      <c r="A580" s="526" t="s">
        <v>637</v>
      </c>
      <c r="B580" s="527" t="s">
        <v>1006</v>
      </c>
      <c r="C580" s="528">
        <v>7</v>
      </c>
      <c r="D580" s="529">
        <v>2</v>
      </c>
      <c r="E580" s="530" t="s">
        <v>638</v>
      </c>
      <c r="F580" s="531" t="s">
        <v>1340</v>
      </c>
      <c r="G580" s="532">
        <v>629.99138000000005</v>
      </c>
    </row>
    <row r="581" spans="1:7">
      <c r="A581" s="526" t="s">
        <v>679</v>
      </c>
      <c r="B581" s="527" t="s">
        <v>1006</v>
      </c>
      <c r="C581" s="528">
        <v>7</v>
      </c>
      <c r="D581" s="529">
        <v>2</v>
      </c>
      <c r="E581" s="530" t="s">
        <v>680</v>
      </c>
      <c r="F581" s="531" t="s">
        <v>1340</v>
      </c>
      <c r="G581" s="532">
        <v>629.99138000000005</v>
      </c>
    </row>
    <row r="582" spans="1:7">
      <c r="A582" s="526" t="s">
        <v>466</v>
      </c>
      <c r="B582" s="527" t="s">
        <v>1006</v>
      </c>
      <c r="C582" s="528">
        <v>7</v>
      </c>
      <c r="D582" s="529">
        <v>2</v>
      </c>
      <c r="E582" s="530" t="s">
        <v>467</v>
      </c>
      <c r="F582" s="531" t="s">
        <v>1340</v>
      </c>
      <c r="G582" s="532">
        <v>629.99138000000005</v>
      </c>
    </row>
    <row r="583" spans="1:7">
      <c r="A583" s="526" t="s">
        <v>1492</v>
      </c>
      <c r="B583" s="527" t="s">
        <v>1006</v>
      </c>
      <c r="C583" s="528">
        <v>7</v>
      </c>
      <c r="D583" s="529">
        <v>2</v>
      </c>
      <c r="E583" s="530" t="s">
        <v>467</v>
      </c>
      <c r="F583" s="531">
        <v>241</v>
      </c>
      <c r="G583" s="532">
        <v>629.99138000000005</v>
      </c>
    </row>
    <row r="584" spans="1:7">
      <c r="A584" s="526" t="s">
        <v>945</v>
      </c>
      <c r="B584" s="527" t="s">
        <v>1007</v>
      </c>
      <c r="C584" s="528" t="s">
        <v>1340</v>
      </c>
      <c r="D584" s="529" t="s">
        <v>1340</v>
      </c>
      <c r="E584" s="530" t="s">
        <v>1340</v>
      </c>
      <c r="F584" s="531" t="s">
        <v>1340</v>
      </c>
      <c r="G584" s="532">
        <v>600</v>
      </c>
    </row>
    <row r="585" spans="1:7">
      <c r="A585" s="526" t="s">
        <v>917</v>
      </c>
      <c r="B585" s="527" t="s">
        <v>1007</v>
      </c>
      <c r="C585" s="528">
        <v>7</v>
      </c>
      <c r="D585" s="529" t="s">
        <v>1340</v>
      </c>
      <c r="E585" s="530" t="s">
        <v>1340</v>
      </c>
      <c r="F585" s="531" t="s">
        <v>1340</v>
      </c>
      <c r="G585" s="532">
        <v>600</v>
      </c>
    </row>
    <row r="586" spans="1:7">
      <c r="A586" s="526" t="s">
        <v>954</v>
      </c>
      <c r="B586" s="527" t="s">
        <v>1007</v>
      </c>
      <c r="C586" s="528">
        <v>7</v>
      </c>
      <c r="D586" s="529">
        <v>2</v>
      </c>
      <c r="E586" s="530" t="s">
        <v>1340</v>
      </c>
      <c r="F586" s="531" t="s">
        <v>1340</v>
      </c>
      <c r="G586" s="532">
        <v>600</v>
      </c>
    </row>
    <row r="587" spans="1:7">
      <c r="A587" s="526" t="s">
        <v>637</v>
      </c>
      <c r="B587" s="527" t="s">
        <v>1007</v>
      </c>
      <c r="C587" s="528">
        <v>7</v>
      </c>
      <c r="D587" s="529">
        <v>2</v>
      </c>
      <c r="E587" s="530" t="s">
        <v>638</v>
      </c>
      <c r="F587" s="531" t="s">
        <v>1340</v>
      </c>
      <c r="G587" s="532">
        <v>600</v>
      </c>
    </row>
    <row r="588" spans="1:7">
      <c r="A588" s="526" t="s">
        <v>679</v>
      </c>
      <c r="B588" s="527" t="s">
        <v>1007</v>
      </c>
      <c r="C588" s="528">
        <v>7</v>
      </c>
      <c r="D588" s="529">
        <v>2</v>
      </c>
      <c r="E588" s="530" t="s">
        <v>680</v>
      </c>
      <c r="F588" s="531" t="s">
        <v>1340</v>
      </c>
      <c r="G588" s="532">
        <v>600</v>
      </c>
    </row>
    <row r="589" spans="1:7">
      <c r="A589" s="526" t="s">
        <v>466</v>
      </c>
      <c r="B589" s="527" t="s">
        <v>1007</v>
      </c>
      <c r="C589" s="528">
        <v>7</v>
      </c>
      <c r="D589" s="529">
        <v>2</v>
      </c>
      <c r="E589" s="530" t="s">
        <v>467</v>
      </c>
      <c r="F589" s="531" t="s">
        <v>1340</v>
      </c>
      <c r="G589" s="532">
        <v>600</v>
      </c>
    </row>
    <row r="590" spans="1:7">
      <c r="A590" s="526" t="s">
        <v>1492</v>
      </c>
      <c r="B590" s="527" t="s">
        <v>1007</v>
      </c>
      <c r="C590" s="528">
        <v>7</v>
      </c>
      <c r="D590" s="529">
        <v>2</v>
      </c>
      <c r="E590" s="530" t="s">
        <v>467</v>
      </c>
      <c r="F590" s="531">
        <v>241</v>
      </c>
      <c r="G590" s="532">
        <v>600</v>
      </c>
    </row>
    <row r="591" spans="1:7" ht="31.5">
      <c r="A591" s="526" t="s">
        <v>1008</v>
      </c>
      <c r="B591" s="527" t="s">
        <v>1009</v>
      </c>
      <c r="C591" s="528" t="s">
        <v>1340</v>
      </c>
      <c r="D591" s="529" t="s">
        <v>1340</v>
      </c>
      <c r="E591" s="530" t="s">
        <v>1340</v>
      </c>
      <c r="F591" s="531" t="s">
        <v>1340</v>
      </c>
      <c r="G591" s="532">
        <v>594</v>
      </c>
    </row>
    <row r="592" spans="1:7">
      <c r="A592" s="526" t="s">
        <v>917</v>
      </c>
      <c r="B592" s="527" t="s">
        <v>1009</v>
      </c>
      <c r="C592" s="528">
        <v>7</v>
      </c>
      <c r="D592" s="529" t="s">
        <v>1340</v>
      </c>
      <c r="E592" s="530" t="s">
        <v>1340</v>
      </c>
      <c r="F592" s="531" t="s">
        <v>1340</v>
      </c>
      <c r="G592" s="532">
        <v>594</v>
      </c>
    </row>
    <row r="593" spans="1:7">
      <c r="A593" s="526" t="s">
        <v>954</v>
      </c>
      <c r="B593" s="527" t="s">
        <v>1009</v>
      </c>
      <c r="C593" s="528">
        <v>7</v>
      </c>
      <c r="D593" s="529">
        <v>2</v>
      </c>
      <c r="E593" s="530" t="s">
        <v>1340</v>
      </c>
      <c r="F593" s="531" t="s">
        <v>1340</v>
      </c>
      <c r="G593" s="532">
        <v>594</v>
      </c>
    </row>
    <row r="594" spans="1:7">
      <c r="A594" s="526" t="s">
        <v>637</v>
      </c>
      <c r="B594" s="527" t="s">
        <v>1009</v>
      </c>
      <c r="C594" s="528">
        <v>7</v>
      </c>
      <c r="D594" s="529">
        <v>2</v>
      </c>
      <c r="E594" s="530" t="s">
        <v>638</v>
      </c>
      <c r="F594" s="531" t="s">
        <v>1340</v>
      </c>
      <c r="G594" s="532">
        <v>594</v>
      </c>
    </row>
    <row r="595" spans="1:7">
      <c r="A595" s="526" t="s">
        <v>679</v>
      </c>
      <c r="B595" s="527" t="s">
        <v>1009</v>
      </c>
      <c r="C595" s="528">
        <v>7</v>
      </c>
      <c r="D595" s="529">
        <v>2</v>
      </c>
      <c r="E595" s="530" t="s">
        <v>680</v>
      </c>
      <c r="F595" s="531" t="s">
        <v>1340</v>
      </c>
      <c r="G595" s="532">
        <v>594</v>
      </c>
    </row>
    <row r="596" spans="1:7">
      <c r="A596" s="526" t="s">
        <v>466</v>
      </c>
      <c r="B596" s="527" t="s">
        <v>1009</v>
      </c>
      <c r="C596" s="528">
        <v>7</v>
      </c>
      <c r="D596" s="529">
        <v>2</v>
      </c>
      <c r="E596" s="530" t="s">
        <v>467</v>
      </c>
      <c r="F596" s="531" t="s">
        <v>1340</v>
      </c>
      <c r="G596" s="532">
        <v>594</v>
      </c>
    </row>
    <row r="597" spans="1:7">
      <c r="A597" s="526" t="s">
        <v>1492</v>
      </c>
      <c r="B597" s="527" t="s">
        <v>1009</v>
      </c>
      <c r="C597" s="528">
        <v>7</v>
      </c>
      <c r="D597" s="529">
        <v>2</v>
      </c>
      <c r="E597" s="530" t="s">
        <v>467</v>
      </c>
      <c r="F597" s="531">
        <v>241</v>
      </c>
      <c r="G597" s="532">
        <v>594</v>
      </c>
    </row>
    <row r="598" spans="1:7" ht="63">
      <c r="A598" s="526" t="s">
        <v>1010</v>
      </c>
      <c r="B598" s="527" t="s">
        <v>1011</v>
      </c>
      <c r="C598" s="528" t="s">
        <v>1340</v>
      </c>
      <c r="D598" s="529" t="s">
        <v>1340</v>
      </c>
      <c r="E598" s="530" t="s">
        <v>1340</v>
      </c>
      <c r="F598" s="531" t="s">
        <v>1340</v>
      </c>
      <c r="G598" s="532">
        <v>10560</v>
      </c>
    </row>
    <row r="599" spans="1:7">
      <c r="A599" s="526" t="s">
        <v>917</v>
      </c>
      <c r="B599" s="527" t="s">
        <v>1011</v>
      </c>
      <c r="C599" s="528">
        <v>7</v>
      </c>
      <c r="D599" s="529" t="s">
        <v>1340</v>
      </c>
      <c r="E599" s="530" t="s">
        <v>1340</v>
      </c>
      <c r="F599" s="531" t="s">
        <v>1340</v>
      </c>
      <c r="G599" s="532">
        <v>10560</v>
      </c>
    </row>
    <row r="600" spans="1:7">
      <c r="A600" s="526" t="s">
        <v>954</v>
      </c>
      <c r="B600" s="527" t="s">
        <v>1011</v>
      </c>
      <c r="C600" s="528">
        <v>7</v>
      </c>
      <c r="D600" s="529">
        <v>2</v>
      </c>
      <c r="E600" s="530" t="s">
        <v>1340</v>
      </c>
      <c r="F600" s="531" t="s">
        <v>1340</v>
      </c>
      <c r="G600" s="532">
        <v>10560</v>
      </c>
    </row>
    <row r="601" spans="1:7">
      <c r="A601" s="526" t="s">
        <v>637</v>
      </c>
      <c r="B601" s="527" t="s">
        <v>1011</v>
      </c>
      <c r="C601" s="528">
        <v>7</v>
      </c>
      <c r="D601" s="529">
        <v>2</v>
      </c>
      <c r="E601" s="530" t="s">
        <v>638</v>
      </c>
      <c r="F601" s="531" t="s">
        <v>1340</v>
      </c>
      <c r="G601" s="532">
        <v>10560</v>
      </c>
    </row>
    <row r="602" spans="1:7">
      <c r="A602" s="526" t="s">
        <v>679</v>
      </c>
      <c r="B602" s="527" t="s">
        <v>1011</v>
      </c>
      <c r="C602" s="528">
        <v>7</v>
      </c>
      <c r="D602" s="529">
        <v>2</v>
      </c>
      <c r="E602" s="530" t="s">
        <v>680</v>
      </c>
      <c r="F602" s="531" t="s">
        <v>1340</v>
      </c>
      <c r="G602" s="532">
        <v>10560</v>
      </c>
    </row>
    <row r="603" spans="1:7" ht="31.5">
      <c r="A603" s="526" t="s">
        <v>470</v>
      </c>
      <c r="B603" s="527" t="s">
        <v>1011</v>
      </c>
      <c r="C603" s="528">
        <v>7</v>
      </c>
      <c r="D603" s="529">
        <v>2</v>
      </c>
      <c r="E603" s="530" t="s">
        <v>471</v>
      </c>
      <c r="F603" s="531" t="s">
        <v>1340</v>
      </c>
      <c r="G603" s="532">
        <v>10560</v>
      </c>
    </row>
    <row r="604" spans="1:7">
      <c r="A604" s="526" t="s">
        <v>1492</v>
      </c>
      <c r="B604" s="527" t="s">
        <v>1011</v>
      </c>
      <c r="C604" s="528">
        <v>7</v>
      </c>
      <c r="D604" s="529">
        <v>2</v>
      </c>
      <c r="E604" s="530" t="s">
        <v>471</v>
      </c>
      <c r="F604" s="531">
        <v>241</v>
      </c>
      <c r="G604" s="532">
        <v>10560</v>
      </c>
    </row>
    <row r="605" spans="1:7" ht="31.5">
      <c r="A605" s="526" t="s">
        <v>1012</v>
      </c>
      <c r="B605" s="527" t="s">
        <v>1013</v>
      </c>
      <c r="C605" s="528" t="s">
        <v>1340</v>
      </c>
      <c r="D605" s="529" t="s">
        <v>1340</v>
      </c>
      <c r="E605" s="530" t="s">
        <v>1340</v>
      </c>
      <c r="F605" s="531" t="s">
        <v>1340</v>
      </c>
      <c r="G605" s="532">
        <v>6</v>
      </c>
    </row>
    <row r="606" spans="1:7">
      <c r="A606" s="526" t="s">
        <v>917</v>
      </c>
      <c r="B606" s="527" t="s">
        <v>1013</v>
      </c>
      <c r="C606" s="528">
        <v>7</v>
      </c>
      <c r="D606" s="529" t="s">
        <v>1340</v>
      </c>
      <c r="E606" s="530" t="s">
        <v>1340</v>
      </c>
      <c r="F606" s="531" t="s">
        <v>1340</v>
      </c>
      <c r="G606" s="532">
        <v>6</v>
      </c>
    </row>
    <row r="607" spans="1:7">
      <c r="A607" s="526" t="s">
        <v>954</v>
      </c>
      <c r="B607" s="527" t="s">
        <v>1013</v>
      </c>
      <c r="C607" s="528">
        <v>7</v>
      </c>
      <c r="D607" s="529">
        <v>2</v>
      </c>
      <c r="E607" s="530" t="s">
        <v>1340</v>
      </c>
      <c r="F607" s="531" t="s">
        <v>1340</v>
      </c>
      <c r="G607" s="532">
        <v>6</v>
      </c>
    </row>
    <row r="608" spans="1:7">
      <c r="A608" s="526" t="s">
        <v>637</v>
      </c>
      <c r="B608" s="527" t="s">
        <v>1013</v>
      </c>
      <c r="C608" s="528">
        <v>7</v>
      </c>
      <c r="D608" s="529">
        <v>2</v>
      </c>
      <c r="E608" s="530" t="s">
        <v>638</v>
      </c>
      <c r="F608" s="531" t="s">
        <v>1340</v>
      </c>
      <c r="G608" s="532">
        <v>6</v>
      </c>
    </row>
    <row r="609" spans="1:7">
      <c r="A609" s="526" t="s">
        <v>679</v>
      </c>
      <c r="B609" s="527" t="s">
        <v>1013</v>
      </c>
      <c r="C609" s="528">
        <v>7</v>
      </c>
      <c r="D609" s="529">
        <v>2</v>
      </c>
      <c r="E609" s="530" t="s">
        <v>680</v>
      </c>
      <c r="F609" s="531" t="s">
        <v>1340</v>
      </c>
      <c r="G609" s="532">
        <v>6</v>
      </c>
    </row>
    <row r="610" spans="1:7">
      <c r="A610" s="526" t="s">
        <v>466</v>
      </c>
      <c r="B610" s="527" t="s">
        <v>1013</v>
      </c>
      <c r="C610" s="528">
        <v>7</v>
      </c>
      <c r="D610" s="529">
        <v>2</v>
      </c>
      <c r="E610" s="530" t="s">
        <v>467</v>
      </c>
      <c r="F610" s="531" t="s">
        <v>1340</v>
      </c>
      <c r="G610" s="532">
        <v>6</v>
      </c>
    </row>
    <row r="611" spans="1:7">
      <c r="A611" s="526" t="s">
        <v>1492</v>
      </c>
      <c r="B611" s="527" t="s">
        <v>1013</v>
      </c>
      <c r="C611" s="528">
        <v>7</v>
      </c>
      <c r="D611" s="529">
        <v>2</v>
      </c>
      <c r="E611" s="530" t="s">
        <v>467</v>
      </c>
      <c r="F611" s="531">
        <v>241</v>
      </c>
      <c r="G611" s="532">
        <v>6</v>
      </c>
    </row>
    <row r="612" spans="1:7" ht="63">
      <c r="A612" s="526" t="s">
        <v>1014</v>
      </c>
      <c r="B612" s="527" t="s">
        <v>1015</v>
      </c>
      <c r="C612" s="528" t="s">
        <v>1340</v>
      </c>
      <c r="D612" s="529" t="s">
        <v>1340</v>
      </c>
      <c r="E612" s="530" t="s">
        <v>1340</v>
      </c>
      <c r="F612" s="531" t="s">
        <v>1340</v>
      </c>
      <c r="G612" s="532">
        <v>555.70000000000005</v>
      </c>
    </row>
    <row r="613" spans="1:7">
      <c r="A613" s="526" t="s">
        <v>917</v>
      </c>
      <c r="B613" s="527" t="s">
        <v>1015</v>
      </c>
      <c r="C613" s="528">
        <v>7</v>
      </c>
      <c r="D613" s="529" t="s">
        <v>1340</v>
      </c>
      <c r="E613" s="530" t="s">
        <v>1340</v>
      </c>
      <c r="F613" s="531" t="s">
        <v>1340</v>
      </c>
      <c r="G613" s="532">
        <v>555.70000000000005</v>
      </c>
    </row>
    <row r="614" spans="1:7">
      <c r="A614" s="526" t="s">
        <v>954</v>
      </c>
      <c r="B614" s="527" t="s">
        <v>1015</v>
      </c>
      <c r="C614" s="528">
        <v>7</v>
      </c>
      <c r="D614" s="529">
        <v>2</v>
      </c>
      <c r="E614" s="530" t="s">
        <v>1340</v>
      </c>
      <c r="F614" s="531" t="s">
        <v>1340</v>
      </c>
      <c r="G614" s="532">
        <v>555.70000000000005</v>
      </c>
    </row>
    <row r="615" spans="1:7">
      <c r="A615" s="526" t="s">
        <v>637</v>
      </c>
      <c r="B615" s="527" t="s">
        <v>1015</v>
      </c>
      <c r="C615" s="528">
        <v>7</v>
      </c>
      <c r="D615" s="529">
        <v>2</v>
      </c>
      <c r="E615" s="530" t="s">
        <v>638</v>
      </c>
      <c r="F615" s="531" t="s">
        <v>1340</v>
      </c>
      <c r="G615" s="532">
        <v>555.70000000000005</v>
      </c>
    </row>
    <row r="616" spans="1:7">
      <c r="A616" s="526" t="s">
        <v>679</v>
      </c>
      <c r="B616" s="527" t="s">
        <v>1015</v>
      </c>
      <c r="C616" s="528">
        <v>7</v>
      </c>
      <c r="D616" s="529">
        <v>2</v>
      </c>
      <c r="E616" s="530" t="s">
        <v>680</v>
      </c>
      <c r="F616" s="531" t="s">
        <v>1340</v>
      </c>
      <c r="G616" s="532">
        <v>555.70000000000005</v>
      </c>
    </row>
    <row r="617" spans="1:7" ht="31.5">
      <c r="A617" s="526" t="s">
        <v>470</v>
      </c>
      <c r="B617" s="527" t="s">
        <v>1015</v>
      </c>
      <c r="C617" s="528">
        <v>7</v>
      </c>
      <c r="D617" s="529">
        <v>2</v>
      </c>
      <c r="E617" s="530" t="s">
        <v>471</v>
      </c>
      <c r="F617" s="531" t="s">
        <v>1340</v>
      </c>
      <c r="G617" s="532">
        <v>555.70000000000005</v>
      </c>
    </row>
    <row r="618" spans="1:7">
      <c r="A618" s="526" t="s">
        <v>1492</v>
      </c>
      <c r="B618" s="527" t="s">
        <v>1015</v>
      </c>
      <c r="C618" s="528">
        <v>7</v>
      </c>
      <c r="D618" s="529">
        <v>2</v>
      </c>
      <c r="E618" s="530" t="s">
        <v>471</v>
      </c>
      <c r="F618" s="531">
        <v>241</v>
      </c>
      <c r="G618" s="532">
        <v>555.70000000000005</v>
      </c>
    </row>
    <row r="619" spans="1:7" ht="31.5">
      <c r="A619" s="519" t="s">
        <v>219</v>
      </c>
      <c r="B619" s="520" t="s">
        <v>220</v>
      </c>
      <c r="C619" s="521" t="s">
        <v>1340</v>
      </c>
      <c r="D619" s="522" t="s">
        <v>1340</v>
      </c>
      <c r="E619" s="523" t="s">
        <v>1340</v>
      </c>
      <c r="F619" s="524" t="s">
        <v>1340</v>
      </c>
      <c r="G619" s="525">
        <v>36516.112420000005</v>
      </c>
    </row>
    <row r="620" spans="1:7">
      <c r="A620" s="519" t="s">
        <v>221</v>
      </c>
      <c r="B620" s="520" t="s">
        <v>222</v>
      </c>
      <c r="C620" s="521" t="s">
        <v>1340</v>
      </c>
      <c r="D620" s="522" t="s">
        <v>1340</v>
      </c>
      <c r="E620" s="523" t="s">
        <v>1340</v>
      </c>
      <c r="F620" s="524" t="s">
        <v>1340</v>
      </c>
      <c r="G620" s="525">
        <v>28544.105420000004</v>
      </c>
    </row>
    <row r="621" spans="1:7">
      <c r="A621" s="526" t="s">
        <v>223</v>
      </c>
      <c r="B621" s="527" t="s">
        <v>224</v>
      </c>
      <c r="C621" s="528" t="s">
        <v>1340</v>
      </c>
      <c r="D621" s="529" t="s">
        <v>1340</v>
      </c>
      <c r="E621" s="530" t="s">
        <v>1340</v>
      </c>
      <c r="F621" s="531" t="s">
        <v>1340</v>
      </c>
      <c r="G621" s="532">
        <v>22198.400000000001</v>
      </c>
    </row>
    <row r="622" spans="1:7">
      <c r="A622" s="526" t="s">
        <v>217</v>
      </c>
      <c r="B622" s="527" t="s">
        <v>224</v>
      </c>
      <c r="C622" s="528">
        <v>8</v>
      </c>
      <c r="D622" s="529" t="s">
        <v>1340</v>
      </c>
      <c r="E622" s="530" t="s">
        <v>1340</v>
      </c>
      <c r="F622" s="531" t="s">
        <v>1340</v>
      </c>
      <c r="G622" s="532">
        <v>22198.400000000001</v>
      </c>
    </row>
    <row r="623" spans="1:7">
      <c r="A623" s="526" t="s">
        <v>218</v>
      </c>
      <c r="B623" s="527" t="s">
        <v>224</v>
      </c>
      <c r="C623" s="528">
        <v>8</v>
      </c>
      <c r="D623" s="529">
        <v>1</v>
      </c>
      <c r="E623" s="530" t="s">
        <v>1340</v>
      </c>
      <c r="F623" s="531" t="s">
        <v>1340</v>
      </c>
      <c r="G623" s="532">
        <v>22198.400000000001</v>
      </c>
    </row>
    <row r="624" spans="1:7">
      <c r="A624" s="526" t="s">
        <v>637</v>
      </c>
      <c r="B624" s="527" t="s">
        <v>224</v>
      </c>
      <c r="C624" s="528">
        <v>8</v>
      </c>
      <c r="D624" s="529">
        <v>1</v>
      </c>
      <c r="E624" s="530" t="s">
        <v>638</v>
      </c>
      <c r="F624" s="531" t="s">
        <v>1340</v>
      </c>
      <c r="G624" s="532">
        <v>22198.400000000001</v>
      </c>
    </row>
    <row r="625" spans="1:7">
      <c r="A625" s="526" t="s">
        <v>686</v>
      </c>
      <c r="B625" s="527" t="s">
        <v>224</v>
      </c>
      <c r="C625" s="528">
        <v>8</v>
      </c>
      <c r="D625" s="529">
        <v>1</v>
      </c>
      <c r="E625" s="530" t="s">
        <v>687</v>
      </c>
      <c r="F625" s="531" t="s">
        <v>1340</v>
      </c>
      <c r="G625" s="532">
        <v>22198.400000000001</v>
      </c>
    </row>
    <row r="626" spans="1:7" ht="31.5">
      <c r="A626" s="526" t="s">
        <v>472</v>
      </c>
      <c r="B626" s="527" t="s">
        <v>224</v>
      </c>
      <c r="C626" s="528">
        <v>8</v>
      </c>
      <c r="D626" s="529">
        <v>1</v>
      </c>
      <c r="E626" s="530" t="s">
        <v>473</v>
      </c>
      <c r="F626" s="531" t="s">
        <v>1340</v>
      </c>
      <c r="G626" s="532">
        <v>22198.400000000001</v>
      </c>
    </row>
    <row r="627" spans="1:7">
      <c r="A627" s="526" t="s">
        <v>1492</v>
      </c>
      <c r="B627" s="527" t="s">
        <v>224</v>
      </c>
      <c r="C627" s="528">
        <v>8</v>
      </c>
      <c r="D627" s="529">
        <v>1</v>
      </c>
      <c r="E627" s="530" t="s">
        <v>473</v>
      </c>
      <c r="F627" s="531">
        <v>241</v>
      </c>
      <c r="G627" s="532">
        <v>22198.400000000001</v>
      </c>
    </row>
    <row r="628" spans="1:7">
      <c r="A628" s="526" t="s">
        <v>141</v>
      </c>
      <c r="B628" s="527" t="s">
        <v>225</v>
      </c>
      <c r="C628" s="528" t="s">
        <v>1340</v>
      </c>
      <c r="D628" s="529" t="s">
        <v>1340</v>
      </c>
      <c r="E628" s="530" t="s">
        <v>1340</v>
      </c>
      <c r="F628" s="531" t="s">
        <v>1340</v>
      </c>
      <c r="G628" s="532">
        <v>57</v>
      </c>
    </row>
    <row r="629" spans="1:7">
      <c r="A629" s="526" t="s">
        <v>217</v>
      </c>
      <c r="B629" s="527" t="s">
        <v>225</v>
      </c>
      <c r="C629" s="528">
        <v>8</v>
      </c>
      <c r="D629" s="529" t="s">
        <v>1340</v>
      </c>
      <c r="E629" s="530" t="s">
        <v>1340</v>
      </c>
      <c r="F629" s="531" t="s">
        <v>1340</v>
      </c>
      <c r="G629" s="532">
        <v>57</v>
      </c>
    </row>
    <row r="630" spans="1:7">
      <c r="A630" s="526" t="s">
        <v>218</v>
      </c>
      <c r="B630" s="527" t="s">
        <v>225</v>
      </c>
      <c r="C630" s="528">
        <v>8</v>
      </c>
      <c r="D630" s="529">
        <v>1</v>
      </c>
      <c r="E630" s="530" t="s">
        <v>1340</v>
      </c>
      <c r="F630" s="531" t="s">
        <v>1340</v>
      </c>
      <c r="G630" s="532">
        <v>57</v>
      </c>
    </row>
    <row r="631" spans="1:7">
      <c r="A631" s="526" t="s">
        <v>637</v>
      </c>
      <c r="B631" s="527" t="s">
        <v>225</v>
      </c>
      <c r="C631" s="528">
        <v>8</v>
      </c>
      <c r="D631" s="529">
        <v>1</v>
      </c>
      <c r="E631" s="530" t="s">
        <v>638</v>
      </c>
      <c r="F631" s="531" t="s">
        <v>1340</v>
      </c>
      <c r="G631" s="532">
        <v>57</v>
      </c>
    </row>
    <row r="632" spans="1:7">
      <c r="A632" s="526" t="s">
        <v>686</v>
      </c>
      <c r="B632" s="527" t="s">
        <v>225</v>
      </c>
      <c r="C632" s="528">
        <v>8</v>
      </c>
      <c r="D632" s="529">
        <v>1</v>
      </c>
      <c r="E632" s="530" t="s">
        <v>687</v>
      </c>
      <c r="F632" s="531" t="s">
        <v>1340</v>
      </c>
      <c r="G632" s="532">
        <v>57</v>
      </c>
    </row>
    <row r="633" spans="1:7">
      <c r="A633" s="526" t="s">
        <v>468</v>
      </c>
      <c r="B633" s="527" t="s">
        <v>225</v>
      </c>
      <c r="C633" s="528">
        <v>8</v>
      </c>
      <c r="D633" s="529">
        <v>1</v>
      </c>
      <c r="E633" s="530" t="s">
        <v>469</v>
      </c>
      <c r="F633" s="531" t="s">
        <v>1340</v>
      </c>
      <c r="G633" s="532">
        <v>57</v>
      </c>
    </row>
    <row r="634" spans="1:7">
      <c r="A634" s="526" t="s">
        <v>1492</v>
      </c>
      <c r="B634" s="527" t="s">
        <v>225</v>
      </c>
      <c r="C634" s="528">
        <v>8</v>
      </c>
      <c r="D634" s="529">
        <v>1</v>
      </c>
      <c r="E634" s="530" t="s">
        <v>469</v>
      </c>
      <c r="F634" s="531">
        <v>241</v>
      </c>
      <c r="G634" s="532">
        <v>57</v>
      </c>
    </row>
    <row r="635" spans="1:7" ht="31.5">
      <c r="A635" s="526" t="s">
        <v>226</v>
      </c>
      <c r="B635" s="527" t="s">
        <v>227</v>
      </c>
      <c r="C635" s="528" t="s">
        <v>1340</v>
      </c>
      <c r="D635" s="529" t="s">
        <v>1340</v>
      </c>
      <c r="E635" s="530" t="s">
        <v>1340</v>
      </c>
      <c r="F635" s="531" t="s">
        <v>1340</v>
      </c>
      <c r="G635" s="532">
        <v>787</v>
      </c>
    </row>
    <row r="636" spans="1:7">
      <c r="A636" s="526" t="s">
        <v>217</v>
      </c>
      <c r="B636" s="527" t="s">
        <v>227</v>
      </c>
      <c r="C636" s="528">
        <v>8</v>
      </c>
      <c r="D636" s="529" t="s">
        <v>1340</v>
      </c>
      <c r="E636" s="530" t="s">
        <v>1340</v>
      </c>
      <c r="F636" s="531" t="s">
        <v>1340</v>
      </c>
      <c r="G636" s="532">
        <v>787</v>
      </c>
    </row>
    <row r="637" spans="1:7">
      <c r="A637" s="526" t="s">
        <v>218</v>
      </c>
      <c r="B637" s="527" t="s">
        <v>227</v>
      </c>
      <c r="C637" s="528">
        <v>8</v>
      </c>
      <c r="D637" s="529">
        <v>1</v>
      </c>
      <c r="E637" s="530" t="s">
        <v>1340</v>
      </c>
      <c r="F637" s="531" t="s">
        <v>1340</v>
      </c>
      <c r="G637" s="532">
        <v>787</v>
      </c>
    </row>
    <row r="638" spans="1:7">
      <c r="A638" s="526" t="s">
        <v>637</v>
      </c>
      <c r="B638" s="527" t="s">
        <v>227</v>
      </c>
      <c r="C638" s="528">
        <v>8</v>
      </c>
      <c r="D638" s="529">
        <v>1</v>
      </c>
      <c r="E638" s="530" t="s">
        <v>638</v>
      </c>
      <c r="F638" s="531" t="s">
        <v>1340</v>
      </c>
      <c r="G638" s="532">
        <v>787</v>
      </c>
    </row>
    <row r="639" spans="1:7">
      <c r="A639" s="526" t="s">
        <v>686</v>
      </c>
      <c r="B639" s="527" t="s">
        <v>227</v>
      </c>
      <c r="C639" s="528">
        <v>8</v>
      </c>
      <c r="D639" s="529">
        <v>1</v>
      </c>
      <c r="E639" s="530" t="s">
        <v>687</v>
      </c>
      <c r="F639" s="531" t="s">
        <v>1340</v>
      </c>
      <c r="G639" s="532">
        <v>787</v>
      </c>
    </row>
    <row r="640" spans="1:7">
      <c r="A640" s="526" t="s">
        <v>468</v>
      </c>
      <c r="B640" s="527" t="s">
        <v>227</v>
      </c>
      <c r="C640" s="528">
        <v>8</v>
      </c>
      <c r="D640" s="529">
        <v>1</v>
      </c>
      <c r="E640" s="530" t="s">
        <v>469</v>
      </c>
      <c r="F640" s="531" t="s">
        <v>1340</v>
      </c>
      <c r="G640" s="532">
        <v>787</v>
      </c>
    </row>
    <row r="641" spans="1:7">
      <c r="A641" s="526" t="s">
        <v>1492</v>
      </c>
      <c r="B641" s="527" t="s">
        <v>227</v>
      </c>
      <c r="C641" s="528">
        <v>8</v>
      </c>
      <c r="D641" s="529">
        <v>1</v>
      </c>
      <c r="E641" s="530" t="s">
        <v>469</v>
      </c>
      <c r="F641" s="531">
        <v>241</v>
      </c>
      <c r="G641" s="532">
        <v>787</v>
      </c>
    </row>
    <row r="642" spans="1:7" ht="31.5">
      <c r="A642" s="526" t="s">
        <v>228</v>
      </c>
      <c r="B642" s="527" t="s">
        <v>229</v>
      </c>
      <c r="C642" s="528" t="s">
        <v>1340</v>
      </c>
      <c r="D642" s="529" t="s">
        <v>1340</v>
      </c>
      <c r="E642" s="530" t="s">
        <v>1340</v>
      </c>
      <c r="F642" s="531" t="s">
        <v>1340</v>
      </c>
      <c r="G642" s="532">
        <v>50.2</v>
      </c>
    </row>
    <row r="643" spans="1:7">
      <c r="A643" s="526" t="s">
        <v>217</v>
      </c>
      <c r="B643" s="527" t="s">
        <v>229</v>
      </c>
      <c r="C643" s="528">
        <v>8</v>
      </c>
      <c r="D643" s="529" t="s">
        <v>1340</v>
      </c>
      <c r="E643" s="530" t="s">
        <v>1340</v>
      </c>
      <c r="F643" s="531" t="s">
        <v>1340</v>
      </c>
      <c r="G643" s="532">
        <v>50.2</v>
      </c>
    </row>
    <row r="644" spans="1:7">
      <c r="A644" s="526" t="s">
        <v>218</v>
      </c>
      <c r="B644" s="527" t="s">
        <v>229</v>
      </c>
      <c r="C644" s="528">
        <v>8</v>
      </c>
      <c r="D644" s="529">
        <v>1</v>
      </c>
      <c r="E644" s="530" t="s">
        <v>1340</v>
      </c>
      <c r="F644" s="531" t="s">
        <v>1340</v>
      </c>
      <c r="G644" s="532">
        <v>50.2</v>
      </c>
    </row>
    <row r="645" spans="1:7">
      <c r="A645" s="526" t="s">
        <v>637</v>
      </c>
      <c r="B645" s="527" t="s">
        <v>229</v>
      </c>
      <c r="C645" s="528">
        <v>8</v>
      </c>
      <c r="D645" s="529">
        <v>1</v>
      </c>
      <c r="E645" s="530" t="s">
        <v>638</v>
      </c>
      <c r="F645" s="531" t="s">
        <v>1340</v>
      </c>
      <c r="G645" s="532">
        <v>50.2</v>
      </c>
    </row>
    <row r="646" spans="1:7">
      <c r="A646" s="526" t="s">
        <v>686</v>
      </c>
      <c r="B646" s="527" t="s">
        <v>229</v>
      </c>
      <c r="C646" s="528">
        <v>8</v>
      </c>
      <c r="D646" s="529">
        <v>1</v>
      </c>
      <c r="E646" s="530" t="s">
        <v>687</v>
      </c>
      <c r="F646" s="531" t="s">
        <v>1340</v>
      </c>
      <c r="G646" s="532">
        <v>50.2</v>
      </c>
    </row>
    <row r="647" spans="1:7">
      <c r="A647" s="526" t="s">
        <v>468</v>
      </c>
      <c r="B647" s="527" t="s">
        <v>229</v>
      </c>
      <c r="C647" s="528">
        <v>8</v>
      </c>
      <c r="D647" s="529">
        <v>1</v>
      </c>
      <c r="E647" s="530" t="s">
        <v>469</v>
      </c>
      <c r="F647" s="531" t="s">
        <v>1340</v>
      </c>
      <c r="G647" s="532">
        <v>50.2</v>
      </c>
    </row>
    <row r="648" spans="1:7">
      <c r="A648" s="526" t="s">
        <v>1492</v>
      </c>
      <c r="B648" s="527" t="s">
        <v>229</v>
      </c>
      <c r="C648" s="528">
        <v>8</v>
      </c>
      <c r="D648" s="529">
        <v>1</v>
      </c>
      <c r="E648" s="530" t="s">
        <v>469</v>
      </c>
      <c r="F648" s="531">
        <v>241</v>
      </c>
      <c r="G648" s="532">
        <v>50.2</v>
      </c>
    </row>
    <row r="649" spans="1:7">
      <c r="A649" s="526" t="s">
        <v>945</v>
      </c>
      <c r="B649" s="527" t="s">
        <v>230</v>
      </c>
      <c r="C649" s="528" t="s">
        <v>1340</v>
      </c>
      <c r="D649" s="529" t="s">
        <v>1340</v>
      </c>
      <c r="E649" s="530" t="s">
        <v>1340</v>
      </c>
      <c r="F649" s="531" t="s">
        <v>1340</v>
      </c>
      <c r="G649" s="532">
        <v>528.00542000000007</v>
      </c>
    </row>
    <row r="650" spans="1:7">
      <c r="A650" s="526" t="s">
        <v>217</v>
      </c>
      <c r="B650" s="527" t="s">
        <v>230</v>
      </c>
      <c r="C650" s="528">
        <v>8</v>
      </c>
      <c r="D650" s="529" t="s">
        <v>1340</v>
      </c>
      <c r="E650" s="530" t="s">
        <v>1340</v>
      </c>
      <c r="F650" s="531" t="s">
        <v>1340</v>
      </c>
      <c r="G650" s="532">
        <v>528.00542000000007</v>
      </c>
    </row>
    <row r="651" spans="1:7">
      <c r="A651" s="526" t="s">
        <v>218</v>
      </c>
      <c r="B651" s="527" t="s">
        <v>230</v>
      </c>
      <c r="C651" s="528">
        <v>8</v>
      </c>
      <c r="D651" s="529">
        <v>1</v>
      </c>
      <c r="E651" s="530" t="s">
        <v>1340</v>
      </c>
      <c r="F651" s="531" t="s">
        <v>1340</v>
      </c>
      <c r="G651" s="532">
        <v>528.00542000000007</v>
      </c>
    </row>
    <row r="652" spans="1:7">
      <c r="A652" s="526" t="s">
        <v>637</v>
      </c>
      <c r="B652" s="527" t="s">
        <v>230</v>
      </c>
      <c r="C652" s="528">
        <v>8</v>
      </c>
      <c r="D652" s="529">
        <v>1</v>
      </c>
      <c r="E652" s="530" t="s">
        <v>638</v>
      </c>
      <c r="F652" s="531" t="s">
        <v>1340</v>
      </c>
      <c r="G652" s="532">
        <v>528.00542000000007</v>
      </c>
    </row>
    <row r="653" spans="1:7">
      <c r="A653" s="526" t="s">
        <v>686</v>
      </c>
      <c r="B653" s="527" t="s">
        <v>230</v>
      </c>
      <c r="C653" s="528">
        <v>8</v>
      </c>
      <c r="D653" s="529">
        <v>1</v>
      </c>
      <c r="E653" s="530" t="s">
        <v>687</v>
      </c>
      <c r="F653" s="531" t="s">
        <v>1340</v>
      </c>
      <c r="G653" s="532">
        <v>528.00542000000007</v>
      </c>
    </row>
    <row r="654" spans="1:7">
      <c r="A654" s="526" t="s">
        <v>468</v>
      </c>
      <c r="B654" s="527" t="s">
        <v>230</v>
      </c>
      <c r="C654" s="528">
        <v>8</v>
      </c>
      <c r="D654" s="529">
        <v>1</v>
      </c>
      <c r="E654" s="530" t="s">
        <v>469</v>
      </c>
      <c r="F654" s="531" t="s">
        <v>1340</v>
      </c>
      <c r="G654" s="532">
        <v>528.00542000000007</v>
      </c>
    </row>
    <row r="655" spans="1:7">
      <c r="A655" s="526" t="s">
        <v>1492</v>
      </c>
      <c r="B655" s="527" t="s">
        <v>230</v>
      </c>
      <c r="C655" s="528">
        <v>8</v>
      </c>
      <c r="D655" s="529">
        <v>1</v>
      </c>
      <c r="E655" s="530" t="s">
        <v>469</v>
      </c>
      <c r="F655" s="531">
        <v>241</v>
      </c>
      <c r="G655" s="532">
        <v>528.00542000000007</v>
      </c>
    </row>
    <row r="656" spans="1:7" ht="31.5">
      <c r="A656" s="526" t="s">
        <v>231</v>
      </c>
      <c r="B656" s="527" t="s">
        <v>232</v>
      </c>
      <c r="C656" s="528" t="s">
        <v>1340</v>
      </c>
      <c r="D656" s="529" t="s">
        <v>1340</v>
      </c>
      <c r="E656" s="530" t="s">
        <v>1340</v>
      </c>
      <c r="F656" s="531" t="s">
        <v>1340</v>
      </c>
      <c r="G656" s="532">
        <v>11</v>
      </c>
    </row>
    <row r="657" spans="1:7">
      <c r="A657" s="526" t="s">
        <v>217</v>
      </c>
      <c r="B657" s="527" t="s">
        <v>232</v>
      </c>
      <c r="C657" s="528">
        <v>8</v>
      </c>
      <c r="D657" s="529" t="s">
        <v>1340</v>
      </c>
      <c r="E657" s="530" t="s">
        <v>1340</v>
      </c>
      <c r="F657" s="531" t="s">
        <v>1340</v>
      </c>
      <c r="G657" s="532">
        <v>11</v>
      </c>
    </row>
    <row r="658" spans="1:7">
      <c r="A658" s="526" t="s">
        <v>218</v>
      </c>
      <c r="B658" s="527" t="s">
        <v>232</v>
      </c>
      <c r="C658" s="528">
        <v>8</v>
      </c>
      <c r="D658" s="529">
        <v>1</v>
      </c>
      <c r="E658" s="530" t="s">
        <v>1340</v>
      </c>
      <c r="F658" s="531" t="s">
        <v>1340</v>
      </c>
      <c r="G658" s="532">
        <v>11</v>
      </c>
    </row>
    <row r="659" spans="1:7">
      <c r="A659" s="526" t="s">
        <v>637</v>
      </c>
      <c r="B659" s="527" t="s">
        <v>232</v>
      </c>
      <c r="C659" s="528">
        <v>8</v>
      </c>
      <c r="D659" s="529">
        <v>1</v>
      </c>
      <c r="E659" s="530" t="s">
        <v>638</v>
      </c>
      <c r="F659" s="531" t="s">
        <v>1340</v>
      </c>
      <c r="G659" s="532">
        <v>11</v>
      </c>
    </row>
    <row r="660" spans="1:7">
      <c r="A660" s="526" t="s">
        <v>686</v>
      </c>
      <c r="B660" s="527" t="s">
        <v>232</v>
      </c>
      <c r="C660" s="528">
        <v>8</v>
      </c>
      <c r="D660" s="529">
        <v>1</v>
      </c>
      <c r="E660" s="530" t="s">
        <v>687</v>
      </c>
      <c r="F660" s="531" t="s">
        <v>1340</v>
      </c>
      <c r="G660" s="532">
        <v>11</v>
      </c>
    </row>
    <row r="661" spans="1:7" ht="31.5">
      <c r="A661" s="526" t="s">
        <v>472</v>
      </c>
      <c r="B661" s="527" t="s">
        <v>232</v>
      </c>
      <c r="C661" s="528">
        <v>8</v>
      </c>
      <c r="D661" s="529">
        <v>1</v>
      </c>
      <c r="E661" s="530" t="s">
        <v>473</v>
      </c>
      <c r="F661" s="531" t="s">
        <v>1340</v>
      </c>
      <c r="G661" s="532">
        <v>11</v>
      </c>
    </row>
    <row r="662" spans="1:7">
      <c r="A662" s="526" t="s">
        <v>1492</v>
      </c>
      <c r="B662" s="527" t="s">
        <v>232</v>
      </c>
      <c r="C662" s="528">
        <v>8</v>
      </c>
      <c r="D662" s="529">
        <v>1</v>
      </c>
      <c r="E662" s="530" t="s">
        <v>473</v>
      </c>
      <c r="F662" s="531">
        <v>241</v>
      </c>
      <c r="G662" s="532">
        <v>11</v>
      </c>
    </row>
    <row r="663" spans="1:7">
      <c r="A663" s="526" t="s">
        <v>233</v>
      </c>
      <c r="B663" s="527" t="s">
        <v>234</v>
      </c>
      <c r="C663" s="528" t="s">
        <v>1340</v>
      </c>
      <c r="D663" s="529" t="s">
        <v>1340</v>
      </c>
      <c r="E663" s="530" t="s">
        <v>1340</v>
      </c>
      <c r="F663" s="531" t="s">
        <v>1340</v>
      </c>
      <c r="G663" s="532">
        <v>750.1</v>
      </c>
    </row>
    <row r="664" spans="1:7">
      <c r="A664" s="526" t="s">
        <v>217</v>
      </c>
      <c r="B664" s="527" t="s">
        <v>234</v>
      </c>
      <c r="C664" s="528">
        <v>8</v>
      </c>
      <c r="D664" s="529" t="s">
        <v>1340</v>
      </c>
      <c r="E664" s="530" t="s">
        <v>1340</v>
      </c>
      <c r="F664" s="531" t="s">
        <v>1340</v>
      </c>
      <c r="G664" s="532">
        <v>750.1</v>
      </c>
    </row>
    <row r="665" spans="1:7">
      <c r="A665" s="526" t="s">
        <v>218</v>
      </c>
      <c r="B665" s="527" t="s">
        <v>234</v>
      </c>
      <c r="C665" s="528">
        <v>8</v>
      </c>
      <c r="D665" s="529">
        <v>1</v>
      </c>
      <c r="E665" s="530" t="s">
        <v>1340</v>
      </c>
      <c r="F665" s="531" t="s">
        <v>1340</v>
      </c>
      <c r="G665" s="532">
        <v>750.1</v>
      </c>
    </row>
    <row r="666" spans="1:7">
      <c r="A666" s="526" t="s">
        <v>637</v>
      </c>
      <c r="B666" s="527" t="s">
        <v>234</v>
      </c>
      <c r="C666" s="528">
        <v>8</v>
      </c>
      <c r="D666" s="529">
        <v>1</v>
      </c>
      <c r="E666" s="530" t="s">
        <v>638</v>
      </c>
      <c r="F666" s="531" t="s">
        <v>1340</v>
      </c>
      <c r="G666" s="532">
        <v>750.1</v>
      </c>
    </row>
    <row r="667" spans="1:7">
      <c r="A667" s="526" t="s">
        <v>686</v>
      </c>
      <c r="B667" s="527" t="s">
        <v>234</v>
      </c>
      <c r="C667" s="528">
        <v>8</v>
      </c>
      <c r="D667" s="529">
        <v>1</v>
      </c>
      <c r="E667" s="530" t="s">
        <v>687</v>
      </c>
      <c r="F667" s="531" t="s">
        <v>1340</v>
      </c>
      <c r="G667" s="532">
        <v>750.1</v>
      </c>
    </row>
    <row r="668" spans="1:7" ht="31.5">
      <c r="A668" s="526" t="s">
        <v>472</v>
      </c>
      <c r="B668" s="527" t="s">
        <v>234</v>
      </c>
      <c r="C668" s="528">
        <v>8</v>
      </c>
      <c r="D668" s="529">
        <v>1</v>
      </c>
      <c r="E668" s="530" t="s">
        <v>473</v>
      </c>
      <c r="F668" s="531" t="s">
        <v>1340</v>
      </c>
      <c r="G668" s="532">
        <v>750.1</v>
      </c>
    </row>
    <row r="669" spans="1:7">
      <c r="A669" s="526" t="s">
        <v>1492</v>
      </c>
      <c r="B669" s="527" t="s">
        <v>234</v>
      </c>
      <c r="C669" s="528">
        <v>8</v>
      </c>
      <c r="D669" s="529">
        <v>1</v>
      </c>
      <c r="E669" s="530" t="s">
        <v>473</v>
      </c>
      <c r="F669" s="531">
        <v>241</v>
      </c>
      <c r="G669" s="532">
        <v>750.1</v>
      </c>
    </row>
    <row r="670" spans="1:7" ht="31.5">
      <c r="A670" s="526" t="s">
        <v>235</v>
      </c>
      <c r="B670" s="527" t="s">
        <v>236</v>
      </c>
      <c r="C670" s="528" t="s">
        <v>1340</v>
      </c>
      <c r="D670" s="529" t="s">
        <v>1340</v>
      </c>
      <c r="E670" s="530" t="s">
        <v>1340</v>
      </c>
      <c r="F670" s="531" t="s">
        <v>1340</v>
      </c>
      <c r="G670" s="532">
        <v>594</v>
      </c>
    </row>
    <row r="671" spans="1:7">
      <c r="A671" s="526" t="s">
        <v>217</v>
      </c>
      <c r="B671" s="527" t="s">
        <v>236</v>
      </c>
      <c r="C671" s="528">
        <v>8</v>
      </c>
      <c r="D671" s="529" t="s">
        <v>1340</v>
      </c>
      <c r="E671" s="530" t="s">
        <v>1340</v>
      </c>
      <c r="F671" s="531" t="s">
        <v>1340</v>
      </c>
      <c r="G671" s="532">
        <v>594</v>
      </c>
    </row>
    <row r="672" spans="1:7">
      <c r="A672" s="526" t="s">
        <v>218</v>
      </c>
      <c r="B672" s="527" t="s">
        <v>236</v>
      </c>
      <c r="C672" s="528">
        <v>8</v>
      </c>
      <c r="D672" s="529">
        <v>1</v>
      </c>
      <c r="E672" s="530" t="s">
        <v>1340</v>
      </c>
      <c r="F672" s="531" t="s">
        <v>1340</v>
      </c>
      <c r="G672" s="532">
        <v>594</v>
      </c>
    </row>
    <row r="673" spans="1:7">
      <c r="A673" s="526" t="s">
        <v>637</v>
      </c>
      <c r="B673" s="527" t="s">
        <v>236</v>
      </c>
      <c r="C673" s="528">
        <v>8</v>
      </c>
      <c r="D673" s="529">
        <v>1</v>
      </c>
      <c r="E673" s="530" t="s">
        <v>638</v>
      </c>
      <c r="F673" s="531" t="s">
        <v>1340</v>
      </c>
      <c r="G673" s="532">
        <v>594</v>
      </c>
    </row>
    <row r="674" spans="1:7">
      <c r="A674" s="526" t="s">
        <v>686</v>
      </c>
      <c r="B674" s="527" t="s">
        <v>236</v>
      </c>
      <c r="C674" s="528">
        <v>8</v>
      </c>
      <c r="D674" s="529">
        <v>1</v>
      </c>
      <c r="E674" s="530" t="s">
        <v>687</v>
      </c>
      <c r="F674" s="531" t="s">
        <v>1340</v>
      </c>
      <c r="G674" s="532">
        <v>594</v>
      </c>
    </row>
    <row r="675" spans="1:7">
      <c r="A675" s="526" t="s">
        <v>468</v>
      </c>
      <c r="B675" s="527" t="s">
        <v>236</v>
      </c>
      <c r="C675" s="528">
        <v>8</v>
      </c>
      <c r="D675" s="529">
        <v>1</v>
      </c>
      <c r="E675" s="530" t="s">
        <v>469</v>
      </c>
      <c r="F675" s="531" t="s">
        <v>1340</v>
      </c>
      <c r="G675" s="532">
        <v>594</v>
      </c>
    </row>
    <row r="676" spans="1:7">
      <c r="A676" s="526" t="s">
        <v>1492</v>
      </c>
      <c r="B676" s="527" t="s">
        <v>236</v>
      </c>
      <c r="C676" s="528">
        <v>8</v>
      </c>
      <c r="D676" s="529">
        <v>1</v>
      </c>
      <c r="E676" s="530" t="s">
        <v>469</v>
      </c>
      <c r="F676" s="531">
        <v>241</v>
      </c>
      <c r="G676" s="532">
        <v>594</v>
      </c>
    </row>
    <row r="677" spans="1:7" ht="63">
      <c r="A677" s="526" t="s">
        <v>1010</v>
      </c>
      <c r="B677" s="527" t="s">
        <v>237</v>
      </c>
      <c r="C677" s="528" t="s">
        <v>1340</v>
      </c>
      <c r="D677" s="529" t="s">
        <v>1340</v>
      </c>
      <c r="E677" s="530" t="s">
        <v>1340</v>
      </c>
      <c r="F677" s="531" t="s">
        <v>1340</v>
      </c>
      <c r="G677" s="532">
        <v>3258.5</v>
      </c>
    </row>
    <row r="678" spans="1:7">
      <c r="A678" s="526" t="s">
        <v>217</v>
      </c>
      <c r="B678" s="527" t="s">
        <v>237</v>
      </c>
      <c r="C678" s="528">
        <v>8</v>
      </c>
      <c r="D678" s="529" t="s">
        <v>1340</v>
      </c>
      <c r="E678" s="530" t="s">
        <v>1340</v>
      </c>
      <c r="F678" s="531" t="s">
        <v>1340</v>
      </c>
      <c r="G678" s="532">
        <v>3258.5</v>
      </c>
    </row>
    <row r="679" spans="1:7">
      <c r="A679" s="526" t="s">
        <v>218</v>
      </c>
      <c r="B679" s="527" t="s">
        <v>237</v>
      </c>
      <c r="C679" s="528">
        <v>8</v>
      </c>
      <c r="D679" s="529">
        <v>1</v>
      </c>
      <c r="E679" s="530" t="s">
        <v>1340</v>
      </c>
      <c r="F679" s="531" t="s">
        <v>1340</v>
      </c>
      <c r="G679" s="532">
        <v>3258.5</v>
      </c>
    </row>
    <row r="680" spans="1:7">
      <c r="A680" s="526" t="s">
        <v>637</v>
      </c>
      <c r="B680" s="527" t="s">
        <v>237</v>
      </c>
      <c r="C680" s="528">
        <v>8</v>
      </c>
      <c r="D680" s="529">
        <v>1</v>
      </c>
      <c r="E680" s="530" t="s">
        <v>638</v>
      </c>
      <c r="F680" s="531" t="s">
        <v>1340</v>
      </c>
      <c r="G680" s="532">
        <v>3258.5</v>
      </c>
    </row>
    <row r="681" spans="1:7">
      <c r="A681" s="526" t="s">
        <v>686</v>
      </c>
      <c r="B681" s="527" t="s">
        <v>237</v>
      </c>
      <c r="C681" s="528">
        <v>8</v>
      </c>
      <c r="D681" s="529">
        <v>1</v>
      </c>
      <c r="E681" s="530" t="s">
        <v>687</v>
      </c>
      <c r="F681" s="531" t="s">
        <v>1340</v>
      </c>
      <c r="G681" s="532">
        <v>3258.5</v>
      </c>
    </row>
    <row r="682" spans="1:7" ht="31.5">
      <c r="A682" s="526" t="s">
        <v>472</v>
      </c>
      <c r="B682" s="527" t="s">
        <v>237</v>
      </c>
      <c r="C682" s="528">
        <v>8</v>
      </c>
      <c r="D682" s="529">
        <v>1</v>
      </c>
      <c r="E682" s="530" t="s">
        <v>473</v>
      </c>
      <c r="F682" s="531" t="s">
        <v>1340</v>
      </c>
      <c r="G682" s="532">
        <v>3258.5</v>
      </c>
    </row>
    <row r="683" spans="1:7">
      <c r="A683" s="526" t="s">
        <v>1492</v>
      </c>
      <c r="B683" s="527" t="s">
        <v>237</v>
      </c>
      <c r="C683" s="528">
        <v>8</v>
      </c>
      <c r="D683" s="529">
        <v>1</v>
      </c>
      <c r="E683" s="530" t="s">
        <v>473</v>
      </c>
      <c r="F683" s="531">
        <v>241</v>
      </c>
      <c r="G683" s="532">
        <v>3258.5</v>
      </c>
    </row>
    <row r="684" spans="1:7">
      <c r="A684" s="526" t="s">
        <v>238</v>
      </c>
      <c r="B684" s="527" t="s">
        <v>239</v>
      </c>
      <c r="C684" s="528" t="s">
        <v>1340</v>
      </c>
      <c r="D684" s="529" t="s">
        <v>1340</v>
      </c>
      <c r="E684" s="530" t="s">
        <v>1340</v>
      </c>
      <c r="F684" s="531" t="s">
        <v>1340</v>
      </c>
      <c r="G684" s="532">
        <v>132.4</v>
      </c>
    </row>
    <row r="685" spans="1:7">
      <c r="A685" s="526" t="s">
        <v>217</v>
      </c>
      <c r="B685" s="527" t="s">
        <v>239</v>
      </c>
      <c r="C685" s="528">
        <v>8</v>
      </c>
      <c r="D685" s="529" t="s">
        <v>1340</v>
      </c>
      <c r="E685" s="530" t="s">
        <v>1340</v>
      </c>
      <c r="F685" s="531" t="s">
        <v>1340</v>
      </c>
      <c r="G685" s="532">
        <v>132.4</v>
      </c>
    </row>
    <row r="686" spans="1:7">
      <c r="A686" s="526" t="s">
        <v>218</v>
      </c>
      <c r="B686" s="527" t="s">
        <v>239</v>
      </c>
      <c r="C686" s="528">
        <v>8</v>
      </c>
      <c r="D686" s="529">
        <v>1</v>
      </c>
      <c r="E686" s="530" t="s">
        <v>1340</v>
      </c>
      <c r="F686" s="531" t="s">
        <v>1340</v>
      </c>
      <c r="G686" s="532">
        <v>132.4</v>
      </c>
    </row>
    <row r="687" spans="1:7">
      <c r="A687" s="526" t="s">
        <v>637</v>
      </c>
      <c r="B687" s="527" t="s">
        <v>239</v>
      </c>
      <c r="C687" s="528">
        <v>8</v>
      </c>
      <c r="D687" s="529">
        <v>1</v>
      </c>
      <c r="E687" s="530" t="s">
        <v>638</v>
      </c>
      <c r="F687" s="531" t="s">
        <v>1340</v>
      </c>
      <c r="G687" s="532">
        <v>132.4</v>
      </c>
    </row>
    <row r="688" spans="1:7">
      <c r="A688" s="526" t="s">
        <v>686</v>
      </c>
      <c r="B688" s="527" t="s">
        <v>239</v>
      </c>
      <c r="C688" s="528">
        <v>8</v>
      </c>
      <c r="D688" s="529">
        <v>1</v>
      </c>
      <c r="E688" s="530" t="s">
        <v>687</v>
      </c>
      <c r="F688" s="531" t="s">
        <v>1340</v>
      </c>
      <c r="G688" s="532">
        <v>132.4</v>
      </c>
    </row>
    <row r="689" spans="1:7" ht="31.5">
      <c r="A689" s="526" t="s">
        <v>472</v>
      </c>
      <c r="B689" s="527" t="s">
        <v>239</v>
      </c>
      <c r="C689" s="528">
        <v>8</v>
      </c>
      <c r="D689" s="529">
        <v>1</v>
      </c>
      <c r="E689" s="530" t="s">
        <v>473</v>
      </c>
      <c r="F689" s="531" t="s">
        <v>1340</v>
      </c>
      <c r="G689" s="532">
        <v>132.4</v>
      </c>
    </row>
    <row r="690" spans="1:7">
      <c r="A690" s="526" t="s">
        <v>1492</v>
      </c>
      <c r="B690" s="527" t="s">
        <v>239</v>
      </c>
      <c r="C690" s="528">
        <v>8</v>
      </c>
      <c r="D690" s="529">
        <v>1</v>
      </c>
      <c r="E690" s="530" t="s">
        <v>473</v>
      </c>
      <c r="F690" s="531">
        <v>241</v>
      </c>
      <c r="G690" s="532">
        <v>132.4</v>
      </c>
    </row>
    <row r="691" spans="1:7" ht="31.5">
      <c r="A691" s="526" t="s">
        <v>240</v>
      </c>
      <c r="B691" s="527" t="s">
        <v>241</v>
      </c>
      <c r="C691" s="528" t="s">
        <v>1340</v>
      </c>
      <c r="D691" s="529" t="s">
        <v>1340</v>
      </c>
      <c r="E691" s="530" t="s">
        <v>1340</v>
      </c>
      <c r="F691" s="531" t="s">
        <v>1340</v>
      </c>
      <c r="G691" s="532">
        <v>6</v>
      </c>
    </row>
    <row r="692" spans="1:7">
      <c r="A692" s="526" t="s">
        <v>217</v>
      </c>
      <c r="B692" s="527" t="s">
        <v>241</v>
      </c>
      <c r="C692" s="528">
        <v>8</v>
      </c>
      <c r="D692" s="529" t="s">
        <v>1340</v>
      </c>
      <c r="E692" s="530" t="s">
        <v>1340</v>
      </c>
      <c r="F692" s="531" t="s">
        <v>1340</v>
      </c>
      <c r="G692" s="532">
        <v>6</v>
      </c>
    </row>
    <row r="693" spans="1:7">
      <c r="A693" s="526" t="s">
        <v>218</v>
      </c>
      <c r="B693" s="527" t="s">
        <v>241</v>
      </c>
      <c r="C693" s="528">
        <v>8</v>
      </c>
      <c r="D693" s="529">
        <v>1</v>
      </c>
      <c r="E693" s="530" t="s">
        <v>1340</v>
      </c>
      <c r="F693" s="531" t="s">
        <v>1340</v>
      </c>
      <c r="G693" s="532">
        <v>6</v>
      </c>
    </row>
    <row r="694" spans="1:7">
      <c r="A694" s="526" t="s">
        <v>637</v>
      </c>
      <c r="B694" s="527" t="s">
        <v>241</v>
      </c>
      <c r="C694" s="528">
        <v>8</v>
      </c>
      <c r="D694" s="529">
        <v>1</v>
      </c>
      <c r="E694" s="530" t="s">
        <v>638</v>
      </c>
      <c r="F694" s="531" t="s">
        <v>1340</v>
      </c>
      <c r="G694" s="532">
        <v>6</v>
      </c>
    </row>
    <row r="695" spans="1:7">
      <c r="A695" s="526" t="s">
        <v>686</v>
      </c>
      <c r="B695" s="527" t="s">
        <v>241</v>
      </c>
      <c r="C695" s="528">
        <v>8</v>
      </c>
      <c r="D695" s="529">
        <v>1</v>
      </c>
      <c r="E695" s="530" t="s">
        <v>687</v>
      </c>
      <c r="F695" s="531" t="s">
        <v>1340</v>
      </c>
      <c r="G695" s="532">
        <v>6</v>
      </c>
    </row>
    <row r="696" spans="1:7">
      <c r="A696" s="526" t="s">
        <v>468</v>
      </c>
      <c r="B696" s="527" t="s">
        <v>241</v>
      </c>
      <c r="C696" s="528">
        <v>8</v>
      </c>
      <c r="D696" s="529">
        <v>1</v>
      </c>
      <c r="E696" s="530" t="s">
        <v>469</v>
      </c>
      <c r="F696" s="531" t="s">
        <v>1340</v>
      </c>
      <c r="G696" s="532">
        <v>6</v>
      </c>
    </row>
    <row r="697" spans="1:7">
      <c r="A697" s="526" t="s">
        <v>1492</v>
      </c>
      <c r="B697" s="527" t="s">
        <v>241</v>
      </c>
      <c r="C697" s="528">
        <v>8</v>
      </c>
      <c r="D697" s="529">
        <v>1</v>
      </c>
      <c r="E697" s="530" t="s">
        <v>469</v>
      </c>
      <c r="F697" s="531">
        <v>241</v>
      </c>
      <c r="G697" s="532">
        <v>6</v>
      </c>
    </row>
    <row r="698" spans="1:7" ht="63">
      <c r="A698" s="526" t="s">
        <v>1014</v>
      </c>
      <c r="B698" s="527" t="s">
        <v>242</v>
      </c>
      <c r="C698" s="528" t="s">
        <v>1340</v>
      </c>
      <c r="D698" s="529" t="s">
        <v>1340</v>
      </c>
      <c r="E698" s="530" t="s">
        <v>1340</v>
      </c>
      <c r="F698" s="531" t="s">
        <v>1340</v>
      </c>
      <c r="G698" s="532">
        <v>171.5</v>
      </c>
    </row>
    <row r="699" spans="1:7">
      <c r="A699" s="526" t="s">
        <v>217</v>
      </c>
      <c r="B699" s="527" t="s">
        <v>242</v>
      </c>
      <c r="C699" s="528">
        <v>8</v>
      </c>
      <c r="D699" s="529" t="s">
        <v>1340</v>
      </c>
      <c r="E699" s="530" t="s">
        <v>1340</v>
      </c>
      <c r="F699" s="531" t="s">
        <v>1340</v>
      </c>
      <c r="G699" s="532">
        <v>171.5</v>
      </c>
    </row>
    <row r="700" spans="1:7">
      <c r="A700" s="526" t="s">
        <v>218</v>
      </c>
      <c r="B700" s="527" t="s">
        <v>242</v>
      </c>
      <c r="C700" s="528">
        <v>8</v>
      </c>
      <c r="D700" s="529">
        <v>1</v>
      </c>
      <c r="E700" s="530" t="s">
        <v>1340</v>
      </c>
      <c r="F700" s="531" t="s">
        <v>1340</v>
      </c>
      <c r="G700" s="532">
        <v>171.5</v>
      </c>
    </row>
    <row r="701" spans="1:7">
      <c r="A701" s="526" t="s">
        <v>637</v>
      </c>
      <c r="B701" s="527" t="s">
        <v>242</v>
      </c>
      <c r="C701" s="528">
        <v>8</v>
      </c>
      <c r="D701" s="529">
        <v>1</v>
      </c>
      <c r="E701" s="530" t="s">
        <v>638</v>
      </c>
      <c r="F701" s="531" t="s">
        <v>1340</v>
      </c>
      <c r="G701" s="532">
        <v>171.5</v>
      </c>
    </row>
    <row r="702" spans="1:7">
      <c r="A702" s="526" t="s">
        <v>686</v>
      </c>
      <c r="B702" s="527" t="s">
        <v>242</v>
      </c>
      <c r="C702" s="528">
        <v>8</v>
      </c>
      <c r="D702" s="529">
        <v>1</v>
      </c>
      <c r="E702" s="530" t="s">
        <v>687</v>
      </c>
      <c r="F702" s="531" t="s">
        <v>1340</v>
      </c>
      <c r="G702" s="532">
        <v>171.5</v>
      </c>
    </row>
    <row r="703" spans="1:7" ht="31.5">
      <c r="A703" s="526" t="s">
        <v>472</v>
      </c>
      <c r="B703" s="527" t="s">
        <v>242</v>
      </c>
      <c r="C703" s="528">
        <v>8</v>
      </c>
      <c r="D703" s="529">
        <v>1</v>
      </c>
      <c r="E703" s="530" t="s">
        <v>473</v>
      </c>
      <c r="F703" s="531" t="s">
        <v>1340</v>
      </c>
      <c r="G703" s="532">
        <v>171.5</v>
      </c>
    </row>
    <row r="704" spans="1:7">
      <c r="A704" s="526" t="s">
        <v>1492</v>
      </c>
      <c r="B704" s="527" t="s">
        <v>242</v>
      </c>
      <c r="C704" s="528">
        <v>8</v>
      </c>
      <c r="D704" s="529">
        <v>1</v>
      </c>
      <c r="E704" s="530" t="s">
        <v>473</v>
      </c>
      <c r="F704" s="531">
        <v>241</v>
      </c>
      <c r="G704" s="532">
        <v>171.5</v>
      </c>
    </row>
    <row r="705" spans="1:7">
      <c r="A705" s="519" t="s">
        <v>243</v>
      </c>
      <c r="B705" s="520" t="s">
        <v>244</v>
      </c>
      <c r="C705" s="521" t="s">
        <v>1340</v>
      </c>
      <c r="D705" s="522" t="s">
        <v>1340</v>
      </c>
      <c r="E705" s="523" t="s">
        <v>1340</v>
      </c>
      <c r="F705" s="524" t="s">
        <v>1340</v>
      </c>
      <c r="G705" s="525">
        <v>7882.0069999999996</v>
      </c>
    </row>
    <row r="706" spans="1:7">
      <c r="A706" s="526" t="s">
        <v>223</v>
      </c>
      <c r="B706" s="527" t="s">
        <v>245</v>
      </c>
      <c r="C706" s="528" t="s">
        <v>1340</v>
      </c>
      <c r="D706" s="529" t="s">
        <v>1340</v>
      </c>
      <c r="E706" s="530" t="s">
        <v>1340</v>
      </c>
      <c r="F706" s="531" t="s">
        <v>1340</v>
      </c>
      <c r="G706" s="532">
        <v>6592.3</v>
      </c>
    </row>
    <row r="707" spans="1:7">
      <c r="A707" s="526" t="s">
        <v>217</v>
      </c>
      <c r="B707" s="527" t="s">
        <v>245</v>
      </c>
      <c r="C707" s="528">
        <v>8</v>
      </c>
      <c r="D707" s="529" t="s">
        <v>1340</v>
      </c>
      <c r="E707" s="530" t="s">
        <v>1340</v>
      </c>
      <c r="F707" s="531" t="s">
        <v>1340</v>
      </c>
      <c r="G707" s="532">
        <v>6592.3</v>
      </c>
    </row>
    <row r="708" spans="1:7">
      <c r="A708" s="526" t="s">
        <v>218</v>
      </c>
      <c r="B708" s="527" t="s">
        <v>245</v>
      </c>
      <c r="C708" s="528">
        <v>8</v>
      </c>
      <c r="D708" s="529">
        <v>1</v>
      </c>
      <c r="E708" s="530" t="s">
        <v>1340</v>
      </c>
      <c r="F708" s="531" t="s">
        <v>1340</v>
      </c>
      <c r="G708" s="532">
        <v>6592.3</v>
      </c>
    </row>
    <row r="709" spans="1:7">
      <c r="A709" s="526" t="s">
        <v>637</v>
      </c>
      <c r="B709" s="527" t="s">
        <v>245</v>
      </c>
      <c r="C709" s="528">
        <v>8</v>
      </c>
      <c r="D709" s="529">
        <v>1</v>
      </c>
      <c r="E709" s="530" t="s">
        <v>638</v>
      </c>
      <c r="F709" s="531" t="s">
        <v>1340</v>
      </c>
      <c r="G709" s="532">
        <v>6592.3</v>
      </c>
    </row>
    <row r="710" spans="1:7">
      <c r="A710" s="526" t="s">
        <v>686</v>
      </c>
      <c r="B710" s="527" t="s">
        <v>245</v>
      </c>
      <c r="C710" s="528">
        <v>8</v>
      </c>
      <c r="D710" s="529">
        <v>1</v>
      </c>
      <c r="E710" s="530" t="s">
        <v>687</v>
      </c>
      <c r="F710" s="531" t="s">
        <v>1340</v>
      </c>
      <c r="G710" s="532">
        <v>6592.3</v>
      </c>
    </row>
    <row r="711" spans="1:7" ht="31.5">
      <c r="A711" s="526" t="s">
        <v>472</v>
      </c>
      <c r="B711" s="527" t="s">
        <v>245</v>
      </c>
      <c r="C711" s="528">
        <v>8</v>
      </c>
      <c r="D711" s="529">
        <v>1</v>
      </c>
      <c r="E711" s="530" t="s">
        <v>473</v>
      </c>
      <c r="F711" s="531" t="s">
        <v>1340</v>
      </c>
      <c r="G711" s="532">
        <v>6592.3</v>
      </c>
    </row>
    <row r="712" spans="1:7">
      <c r="A712" s="526" t="s">
        <v>1492</v>
      </c>
      <c r="B712" s="527" t="s">
        <v>245</v>
      </c>
      <c r="C712" s="528">
        <v>8</v>
      </c>
      <c r="D712" s="529">
        <v>1</v>
      </c>
      <c r="E712" s="530" t="s">
        <v>473</v>
      </c>
      <c r="F712" s="531">
        <v>241</v>
      </c>
      <c r="G712" s="532">
        <v>6592.3</v>
      </c>
    </row>
    <row r="713" spans="1:7" ht="31.5">
      <c r="A713" s="526" t="s">
        <v>246</v>
      </c>
      <c r="B713" s="527" t="s">
        <v>247</v>
      </c>
      <c r="C713" s="528" t="s">
        <v>1340</v>
      </c>
      <c r="D713" s="529" t="s">
        <v>1340</v>
      </c>
      <c r="E713" s="530" t="s">
        <v>1340</v>
      </c>
      <c r="F713" s="531" t="s">
        <v>1340</v>
      </c>
      <c r="G713" s="532">
        <v>239.1</v>
      </c>
    </row>
    <row r="714" spans="1:7">
      <c r="A714" s="526" t="s">
        <v>217</v>
      </c>
      <c r="B714" s="527" t="s">
        <v>247</v>
      </c>
      <c r="C714" s="528">
        <v>8</v>
      </c>
      <c r="D714" s="529" t="s">
        <v>1340</v>
      </c>
      <c r="E714" s="530" t="s">
        <v>1340</v>
      </c>
      <c r="F714" s="531" t="s">
        <v>1340</v>
      </c>
      <c r="G714" s="532">
        <v>239.1</v>
      </c>
    </row>
    <row r="715" spans="1:7">
      <c r="A715" s="526" t="s">
        <v>218</v>
      </c>
      <c r="B715" s="527" t="s">
        <v>247</v>
      </c>
      <c r="C715" s="528">
        <v>8</v>
      </c>
      <c r="D715" s="529">
        <v>1</v>
      </c>
      <c r="E715" s="530" t="s">
        <v>1340</v>
      </c>
      <c r="F715" s="531" t="s">
        <v>1340</v>
      </c>
      <c r="G715" s="532">
        <v>239.1</v>
      </c>
    </row>
    <row r="716" spans="1:7">
      <c r="A716" s="526" t="s">
        <v>637</v>
      </c>
      <c r="B716" s="527" t="s">
        <v>247</v>
      </c>
      <c r="C716" s="528">
        <v>8</v>
      </c>
      <c r="D716" s="529">
        <v>1</v>
      </c>
      <c r="E716" s="530" t="s">
        <v>638</v>
      </c>
      <c r="F716" s="531" t="s">
        <v>1340</v>
      </c>
      <c r="G716" s="532">
        <v>239.1</v>
      </c>
    </row>
    <row r="717" spans="1:7">
      <c r="A717" s="526" t="s">
        <v>686</v>
      </c>
      <c r="B717" s="527" t="s">
        <v>247</v>
      </c>
      <c r="C717" s="528">
        <v>8</v>
      </c>
      <c r="D717" s="529">
        <v>1</v>
      </c>
      <c r="E717" s="530" t="s">
        <v>687</v>
      </c>
      <c r="F717" s="531" t="s">
        <v>1340</v>
      </c>
      <c r="G717" s="532">
        <v>239.1</v>
      </c>
    </row>
    <row r="718" spans="1:7">
      <c r="A718" s="526" t="s">
        <v>468</v>
      </c>
      <c r="B718" s="527" t="s">
        <v>247</v>
      </c>
      <c r="C718" s="528">
        <v>8</v>
      </c>
      <c r="D718" s="529">
        <v>1</v>
      </c>
      <c r="E718" s="530" t="s">
        <v>469</v>
      </c>
      <c r="F718" s="531" t="s">
        <v>1340</v>
      </c>
      <c r="G718" s="532">
        <v>239.1</v>
      </c>
    </row>
    <row r="719" spans="1:7">
      <c r="A719" s="526" t="s">
        <v>1492</v>
      </c>
      <c r="B719" s="527" t="s">
        <v>247</v>
      </c>
      <c r="C719" s="528">
        <v>8</v>
      </c>
      <c r="D719" s="529">
        <v>1</v>
      </c>
      <c r="E719" s="530" t="s">
        <v>469</v>
      </c>
      <c r="F719" s="531">
        <v>241</v>
      </c>
      <c r="G719" s="532">
        <v>239.1</v>
      </c>
    </row>
    <row r="720" spans="1:7">
      <c r="A720" s="526" t="s">
        <v>941</v>
      </c>
      <c r="B720" s="527" t="s">
        <v>248</v>
      </c>
      <c r="C720" s="528" t="s">
        <v>1340</v>
      </c>
      <c r="D720" s="529" t="s">
        <v>1340</v>
      </c>
      <c r="E720" s="530" t="s">
        <v>1340</v>
      </c>
      <c r="F720" s="531" t="s">
        <v>1340</v>
      </c>
      <c r="G720" s="532">
        <v>110.607</v>
      </c>
    </row>
    <row r="721" spans="1:7">
      <c r="A721" s="526" t="s">
        <v>217</v>
      </c>
      <c r="B721" s="527" t="s">
        <v>248</v>
      </c>
      <c r="C721" s="528">
        <v>8</v>
      </c>
      <c r="D721" s="529" t="s">
        <v>1340</v>
      </c>
      <c r="E721" s="530" t="s">
        <v>1340</v>
      </c>
      <c r="F721" s="531" t="s">
        <v>1340</v>
      </c>
      <c r="G721" s="532">
        <v>110.607</v>
      </c>
    </row>
    <row r="722" spans="1:7">
      <c r="A722" s="526" t="s">
        <v>218</v>
      </c>
      <c r="B722" s="527" t="s">
        <v>248</v>
      </c>
      <c r="C722" s="528">
        <v>8</v>
      </c>
      <c r="D722" s="529">
        <v>1</v>
      </c>
      <c r="E722" s="530" t="s">
        <v>1340</v>
      </c>
      <c r="F722" s="531" t="s">
        <v>1340</v>
      </c>
      <c r="G722" s="532">
        <v>110.607</v>
      </c>
    </row>
    <row r="723" spans="1:7">
      <c r="A723" s="526" t="s">
        <v>637</v>
      </c>
      <c r="B723" s="527" t="s">
        <v>248</v>
      </c>
      <c r="C723" s="528">
        <v>8</v>
      </c>
      <c r="D723" s="529">
        <v>1</v>
      </c>
      <c r="E723" s="530" t="s">
        <v>638</v>
      </c>
      <c r="F723" s="531" t="s">
        <v>1340</v>
      </c>
      <c r="G723" s="532">
        <v>110.607</v>
      </c>
    </row>
    <row r="724" spans="1:7">
      <c r="A724" s="526" t="s">
        <v>686</v>
      </c>
      <c r="B724" s="527" t="s">
        <v>248</v>
      </c>
      <c r="C724" s="528">
        <v>8</v>
      </c>
      <c r="D724" s="529">
        <v>1</v>
      </c>
      <c r="E724" s="530" t="s">
        <v>687</v>
      </c>
      <c r="F724" s="531" t="s">
        <v>1340</v>
      </c>
      <c r="G724" s="532">
        <v>110.607</v>
      </c>
    </row>
    <row r="725" spans="1:7">
      <c r="A725" s="526" t="s">
        <v>468</v>
      </c>
      <c r="B725" s="527" t="s">
        <v>248</v>
      </c>
      <c r="C725" s="528">
        <v>8</v>
      </c>
      <c r="D725" s="529">
        <v>1</v>
      </c>
      <c r="E725" s="530" t="s">
        <v>469</v>
      </c>
      <c r="F725" s="531" t="s">
        <v>1340</v>
      </c>
      <c r="G725" s="532">
        <v>110.607</v>
      </c>
    </row>
    <row r="726" spans="1:7">
      <c r="A726" s="526" t="s">
        <v>1492</v>
      </c>
      <c r="B726" s="527" t="s">
        <v>248</v>
      </c>
      <c r="C726" s="528">
        <v>8</v>
      </c>
      <c r="D726" s="529">
        <v>1</v>
      </c>
      <c r="E726" s="530" t="s">
        <v>469</v>
      </c>
      <c r="F726" s="531">
        <v>241</v>
      </c>
      <c r="G726" s="532">
        <v>110.607</v>
      </c>
    </row>
    <row r="727" spans="1:7" ht="63">
      <c r="A727" s="526" t="s">
        <v>249</v>
      </c>
      <c r="B727" s="527" t="s">
        <v>250</v>
      </c>
      <c r="C727" s="528" t="s">
        <v>1340</v>
      </c>
      <c r="D727" s="529" t="s">
        <v>1340</v>
      </c>
      <c r="E727" s="530" t="s">
        <v>1340</v>
      </c>
      <c r="F727" s="531" t="s">
        <v>1340</v>
      </c>
      <c r="G727" s="532">
        <v>893</v>
      </c>
    </row>
    <row r="728" spans="1:7">
      <c r="A728" s="526" t="s">
        <v>217</v>
      </c>
      <c r="B728" s="527" t="s">
        <v>250</v>
      </c>
      <c r="C728" s="528">
        <v>8</v>
      </c>
      <c r="D728" s="529" t="s">
        <v>1340</v>
      </c>
      <c r="E728" s="530" t="s">
        <v>1340</v>
      </c>
      <c r="F728" s="531" t="s">
        <v>1340</v>
      </c>
      <c r="G728" s="532">
        <v>893</v>
      </c>
    </row>
    <row r="729" spans="1:7">
      <c r="A729" s="526" t="s">
        <v>218</v>
      </c>
      <c r="B729" s="527" t="s">
        <v>250</v>
      </c>
      <c r="C729" s="528">
        <v>8</v>
      </c>
      <c r="D729" s="529">
        <v>1</v>
      </c>
      <c r="E729" s="530" t="s">
        <v>1340</v>
      </c>
      <c r="F729" s="531" t="s">
        <v>1340</v>
      </c>
      <c r="G729" s="532">
        <v>893</v>
      </c>
    </row>
    <row r="730" spans="1:7">
      <c r="A730" s="526" t="s">
        <v>637</v>
      </c>
      <c r="B730" s="527" t="s">
        <v>250</v>
      </c>
      <c r="C730" s="528">
        <v>8</v>
      </c>
      <c r="D730" s="529">
        <v>1</v>
      </c>
      <c r="E730" s="530" t="s">
        <v>638</v>
      </c>
      <c r="F730" s="531" t="s">
        <v>1340</v>
      </c>
      <c r="G730" s="532">
        <v>893</v>
      </c>
    </row>
    <row r="731" spans="1:7">
      <c r="A731" s="526" t="s">
        <v>686</v>
      </c>
      <c r="B731" s="527" t="s">
        <v>250</v>
      </c>
      <c r="C731" s="528">
        <v>8</v>
      </c>
      <c r="D731" s="529">
        <v>1</v>
      </c>
      <c r="E731" s="530" t="s">
        <v>687</v>
      </c>
      <c r="F731" s="531" t="s">
        <v>1340</v>
      </c>
      <c r="G731" s="532">
        <v>893</v>
      </c>
    </row>
    <row r="732" spans="1:7" ht="31.5">
      <c r="A732" s="526" t="s">
        <v>472</v>
      </c>
      <c r="B732" s="527" t="s">
        <v>250</v>
      </c>
      <c r="C732" s="528">
        <v>8</v>
      </c>
      <c r="D732" s="529">
        <v>1</v>
      </c>
      <c r="E732" s="530" t="s">
        <v>473</v>
      </c>
      <c r="F732" s="531" t="s">
        <v>1340</v>
      </c>
      <c r="G732" s="532">
        <v>893</v>
      </c>
    </row>
    <row r="733" spans="1:7">
      <c r="A733" s="526" t="s">
        <v>1492</v>
      </c>
      <c r="B733" s="527" t="s">
        <v>250</v>
      </c>
      <c r="C733" s="528">
        <v>8</v>
      </c>
      <c r="D733" s="529">
        <v>1</v>
      </c>
      <c r="E733" s="530" t="s">
        <v>473</v>
      </c>
      <c r="F733" s="531">
        <v>241</v>
      </c>
      <c r="G733" s="532">
        <v>893</v>
      </c>
    </row>
    <row r="734" spans="1:7" ht="63">
      <c r="A734" s="526" t="s">
        <v>251</v>
      </c>
      <c r="B734" s="527" t="s">
        <v>252</v>
      </c>
      <c r="C734" s="528" t="s">
        <v>1340</v>
      </c>
      <c r="D734" s="529" t="s">
        <v>1340</v>
      </c>
      <c r="E734" s="530" t="s">
        <v>1340</v>
      </c>
      <c r="F734" s="531" t="s">
        <v>1340</v>
      </c>
      <c r="G734" s="532">
        <v>47</v>
      </c>
    </row>
    <row r="735" spans="1:7">
      <c r="A735" s="526" t="s">
        <v>217</v>
      </c>
      <c r="B735" s="527" t="s">
        <v>252</v>
      </c>
      <c r="C735" s="528">
        <v>8</v>
      </c>
      <c r="D735" s="529" t="s">
        <v>1340</v>
      </c>
      <c r="E735" s="530" t="s">
        <v>1340</v>
      </c>
      <c r="F735" s="531" t="s">
        <v>1340</v>
      </c>
      <c r="G735" s="532">
        <v>47</v>
      </c>
    </row>
    <row r="736" spans="1:7">
      <c r="A736" s="526" t="s">
        <v>218</v>
      </c>
      <c r="B736" s="527" t="s">
        <v>252</v>
      </c>
      <c r="C736" s="528">
        <v>8</v>
      </c>
      <c r="D736" s="529">
        <v>1</v>
      </c>
      <c r="E736" s="530" t="s">
        <v>1340</v>
      </c>
      <c r="F736" s="531" t="s">
        <v>1340</v>
      </c>
      <c r="G736" s="532">
        <v>47</v>
      </c>
    </row>
    <row r="737" spans="1:7">
      <c r="A737" s="526" t="s">
        <v>637</v>
      </c>
      <c r="B737" s="527" t="s">
        <v>252</v>
      </c>
      <c r="C737" s="528">
        <v>8</v>
      </c>
      <c r="D737" s="529">
        <v>1</v>
      </c>
      <c r="E737" s="530" t="s">
        <v>638</v>
      </c>
      <c r="F737" s="531" t="s">
        <v>1340</v>
      </c>
      <c r="G737" s="532">
        <v>47</v>
      </c>
    </row>
    <row r="738" spans="1:7">
      <c r="A738" s="526" t="s">
        <v>686</v>
      </c>
      <c r="B738" s="527" t="s">
        <v>252</v>
      </c>
      <c r="C738" s="528">
        <v>8</v>
      </c>
      <c r="D738" s="529">
        <v>1</v>
      </c>
      <c r="E738" s="530" t="s">
        <v>687</v>
      </c>
      <c r="F738" s="531" t="s">
        <v>1340</v>
      </c>
      <c r="G738" s="532">
        <v>47</v>
      </c>
    </row>
    <row r="739" spans="1:7" ht="31.5">
      <c r="A739" s="526" t="s">
        <v>472</v>
      </c>
      <c r="B739" s="527" t="s">
        <v>252</v>
      </c>
      <c r="C739" s="528">
        <v>8</v>
      </c>
      <c r="D739" s="529">
        <v>1</v>
      </c>
      <c r="E739" s="530" t="s">
        <v>473</v>
      </c>
      <c r="F739" s="531" t="s">
        <v>1340</v>
      </c>
      <c r="G739" s="532">
        <v>47</v>
      </c>
    </row>
    <row r="740" spans="1:7">
      <c r="A740" s="526" t="s">
        <v>1492</v>
      </c>
      <c r="B740" s="527" t="s">
        <v>252</v>
      </c>
      <c r="C740" s="528">
        <v>8</v>
      </c>
      <c r="D740" s="529">
        <v>1</v>
      </c>
      <c r="E740" s="530" t="s">
        <v>473</v>
      </c>
      <c r="F740" s="531">
        <v>241</v>
      </c>
      <c r="G740" s="532">
        <v>47</v>
      </c>
    </row>
    <row r="741" spans="1:7">
      <c r="A741" s="519" t="s">
        <v>253</v>
      </c>
      <c r="B741" s="520" t="s">
        <v>254</v>
      </c>
      <c r="C741" s="521" t="s">
        <v>1340</v>
      </c>
      <c r="D741" s="522" t="s">
        <v>1340</v>
      </c>
      <c r="E741" s="523" t="s">
        <v>1340</v>
      </c>
      <c r="F741" s="524" t="s">
        <v>1340</v>
      </c>
      <c r="G741" s="525">
        <v>90</v>
      </c>
    </row>
    <row r="742" spans="1:7">
      <c r="A742" s="526" t="s">
        <v>583</v>
      </c>
      <c r="B742" s="527" t="s">
        <v>255</v>
      </c>
      <c r="C742" s="528" t="s">
        <v>1340</v>
      </c>
      <c r="D742" s="529" t="s">
        <v>1340</v>
      </c>
      <c r="E742" s="530" t="s">
        <v>1340</v>
      </c>
      <c r="F742" s="531" t="s">
        <v>1340</v>
      </c>
      <c r="G742" s="532">
        <v>90</v>
      </c>
    </row>
    <row r="743" spans="1:7">
      <c r="A743" s="526" t="s">
        <v>217</v>
      </c>
      <c r="B743" s="527" t="s">
        <v>255</v>
      </c>
      <c r="C743" s="528">
        <v>8</v>
      </c>
      <c r="D743" s="529" t="s">
        <v>1340</v>
      </c>
      <c r="E743" s="530" t="s">
        <v>1340</v>
      </c>
      <c r="F743" s="531" t="s">
        <v>1340</v>
      </c>
      <c r="G743" s="532">
        <v>90</v>
      </c>
    </row>
    <row r="744" spans="1:7">
      <c r="A744" s="526" t="s">
        <v>218</v>
      </c>
      <c r="B744" s="527" t="s">
        <v>255</v>
      </c>
      <c r="C744" s="528">
        <v>8</v>
      </c>
      <c r="D744" s="529">
        <v>1</v>
      </c>
      <c r="E744" s="530" t="s">
        <v>1340</v>
      </c>
      <c r="F744" s="531" t="s">
        <v>1340</v>
      </c>
      <c r="G744" s="532">
        <v>90</v>
      </c>
    </row>
    <row r="745" spans="1:7">
      <c r="A745" s="526" t="s">
        <v>637</v>
      </c>
      <c r="B745" s="527" t="s">
        <v>255</v>
      </c>
      <c r="C745" s="528">
        <v>8</v>
      </c>
      <c r="D745" s="529">
        <v>1</v>
      </c>
      <c r="E745" s="530" t="s">
        <v>638</v>
      </c>
      <c r="F745" s="531" t="s">
        <v>1340</v>
      </c>
      <c r="G745" s="532">
        <v>90</v>
      </c>
    </row>
    <row r="746" spans="1:7">
      <c r="A746" s="526" t="s">
        <v>686</v>
      </c>
      <c r="B746" s="527" t="s">
        <v>255</v>
      </c>
      <c r="C746" s="528">
        <v>8</v>
      </c>
      <c r="D746" s="529">
        <v>1</v>
      </c>
      <c r="E746" s="530" t="s">
        <v>687</v>
      </c>
      <c r="F746" s="531" t="s">
        <v>1340</v>
      </c>
      <c r="G746" s="532">
        <v>90</v>
      </c>
    </row>
    <row r="747" spans="1:7">
      <c r="A747" s="526" t="s">
        <v>468</v>
      </c>
      <c r="B747" s="527" t="s">
        <v>255</v>
      </c>
      <c r="C747" s="528">
        <v>8</v>
      </c>
      <c r="D747" s="529">
        <v>1</v>
      </c>
      <c r="E747" s="530" t="s">
        <v>469</v>
      </c>
      <c r="F747" s="531" t="s">
        <v>1340</v>
      </c>
      <c r="G747" s="532">
        <v>90</v>
      </c>
    </row>
    <row r="748" spans="1:7">
      <c r="A748" s="526" t="s">
        <v>1492</v>
      </c>
      <c r="B748" s="527" t="s">
        <v>255</v>
      </c>
      <c r="C748" s="528">
        <v>8</v>
      </c>
      <c r="D748" s="529">
        <v>1</v>
      </c>
      <c r="E748" s="530" t="s">
        <v>469</v>
      </c>
      <c r="F748" s="531">
        <v>241</v>
      </c>
      <c r="G748" s="532">
        <v>90</v>
      </c>
    </row>
    <row r="749" spans="1:7">
      <c r="A749" s="519" t="s">
        <v>256</v>
      </c>
      <c r="B749" s="520" t="s">
        <v>257</v>
      </c>
      <c r="C749" s="521" t="s">
        <v>1340</v>
      </c>
      <c r="D749" s="522" t="s">
        <v>1340</v>
      </c>
      <c r="E749" s="523" t="s">
        <v>1340</v>
      </c>
      <c r="F749" s="524" t="s">
        <v>1340</v>
      </c>
      <c r="G749" s="525">
        <v>52794.027999999998</v>
      </c>
    </row>
    <row r="750" spans="1:7">
      <c r="A750" s="519" t="s">
        <v>258</v>
      </c>
      <c r="B750" s="520" t="s">
        <v>259</v>
      </c>
      <c r="C750" s="521" t="s">
        <v>1340</v>
      </c>
      <c r="D750" s="522" t="s">
        <v>1340</v>
      </c>
      <c r="E750" s="523" t="s">
        <v>1340</v>
      </c>
      <c r="F750" s="524" t="s">
        <v>1340</v>
      </c>
      <c r="G750" s="525">
        <v>52632.027999999998</v>
      </c>
    </row>
    <row r="751" spans="1:7">
      <c r="A751" s="526" t="s">
        <v>223</v>
      </c>
      <c r="B751" s="527" t="s">
        <v>260</v>
      </c>
      <c r="C751" s="528" t="s">
        <v>1340</v>
      </c>
      <c r="D751" s="529" t="s">
        <v>1340</v>
      </c>
      <c r="E751" s="530" t="s">
        <v>1340</v>
      </c>
      <c r="F751" s="531" t="s">
        <v>1340</v>
      </c>
      <c r="G751" s="532">
        <v>41663.800000000003</v>
      </c>
    </row>
    <row r="752" spans="1:7">
      <c r="A752" s="526" t="s">
        <v>217</v>
      </c>
      <c r="B752" s="527" t="s">
        <v>260</v>
      </c>
      <c r="C752" s="528">
        <v>8</v>
      </c>
      <c r="D752" s="529" t="s">
        <v>1340</v>
      </c>
      <c r="E752" s="530" t="s">
        <v>1340</v>
      </c>
      <c r="F752" s="531" t="s">
        <v>1340</v>
      </c>
      <c r="G752" s="532">
        <v>41663.800000000003</v>
      </c>
    </row>
    <row r="753" spans="1:7">
      <c r="A753" s="526" t="s">
        <v>218</v>
      </c>
      <c r="B753" s="527" t="s">
        <v>260</v>
      </c>
      <c r="C753" s="528">
        <v>8</v>
      </c>
      <c r="D753" s="529">
        <v>1</v>
      </c>
      <c r="E753" s="530" t="s">
        <v>1340</v>
      </c>
      <c r="F753" s="531" t="s">
        <v>1340</v>
      </c>
      <c r="G753" s="532">
        <v>41663.800000000003</v>
      </c>
    </row>
    <row r="754" spans="1:7">
      <c r="A754" s="526" t="s">
        <v>637</v>
      </c>
      <c r="B754" s="527" t="s">
        <v>260</v>
      </c>
      <c r="C754" s="528">
        <v>8</v>
      </c>
      <c r="D754" s="529">
        <v>1</v>
      </c>
      <c r="E754" s="530" t="s">
        <v>638</v>
      </c>
      <c r="F754" s="531" t="s">
        <v>1340</v>
      </c>
      <c r="G754" s="532">
        <v>41663.800000000003</v>
      </c>
    </row>
    <row r="755" spans="1:7">
      <c r="A755" s="526" t="s">
        <v>679</v>
      </c>
      <c r="B755" s="527" t="s">
        <v>260</v>
      </c>
      <c r="C755" s="528">
        <v>8</v>
      </c>
      <c r="D755" s="529">
        <v>1</v>
      </c>
      <c r="E755" s="530" t="s">
        <v>680</v>
      </c>
      <c r="F755" s="531" t="s">
        <v>1340</v>
      </c>
      <c r="G755" s="532">
        <v>41663.800000000003</v>
      </c>
    </row>
    <row r="756" spans="1:7" ht="31.5">
      <c r="A756" s="526" t="s">
        <v>470</v>
      </c>
      <c r="B756" s="527" t="s">
        <v>260</v>
      </c>
      <c r="C756" s="528">
        <v>8</v>
      </c>
      <c r="D756" s="529">
        <v>1</v>
      </c>
      <c r="E756" s="530" t="s">
        <v>471</v>
      </c>
      <c r="F756" s="531" t="s">
        <v>1340</v>
      </c>
      <c r="G756" s="532">
        <v>41663.800000000003</v>
      </c>
    </row>
    <row r="757" spans="1:7">
      <c r="A757" s="526" t="s">
        <v>1492</v>
      </c>
      <c r="B757" s="527" t="s">
        <v>260</v>
      </c>
      <c r="C757" s="528">
        <v>8</v>
      </c>
      <c r="D757" s="529">
        <v>1</v>
      </c>
      <c r="E757" s="530" t="s">
        <v>471</v>
      </c>
      <c r="F757" s="531">
        <v>241</v>
      </c>
      <c r="G757" s="532">
        <v>41663.800000000003</v>
      </c>
    </row>
    <row r="758" spans="1:7">
      <c r="A758" s="526" t="s">
        <v>141</v>
      </c>
      <c r="B758" s="527" t="s">
        <v>261</v>
      </c>
      <c r="C758" s="528" t="s">
        <v>1340</v>
      </c>
      <c r="D758" s="529" t="s">
        <v>1340</v>
      </c>
      <c r="E758" s="530" t="s">
        <v>1340</v>
      </c>
      <c r="F758" s="531" t="s">
        <v>1340</v>
      </c>
      <c r="G758" s="532">
        <v>4523.7280000000001</v>
      </c>
    </row>
    <row r="759" spans="1:7">
      <c r="A759" s="526" t="s">
        <v>217</v>
      </c>
      <c r="B759" s="527" t="s">
        <v>261</v>
      </c>
      <c r="C759" s="528">
        <v>8</v>
      </c>
      <c r="D759" s="529" t="s">
        <v>1340</v>
      </c>
      <c r="E759" s="530" t="s">
        <v>1340</v>
      </c>
      <c r="F759" s="531" t="s">
        <v>1340</v>
      </c>
      <c r="G759" s="532">
        <v>4523.7280000000001</v>
      </c>
    </row>
    <row r="760" spans="1:7">
      <c r="A760" s="526" t="s">
        <v>218</v>
      </c>
      <c r="B760" s="527" t="s">
        <v>261</v>
      </c>
      <c r="C760" s="528">
        <v>8</v>
      </c>
      <c r="D760" s="529">
        <v>1</v>
      </c>
      <c r="E760" s="530" t="s">
        <v>1340</v>
      </c>
      <c r="F760" s="531" t="s">
        <v>1340</v>
      </c>
      <c r="G760" s="532">
        <v>4523.7280000000001</v>
      </c>
    </row>
    <row r="761" spans="1:7">
      <c r="A761" s="526" t="s">
        <v>637</v>
      </c>
      <c r="B761" s="527" t="s">
        <v>261</v>
      </c>
      <c r="C761" s="528">
        <v>8</v>
      </c>
      <c r="D761" s="529">
        <v>1</v>
      </c>
      <c r="E761" s="530" t="s">
        <v>638</v>
      </c>
      <c r="F761" s="531" t="s">
        <v>1340</v>
      </c>
      <c r="G761" s="532">
        <v>4523.7280000000001</v>
      </c>
    </row>
    <row r="762" spans="1:7">
      <c r="A762" s="526" t="s">
        <v>686</v>
      </c>
      <c r="B762" s="527" t="s">
        <v>261</v>
      </c>
      <c r="C762" s="528">
        <v>8</v>
      </c>
      <c r="D762" s="529">
        <v>1</v>
      </c>
      <c r="E762" s="530" t="s">
        <v>687</v>
      </c>
      <c r="F762" s="531" t="s">
        <v>1340</v>
      </c>
      <c r="G762" s="532">
        <v>115</v>
      </c>
    </row>
    <row r="763" spans="1:7">
      <c r="A763" s="526" t="s">
        <v>468</v>
      </c>
      <c r="B763" s="527" t="s">
        <v>261</v>
      </c>
      <c r="C763" s="528">
        <v>8</v>
      </c>
      <c r="D763" s="529">
        <v>1</v>
      </c>
      <c r="E763" s="530" t="s">
        <v>469</v>
      </c>
      <c r="F763" s="531" t="s">
        <v>1340</v>
      </c>
      <c r="G763" s="532">
        <v>115</v>
      </c>
    </row>
    <row r="764" spans="1:7">
      <c r="A764" s="526" t="s">
        <v>1492</v>
      </c>
      <c r="B764" s="527" t="s">
        <v>261</v>
      </c>
      <c r="C764" s="528">
        <v>8</v>
      </c>
      <c r="D764" s="529">
        <v>1</v>
      </c>
      <c r="E764" s="530" t="s">
        <v>469</v>
      </c>
      <c r="F764" s="531">
        <v>241</v>
      </c>
      <c r="G764" s="532">
        <v>115</v>
      </c>
    </row>
    <row r="765" spans="1:7">
      <c r="A765" s="526" t="s">
        <v>679</v>
      </c>
      <c r="B765" s="527" t="s">
        <v>261</v>
      </c>
      <c r="C765" s="528">
        <v>8</v>
      </c>
      <c r="D765" s="529">
        <v>1</v>
      </c>
      <c r="E765" s="530" t="s">
        <v>680</v>
      </c>
      <c r="F765" s="531" t="s">
        <v>1340</v>
      </c>
      <c r="G765" s="532">
        <v>4408.7280000000001</v>
      </c>
    </row>
    <row r="766" spans="1:7">
      <c r="A766" s="526" t="s">
        <v>466</v>
      </c>
      <c r="B766" s="527" t="s">
        <v>261</v>
      </c>
      <c r="C766" s="528">
        <v>8</v>
      </c>
      <c r="D766" s="529">
        <v>1</v>
      </c>
      <c r="E766" s="530" t="s">
        <v>467</v>
      </c>
      <c r="F766" s="531" t="s">
        <v>1340</v>
      </c>
      <c r="G766" s="532">
        <v>4408.7280000000001</v>
      </c>
    </row>
    <row r="767" spans="1:7">
      <c r="A767" s="526" t="s">
        <v>1492</v>
      </c>
      <c r="B767" s="527" t="s">
        <v>261</v>
      </c>
      <c r="C767" s="528">
        <v>8</v>
      </c>
      <c r="D767" s="529">
        <v>1</v>
      </c>
      <c r="E767" s="530" t="s">
        <v>467</v>
      </c>
      <c r="F767" s="531">
        <v>241</v>
      </c>
      <c r="G767" s="532">
        <v>4408.7280000000001</v>
      </c>
    </row>
    <row r="768" spans="1:7" ht="31.5">
      <c r="A768" s="526" t="s">
        <v>262</v>
      </c>
      <c r="B768" s="527" t="s">
        <v>263</v>
      </c>
      <c r="C768" s="528" t="s">
        <v>1340</v>
      </c>
      <c r="D768" s="529" t="s">
        <v>1340</v>
      </c>
      <c r="E768" s="530" t="s">
        <v>1340</v>
      </c>
      <c r="F768" s="531" t="s">
        <v>1340</v>
      </c>
      <c r="G768" s="532">
        <v>604.5</v>
      </c>
    </row>
    <row r="769" spans="1:7">
      <c r="A769" s="526" t="s">
        <v>217</v>
      </c>
      <c r="B769" s="527" t="s">
        <v>263</v>
      </c>
      <c r="C769" s="528">
        <v>8</v>
      </c>
      <c r="D769" s="529" t="s">
        <v>1340</v>
      </c>
      <c r="E769" s="530" t="s">
        <v>1340</v>
      </c>
      <c r="F769" s="531" t="s">
        <v>1340</v>
      </c>
      <c r="G769" s="532">
        <v>604.5</v>
      </c>
    </row>
    <row r="770" spans="1:7">
      <c r="A770" s="526" t="s">
        <v>218</v>
      </c>
      <c r="B770" s="527" t="s">
        <v>263</v>
      </c>
      <c r="C770" s="528">
        <v>8</v>
      </c>
      <c r="D770" s="529">
        <v>1</v>
      </c>
      <c r="E770" s="530" t="s">
        <v>1340</v>
      </c>
      <c r="F770" s="531" t="s">
        <v>1340</v>
      </c>
      <c r="G770" s="532">
        <v>604.5</v>
      </c>
    </row>
    <row r="771" spans="1:7">
      <c r="A771" s="526" t="s">
        <v>637</v>
      </c>
      <c r="B771" s="527" t="s">
        <v>263</v>
      </c>
      <c r="C771" s="528">
        <v>8</v>
      </c>
      <c r="D771" s="529">
        <v>1</v>
      </c>
      <c r="E771" s="530" t="s">
        <v>638</v>
      </c>
      <c r="F771" s="531" t="s">
        <v>1340</v>
      </c>
      <c r="G771" s="532">
        <v>604.5</v>
      </c>
    </row>
    <row r="772" spans="1:7">
      <c r="A772" s="526" t="s">
        <v>679</v>
      </c>
      <c r="B772" s="527" t="s">
        <v>263</v>
      </c>
      <c r="C772" s="528">
        <v>8</v>
      </c>
      <c r="D772" s="529">
        <v>1</v>
      </c>
      <c r="E772" s="530" t="s">
        <v>680</v>
      </c>
      <c r="F772" s="531" t="s">
        <v>1340</v>
      </c>
      <c r="G772" s="532">
        <v>604.5</v>
      </c>
    </row>
    <row r="773" spans="1:7">
      <c r="A773" s="526" t="s">
        <v>466</v>
      </c>
      <c r="B773" s="527" t="s">
        <v>263</v>
      </c>
      <c r="C773" s="528">
        <v>8</v>
      </c>
      <c r="D773" s="529">
        <v>1</v>
      </c>
      <c r="E773" s="530" t="s">
        <v>467</v>
      </c>
      <c r="F773" s="531" t="s">
        <v>1340</v>
      </c>
      <c r="G773" s="532">
        <v>604.5</v>
      </c>
    </row>
    <row r="774" spans="1:7">
      <c r="A774" s="526" t="s">
        <v>1492</v>
      </c>
      <c r="B774" s="527" t="s">
        <v>263</v>
      </c>
      <c r="C774" s="528">
        <v>8</v>
      </c>
      <c r="D774" s="529">
        <v>1</v>
      </c>
      <c r="E774" s="530" t="s">
        <v>467</v>
      </c>
      <c r="F774" s="531">
        <v>241</v>
      </c>
      <c r="G774" s="532">
        <v>604.5</v>
      </c>
    </row>
    <row r="775" spans="1:7">
      <c r="A775" s="526" t="s">
        <v>941</v>
      </c>
      <c r="B775" s="527" t="s">
        <v>264</v>
      </c>
      <c r="C775" s="528" t="s">
        <v>1340</v>
      </c>
      <c r="D775" s="529" t="s">
        <v>1340</v>
      </c>
      <c r="E775" s="530" t="s">
        <v>1340</v>
      </c>
      <c r="F775" s="531" t="s">
        <v>1340</v>
      </c>
      <c r="G775" s="532">
        <v>140</v>
      </c>
    </row>
    <row r="776" spans="1:7">
      <c r="A776" s="526" t="s">
        <v>217</v>
      </c>
      <c r="B776" s="527" t="s">
        <v>264</v>
      </c>
      <c r="C776" s="528">
        <v>8</v>
      </c>
      <c r="D776" s="529" t="s">
        <v>1340</v>
      </c>
      <c r="E776" s="530" t="s">
        <v>1340</v>
      </c>
      <c r="F776" s="531" t="s">
        <v>1340</v>
      </c>
      <c r="G776" s="532">
        <v>140</v>
      </c>
    </row>
    <row r="777" spans="1:7">
      <c r="A777" s="526" t="s">
        <v>218</v>
      </c>
      <c r="B777" s="527" t="s">
        <v>264</v>
      </c>
      <c r="C777" s="528">
        <v>8</v>
      </c>
      <c r="D777" s="529">
        <v>1</v>
      </c>
      <c r="E777" s="530" t="s">
        <v>1340</v>
      </c>
      <c r="F777" s="531" t="s">
        <v>1340</v>
      </c>
      <c r="G777" s="532">
        <v>140</v>
      </c>
    </row>
    <row r="778" spans="1:7">
      <c r="A778" s="526" t="s">
        <v>637</v>
      </c>
      <c r="B778" s="527" t="s">
        <v>264</v>
      </c>
      <c r="C778" s="528">
        <v>8</v>
      </c>
      <c r="D778" s="529">
        <v>1</v>
      </c>
      <c r="E778" s="530" t="s">
        <v>638</v>
      </c>
      <c r="F778" s="531" t="s">
        <v>1340</v>
      </c>
      <c r="G778" s="532">
        <v>140</v>
      </c>
    </row>
    <row r="779" spans="1:7">
      <c r="A779" s="526" t="s">
        <v>679</v>
      </c>
      <c r="B779" s="527" t="s">
        <v>264</v>
      </c>
      <c r="C779" s="528">
        <v>8</v>
      </c>
      <c r="D779" s="529">
        <v>1</v>
      </c>
      <c r="E779" s="530" t="s">
        <v>680</v>
      </c>
      <c r="F779" s="531" t="s">
        <v>1340</v>
      </c>
      <c r="G779" s="532">
        <v>140</v>
      </c>
    </row>
    <row r="780" spans="1:7">
      <c r="A780" s="526" t="s">
        <v>466</v>
      </c>
      <c r="B780" s="527" t="s">
        <v>264</v>
      </c>
      <c r="C780" s="528">
        <v>8</v>
      </c>
      <c r="D780" s="529">
        <v>1</v>
      </c>
      <c r="E780" s="530" t="s">
        <v>467</v>
      </c>
      <c r="F780" s="531" t="s">
        <v>1340</v>
      </c>
      <c r="G780" s="532">
        <v>140</v>
      </c>
    </row>
    <row r="781" spans="1:7">
      <c r="A781" s="526" t="s">
        <v>1492</v>
      </c>
      <c r="B781" s="527" t="s">
        <v>264</v>
      </c>
      <c r="C781" s="528">
        <v>8</v>
      </c>
      <c r="D781" s="529">
        <v>1</v>
      </c>
      <c r="E781" s="530" t="s">
        <v>467</v>
      </c>
      <c r="F781" s="531">
        <v>241</v>
      </c>
      <c r="G781" s="532">
        <v>140</v>
      </c>
    </row>
    <row r="782" spans="1:7" ht="31.5">
      <c r="A782" s="526" t="s">
        <v>1008</v>
      </c>
      <c r="B782" s="527" t="s">
        <v>265</v>
      </c>
      <c r="C782" s="528" t="s">
        <v>1340</v>
      </c>
      <c r="D782" s="529" t="s">
        <v>1340</v>
      </c>
      <c r="E782" s="530" t="s">
        <v>1340</v>
      </c>
      <c r="F782" s="531" t="s">
        <v>1340</v>
      </c>
      <c r="G782" s="532">
        <v>297</v>
      </c>
    </row>
    <row r="783" spans="1:7">
      <c r="A783" s="526" t="s">
        <v>217</v>
      </c>
      <c r="B783" s="527" t="s">
        <v>265</v>
      </c>
      <c r="C783" s="528">
        <v>8</v>
      </c>
      <c r="D783" s="529" t="s">
        <v>1340</v>
      </c>
      <c r="E783" s="530" t="s">
        <v>1340</v>
      </c>
      <c r="F783" s="531" t="s">
        <v>1340</v>
      </c>
      <c r="G783" s="532">
        <v>297</v>
      </c>
    </row>
    <row r="784" spans="1:7">
      <c r="A784" s="526" t="s">
        <v>218</v>
      </c>
      <c r="B784" s="527" t="s">
        <v>265</v>
      </c>
      <c r="C784" s="528">
        <v>8</v>
      </c>
      <c r="D784" s="529">
        <v>1</v>
      </c>
      <c r="E784" s="530" t="s">
        <v>1340</v>
      </c>
      <c r="F784" s="531" t="s">
        <v>1340</v>
      </c>
      <c r="G784" s="532">
        <v>297</v>
      </c>
    </row>
    <row r="785" spans="1:7">
      <c r="A785" s="526" t="s">
        <v>637</v>
      </c>
      <c r="B785" s="527" t="s">
        <v>265</v>
      </c>
      <c r="C785" s="528">
        <v>8</v>
      </c>
      <c r="D785" s="529">
        <v>1</v>
      </c>
      <c r="E785" s="530" t="s">
        <v>638</v>
      </c>
      <c r="F785" s="531" t="s">
        <v>1340</v>
      </c>
      <c r="G785" s="532">
        <v>297</v>
      </c>
    </row>
    <row r="786" spans="1:7">
      <c r="A786" s="526" t="s">
        <v>679</v>
      </c>
      <c r="B786" s="527" t="s">
        <v>265</v>
      </c>
      <c r="C786" s="528">
        <v>8</v>
      </c>
      <c r="D786" s="529">
        <v>1</v>
      </c>
      <c r="E786" s="530" t="s">
        <v>680</v>
      </c>
      <c r="F786" s="531" t="s">
        <v>1340</v>
      </c>
      <c r="G786" s="532">
        <v>297</v>
      </c>
    </row>
    <row r="787" spans="1:7">
      <c r="A787" s="526" t="s">
        <v>466</v>
      </c>
      <c r="B787" s="527" t="s">
        <v>265</v>
      </c>
      <c r="C787" s="528">
        <v>8</v>
      </c>
      <c r="D787" s="529">
        <v>1</v>
      </c>
      <c r="E787" s="530" t="s">
        <v>467</v>
      </c>
      <c r="F787" s="531" t="s">
        <v>1340</v>
      </c>
      <c r="G787" s="532">
        <v>297</v>
      </c>
    </row>
    <row r="788" spans="1:7">
      <c r="A788" s="526" t="s">
        <v>1492</v>
      </c>
      <c r="B788" s="527" t="s">
        <v>265</v>
      </c>
      <c r="C788" s="528">
        <v>8</v>
      </c>
      <c r="D788" s="529">
        <v>1</v>
      </c>
      <c r="E788" s="530" t="s">
        <v>467</v>
      </c>
      <c r="F788" s="531">
        <v>241</v>
      </c>
      <c r="G788" s="532">
        <v>297</v>
      </c>
    </row>
    <row r="789" spans="1:7" ht="63">
      <c r="A789" s="526" t="s">
        <v>1010</v>
      </c>
      <c r="B789" s="527" t="s">
        <v>266</v>
      </c>
      <c r="C789" s="528" t="s">
        <v>1340</v>
      </c>
      <c r="D789" s="529" t="s">
        <v>1340</v>
      </c>
      <c r="E789" s="530" t="s">
        <v>1340</v>
      </c>
      <c r="F789" s="531" t="s">
        <v>1340</v>
      </c>
      <c r="G789" s="532">
        <v>5130</v>
      </c>
    </row>
    <row r="790" spans="1:7">
      <c r="A790" s="526" t="s">
        <v>217</v>
      </c>
      <c r="B790" s="527" t="s">
        <v>266</v>
      </c>
      <c r="C790" s="528">
        <v>8</v>
      </c>
      <c r="D790" s="529" t="s">
        <v>1340</v>
      </c>
      <c r="E790" s="530" t="s">
        <v>1340</v>
      </c>
      <c r="F790" s="531" t="s">
        <v>1340</v>
      </c>
      <c r="G790" s="532">
        <v>5130</v>
      </c>
    </row>
    <row r="791" spans="1:7">
      <c r="A791" s="526" t="s">
        <v>218</v>
      </c>
      <c r="B791" s="527" t="s">
        <v>266</v>
      </c>
      <c r="C791" s="528">
        <v>8</v>
      </c>
      <c r="D791" s="529">
        <v>1</v>
      </c>
      <c r="E791" s="530" t="s">
        <v>1340</v>
      </c>
      <c r="F791" s="531" t="s">
        <v>1340</v>
      </c>
      <c r="G791" s="532">
        <v>5130</v>
      </c>
    </row>
    <row r="792" spans="1:7">
      <c r="A792" s="526" t="s">
        <v>637</v>
      </c>
      <c r="B792" s="527" t="s">
        <v>266</v>
      </c>
      <c r="C792" s="528">
        <v>8</v>
      </c>
      <c r="D792" s="529">
        <v>1</v>
      </c>
      <c r="E792" s="530" t="s">
        <v>638</v>
      </c>
      <c r="F792" s="531" t="s">
        <v>1340</v>
      </c>
      <c r="G792" s="532">
        <v>5130</v>
      </c>
    </row>
    <row r="793" spans="1:7">
      <c r="A793" s="526" t="s">
        <v>679</v>
      </c>
      <c r="B793" s="527" t="s">
        <v>266</v>
      </c>
      <c r="C793" s="528">
        <v>8</v>
      </c>
      <c r="D793" s="529">
        <v>1</v>
      </c>
      <c r="E793" s="530" t="s">
        <v>680</v>
      </c>
      <c r="F793" s="531" t="s">
        <v>1340</v>
      </c>
      <c r="G793" s="532">
        <v>5130</v>
      </c>
    </row>
    <row r="794" spans="1:7" ht="31.5">
      <c r="A794" s="526" t="s">
        <v>470</v>
      </c>
      <c r="B794" s="527" t="s">
        <v>266</v>
      </c>
      <c r="C794" s="528">
        <v>8</v>
      </c>
      <c r="D794" s="529">
        <v>1</v>
      </c>
      <c r="E794" s="530" t="s">
        <v>471</v>
      </c>
      <c r="F794" s="531" t="s">
        <v>1340</v>
      </c>
      <c r="G794" s="532">
        <v>5130</v>
      </c>
    </row>
    <row r="795" spans="1:7">
      <c r="A795" s="526" t="s">
        <v>1492</v>
      </c>
      <c r="B795" s="527" t="s">
        <v>266</v>
      </c>
      <c r="C795" s="528">
        <v>8</v>
      </c>
      <c r="D795" s="529">
        <v>1</v>
      </c>
      <c r="E795" s="530" t="s">
        <v>471</v>
      </c>
      <c r="F795" s="531">
        <v>241</v>
      </c>
      <c r="G795" s="532">
        <v>5130</v>
      </c>
    </row>
    <row r="796" spans="1:7" ht="31.5">
      <c r="A796" s="526" t="s">
        <v>240</v>
      </c>
      <c r="B796" s="527" t="s">
        <v>267</v>
      </c>
      <c r="C796" s="528" t="s">
        <v>1340</v>
      </c>
      <c r="D796" s="529" t="s">
        <v>1340</v>
      </c>
      <c r="E796" s="530" t="s">
        <v>1340</v>
      </c>
      <c r="F796" s="531" t="s">
        <v>1340</v>
      </c>
      <c r="G796" s="532">
        <v>3</v>
      </c>
    </row>
    <row r="797" spans="1:7">
      <c r="A797" s="526" t="s">
        <v>217</v>
      </c>
      <c r="B797" s="527" t="s">
        <v>267</v>
      </c>
      <c r="C797" s="528">
        <v>8</v>
      </c>
      <c r="D797" s="529" t="s">
        <v>1340</v>
      </c>
      <c r="E797" s="530" t="s">
        <v>1340</v>
      </c>
      <c r="F797" s="531" t="s">
        <v>1340</v>
      </c>
      <c r="G797" s="532">
        <v>3</v>
      </c>
    </row>
    <row r="798" spans="1:7">
      <c r="A798" s="526" t="s">
        <v>218</v>
      </c>
      <c r="B798" s="527" t="s">
        <v>267</v>
      </c>
      <c r="C798" s="528">
        <v>8</v>
      </c>
      <c r="D798" s="529">
        <v>1</v>
      </c>
      <c r="E798" s="530" t="s">
        <v>1340</v>
      </c>
      <c r="F798" s="531" t="s">
        <v>1340</v>
      </c>
      <c r="G798" s="532">
        <v>3</v>
      </c>
    </row>
    <row r="799" spans="1:7">
      <c r="A799" s="526" t="s">
        <v>637</v>
      </c>
      <c r="B799" s="527" t="s">
        <v>267</v>
      </c>
      <c r="C799" s="528">
        <v>8</v>
      </c>
      <c r="D799" s="529">
        <v>1</v>
      </c>
      <c r="E799" s="530" t="s">
        <v>638</v>
      </c>
      <c r="F799" s="531" t="s">
        <v>1340</v>
      </c>
      <c r="G799" s="532">
        <v>3</v>
      </c>
    </row>
    <row r="800" spans="1:7">
      <c r="A800" s="526" t="s">
        <v>679</v>
      </c>
      <c r="B800" s="527" t="s">
        <v>267</v>
      </c>
      <c r="C800" s="528">
        <v>8</v>
      </c>
      <c r="D800" s="529">
        <v>1</v>
      </c>
      <c r="E800" s="530" t="s">
        <v>680</v>
      </c>
      <c r="F800" s="531" t="s">
        <v>1340</v>
      </c>
      <c r="G800" s="532">
        <v>3</v>
      </c>
    </row>
    <row r="801" spans="1:7">
      <c r="A801" s="526" t="s">
        <v>466</v>
      </c>
      <c r="B801" s="527" t="s">
        <v>267</v>
      </c>
      <c r="C801" s="528">
        <v>8</v>
      </c>
      <c r="D801" s="529">
        <v>1</v>
      </c>
      <c r="E801" s="530" t="s">
        <v>467</v>
      </c>
      <c r="F801" s="531" t="s">
        <v>1340</v>
      </c>
      <c r="G801" s="532">
        <v>3</v>
      </c>
    </row>
    <row r="802" spans="1:7">
      <c r="A802" s="526" t="s">
        <v>1492</v>
      </c>
      <c r="B802" s="527" t="s">
        <v>267</v>
      </c>
      <c r="C802" s="528">
        <v>8</v>
      </c>
      <c r="D802" s="529">
        <v>1</v>
      </c>
      <c r="E802" s="530" t="s">
        <v>467</v>
      </c>
      <c r="F802" s="531">
        <v>241</v>
      </c>
      <c r="G802" s="532">
        <v>3</v>
      </c>
    </row>
    <row r="803" spans="1:7" ht="63">
      <c r="A803" s="526" t="s">
        <v>1014</v>
      </c>
      <c r="B803" s="527" t="s">
        <v>268</v>
      </c>
      <c r="C803" s="528" t="s">
        <v>1340</v>
      </c>
      <c r="D803" s="529" t="s">
        <v>1340</v>
      </c>
      <c r="E803" s="530" t="s">
        <v>1340</v>
      </c>
      <c r="F803" s="531" t="s">
        <v>1340</v>
      </c>
      <c r="G803" s="532">
        <v>270</v>
      </c>
    </row>
    <row r="804" spans="1:7">
      <c r="A804" s="526" t="s">
        <v>217</v>
      </c>
      <c r="B804" s="527" t="s">
        <v>268</v>
      </c>
      <c r="C804" s="528">
        <v>8</v>
      </c>
      <c r="D804" s="529" t="s">
        <v>1340</v>
      </c>
      <c r="E804" s="530" t="s">
        <v>1340</v>
      </c>
      <c r="F804" s="531" t="s">
        <v>1340</v>
      </c>
      <c r="G804" s="532">
        <v>270</v>
      </c>
    </row>
    <row r="805" spans="1:7">
      <c r="A805" s="526" t="s">
        <v>218</v>
      </c>
      <c r="B805" s="527" t="s">
        <v>268</v>
      </c>
      <c r="C805" s="528">
        <v>8</v>
      </c>
      <c r="D805" s="529">
        <v>1</v>
      </c>
      <c r="E805" s="530" t="s">
        <v>1340</v>
      </c>
      <c r="F805" s="531" t="s">
        <v>1340</v>
      </c>
      <c r="G805" s="532">
        <v>270</v>
      </c>
    </row>
    <row r="806" spans="1:7">
      <c r="A806" s="526" t="s">
        <v>637</v>
      </c>
      <c r="B806" s="527" t="s">
        <v>268</v>
      </c>
      <c r="C806" s="528">
        <v>8</v>
      </c>
      <c r="D806" s="529">
        <v>1</v>
      </c>
      <c r="E806" s="530" t="s">
        <v>638</v>
      </c>
      <c r="F806" s="531" t="s">
        <v>1340</v>
      </c>
      <c r="G806" s="532">
        <v>270</v>
      </c>
    </row>
    <row r="807" spans="1:7">
      <c r="A807" s="526" t="s">
        <v>679</v>
      </c>
      <c r="B807" s="527" t="s">
        <v>268</v>
      </c>
      <c r="C807" s="528">
        <v>8</v>
      </c>
      <c r="D807" s="529">
        <v>1</v>
      </c>
      <c r="E807" s="530" t="s">
        <v>680</v>
      </c>
      <c r="F807" s="531" t="s">
        <v>1340</v>
      </c>
      <c r="G807" s="532">
        <v>270</v>
      </c>
    </row>
    <row r="808" spans="1:7" ht="31.5">
      <c r="A808" s="526" t="s">
        <v>470</v>
      </c>
      <c r="B808" s="527" t="s">
        <v>268</v>
      </c>
      <c r="C808" s="528">
        <v>8</v>
      </c>
      <c r="D808" s="529">
        <v>1</v>
      </c>
      <c r="E808" s="530" t="s">
        <v>471</v>
      </c>
      <c r="F808" s="531" t="s">
        <v>1340</v>
      </c>
      <c r="G808" s="532">
        <v>270</v>
      </c>
    </row>
    <row r="809" spans="1:7">
      <c r="A809" s="526" t="s">
        <v>1492</v>
      </c>
      <c r="B809" s="527" t="s">
        <v>268</v>
      </c>
      <c r="C809" s="528">
        <v>8</v>
      </c>
      <c r="D809" s="529">
        <v>1</v>
      </c>
      <c r="E809" s="530" t="s">
        <v>471</v>
      </c>
      <c r="F809" s="531">
        <v>241</v>
      </c>
      <c r="G809" s="532">
        <v>270</v>
      </c>
    </row>
    <row r="810" spans="1:7">
      <c r="A810" s="519" t="s">
        <v>269</v>
      </c>
      <c r="B810" s="520" t="s">
        <v>270</v>
      </c>
      <c r="C810" s="521" t="s">
        <v>1340</v>
      </c>
      <c r="D810" s="522" t="s">
        <v>1340</v>
      </c>
      <c r="E810" s="523" t="s">
        <v>1340</v>
      </c>
      <c r="F810" s="524" t="s">
        <v>1340</v>
      </c>
      <c r="G810" s="525">
        <v>162</v>
      </c>
    </row>
    <row r="811" spans="1:7">
      <c r="A811" s="526" t="s">
        <v>141</v>
      </c>
      <c r="B811" s="527" t="s">
        <v>271</v>
      </c>
      <c r="C811" s="528" t="s">
        <v>1340</v>
      </c>
      <c r="D811" s="529" t="s">
        <v>1340</v>
      </c>
      <c r="E811" s="530" t="s">
        <v>1340</v>
      </c>
      <c r="F811" s="531" t="s">
        <v>1340</v>
      </c>
      <c r="G811" s="532">
        <v>162</v>
      </c>
    </row>
    <row r="812" spans="1:7">
      <c r="A812" s="526" t="s">
        <v>217</v>
      </c>
      <c r="B812" s="527" t="s">
        <v>271</v>
      </c>
      <c r="C812" s="528">
        <v>8</v>
      </c>
      <c r="D812" s="529" t="s">
        <v>1340</v>
      </c>
      <c r="E812" s="530" t="s">
        <v>1340</v>
      </c>
      <c r="F812" s="531" t="s">
        <v>1340</v>
      </c>
      <c r="G812" s="532">
        <v>162</v>
      </c>
    </row>
    <row r="813" spans="1:7">
      <c r="A813" s="526" t="s">
        <v>218</v>
      </c>
      <c r="B813" s="527" t="s">
        <v>271</v>
      </c>
      <c r="C813" s="528">
        <v>8</v>
      </c>
      <c r="D813" s="529">
        <v>1</v>
      </c>
      <c r="E813" s="530" t="s">
        <v>1340</v>
      </c>
      <c r="F813" s="531" t="s">
        <v>1340</v>
      </c>
      <c r="G813" s="532">
        <v>162</v>
      </c>
    </row>
    <row r="814" spans="1:7">
      <c r="A814" s="526" t="s">
        <v>637</v>
      </c>
      <c r="B814" s="527" t="s">
        <v>271</v>
      </c>
      <c r="C814" s="528">
        <v>8</v>
      </c>
      <c r="D814" s="529">
        <v>1</v>
      </c>
      <c r="E814" s="530" t="s">
        <v>638</v>
      </c>
      <c r="F814" s="531" t="s">
        <v>1340</v>
      </c>
      <c r="G814" s="532">
        <v>162</v>
      </c>
    </row>
    <row r="815" spans="1:7">
      <c r="A815" s="526" t="s">
        <v>679</v>
      </c>
      <c r="B815" s="527" t="s">
        <v>271</v>
      </c>
      <c r="C815" s="528">
        <v>8</v>
      </c>
      <c r="D815" s="529">
        <v>1</v>
      </c>
      <c r="E815" s="530" t="s">
        <v>680</v>
      </c>
      <c r="F815" s="531" t="s">
        <v>1340</v>
      </c>
      <c r="G815" s="532">
        <v>162</v>
      </c>
    </row>
    <row r="816" spans="1:7">
      <c r="A816" s="526" t="s">
        <v>466</v>
      </c>
      <c r="B816" s="527" t="s">
        <v>271</v>
      </c>
      <c r="C816" s="528">
        <v>8</v>
      </c>
      <c r="D816" s="529">
        <v>1</v>
      </c>
      <c r="E816" s="530" t="s">
        <v>467</v>
      </c>
      <c r="F816" s="531" t="s">
        <v>1340</v>
      </c>
      <c r="G816" s="532">
        <v>162</v>
      </c>
    </row>
    <row r="817" spans="1:7">
      <c r="A817" s="526" t="s">
        <v>1492</v>
      </c>
      <c r="B817" s="527" t="s">
        <v>271</v>
      </c>
      <c r="C817" s="528">
        <v>8</v>
      </c>
      <c r="D817" s="529">
        <v>1</v>
      </c>
      <c r="E817" s="530" t="s">
        <v>467</v>
      </c>
      <c r="F817" s="531">
        <v>241</v>
      </c>
      <c r="G817" s="532">
        <v>162</v>
      </c>
    </row>
    <row r="818" spans="1:7">
      <c r="A818" s="519" t="s">
        <v>284</v>
      </c>
      <c r="B818" s="520" t="s">
        <v>285</v>
      </c>
      <c r="C818" s="521" t="s">
        <v>1340</v>
      </c>
      <c r="D818" s="522" t="s">
        <v>1340</v>
      </c>
      <c r="E818" s="523" t="s">
        <v>1340</v>
      </c>
      <c r="F818" s="524" t="s">
        <v>1340</v>
      </c>
      <c r="G818" s="525">
        <v>9307</v>
      </c>
    </row>
    <row r="819" spans="1:7">
      <c r="A819" s="519" t="s">
        <v>286</v>
      </c>
      <c r="B819" s="520" t="s">
        <v>287</v>
      </c>
      <c r="C819" s="521" t="s">
        <v>1340</v>
      </c>
      <c r="D819" s="522" t="s">
        <v>1340</v>
      </c>
      <c r="E819" s="523" t="s">
        <v>1340</v>
      </c>
      <c r="F819" s="524" t="s">
        <v>1340</v>
      </c>
      <c r="G819" s="525">
        <v>9307</v>
      </c>
    </row>
    <row r="820" spans="1:7">
      <c r="A820" s="526" t="s">
        <v>1371</v>
      </c>
      <c r="B820" s="527" t="s">
        <v>288</v>
      </c>
      <c r="C820" s="528" t="s">
        <v>1340</v>
      </c>
      <c r="D820" s="529" t="s">
        <v>1340</v>
      </c>
      <c r="E820" s="530" t="s">
        <v>1340</v>
      </c>
      <c r="F820" s="531" t="s">
        <v>1340</v>
      </c>
      <c r="G820" s="532">
        <v>9307</v>
      </c>
    </row>
    <row r="821" spans="1:7">
      <c r="A821" s="526" t="s">
        <v>217</v>
      </c>
      <c r="B821" s="527" t="s">
        <v>288</v>
      </c>
      <c r="C821" s="528">
        <v>8</v>
      </c>
      <c r="D821" s="529" t="s">
        <v>1340</v>
      </c>
      <c r="E821" s="530" t="s">
        <v>1340</v>
      </c>
      <c r="F821" s="531" t="s">
        <v>1340</v>
      </c>
      <c r="G821" s="532">
        <v>9307</v>
      </c>
    </row>
    <row r="822" spans="1:7">
      <c r="A822" s="526" t="s">
        <v>281</v>
      </c>
      <c r="B822" s="527" t="s">
        <v>288</v>
      </c>
      <c r="C822" s="528">
        <v>8</v>
      </c>
      <c r="D822" s="529">
        <v>4</v>
      </c>
      <c r="E822" s="530" t="s">
        <v>1340</v>
      </c>
      <c r="F822" s="531" t="s">
        <v>1340</v>
      </c>
      <c r="G822" s="532">
        <v>9307</v>
      </c>
    </row>
    <row r="823" spans="1:7" ht="31.5">
      <c r="A823" s="526" t="s">
        <v>1363</v>
      </c>
      <c r="B823" s="527" t="s">
        <v>288</v>
      </c>
      <c r="C823" s="528">
        <v>8</v>
      </c>
      <c r="D823" s="529">
        <v>4</v>
      </c>
      <c r="E823" s="530" t="s">
        <v>1168</v>
      </c>
      <c r="F823" s="531" t="s">
        <v>1340</v>
      </c>
      <c r="G823" s="532">
        <v>9107</v>
      </c>
    </row>
    <row r="824" spans="1:7">
      <c r="A824" s="526" t="s">
        <v>1364</v>
      </c>
      <c r="B824" s="527" t="s">
        <v>288</v>
      </c>
      <c r="C824" s="528">
        <v>8</v>
      </c>
      <c r="D824" s="529">
        <v>4</v>
      </c>
      <c r="E824" s="530" t="s">
        <v>1365</v>
      </c>
      <c r="F824" s="531" t="s">
        <v>1340</v>
      </c>
      <c r="G824" s="532">
        <v>9107</v>
      </c>
    </row>
    <row r="825" spans="1:7">
      <c r="A825" s="526" t="s">
        <v>418</v>
      </c>
      <c r="B825" s="527" t="s">
        <v>288</v>
      </c>
      <c r="C825" s="528">
        <v>8</v>
      </c>
      <c r="D825" s="529">
        <v>4</v>
      </c>
      <c r="E825" s="530" t="s">
        <v>419</v>
      </c>
      <c r="F825" s="531" t="s">
        <v>1340</v>
      </c>
      <c r="G825" s="532">
        <v>6755</v>
      </c>
    </row>
    <row r="826" spans="1:7">
      <c r="A826" s="526" t="s">
        <v>1262</v>
      </c>
      <c r="B826" s="527" t="s">
        <v>288</v>
      </c>
      <c r="C826" s="528">
        <v>8</v>
      </c>
      <c r="D826" s="529">
        <v>4</v>
      </c>
      <c r="E826" s="530" t="s">
        <v>419</v>
      </c>
      <c r="F826" s="531">
        <v>40</v>
      </c>
      <c r="G826" s="532">
        <v>6755</v>
      </c>
    </row>
    <row r="827" spans="1:7">
      <c r="A827" s="526" t="s">
        <v>422</v>
      </c>
      <c r="B827" s="527" t="s">
        <v>288</v>
      </c>
      <c r="C827" s="528">
        <v>8</v>
      </c>
      <c r="D827" s="529">
        <v>4</v>
      </c>
      <c r="E827" s="530" t="s">
        <v>423</v>
      </c>
      <c r="F827" s="531" t="s">
        <v>1340</v>
      </c>
      <c r="G827" s="532">
        <v>291</v>
      </c>
    </row>
    <row r="828" spans="1:7">
      <c r="A828" s="526" t="s">
        <v>1262</v>
      </c>
      <c r="B828" s="527" t="s">
        <v>288</v>
      </c>
      <c r="C828" s="528">
        <v>8</v>
      </c>
      <c r="D828" s="529">
        <v>4</v>
      </c>
      <c r="E828" s="530" t="s">
        <v>423</v>
      </c>
      <c r="F828" s="531">
        <v>40</v>
      </c>
      <c r="G828" s="532">
        <v>291</v>
      </c>
    </row>
    <row r="829" spans="1:7" ht="31.5">
      <c r="A829" s="526" t="s">
        <v>420</v>
      </c>
      <c r="B829" s="527" t="s">
        <v>288</v>
      </c>
      <c r="C829" s="528">
        <v>8</v>
      </c>
      <c r="D829" s="529">
        <v>4</v>
      </c>
      <c r="E829" s="530" t="s">
        <v>421</v>
      </c>
      <c r="F829" s="531" t="s">
        <v>1340</v>
      </c>
      <c r="G829" s="532">
        <v>2061</v>
      </c>
    </row>
    <row r="830" spans="1:7">
      <c r="A830" s="526" t="s">
        <v>1262</v>
      </c>
      <c r="B830" s="527" t="s">
        <v>288</v>
      </c>
      <c r="C830" s="528">
        <v>8</v>
      </c>
      <c r="D830" s="529">
        <v>4</v>
      </c>
      <c r="E830" s="530" t="s">
        <v>421</v>
      </c>
      <c r="F830" s="531">
        <v>40</v>
      </c>
      <c r="G830" s="532">
        <v>2061</v>
      </c>
    </row>
    <row r="831" spans="1:7">
      <c r="A831" s="526" t="s">
        <v>1374</v>
      </c>
      <c r="B831" s="527" t="s">
        <v>288</v>
      </c>
      <c r="C831" s="528">
        <v>8</v>
      </c>
      <c r="D831" s="529">
        <v>4</v>
      </c>
      <c r="E831" s="530" t="s">
        <v>1375</v>
      </c>
      <c r="F831" s="531" t="s">
        <v>1340</v>
      </c>
      <c r="G831" s="532">
        <v>199</v>
      </c>
    </row>
    <row r="832" spans="1:7">
      <c r="A832" s="526" t="s">
        <v>538</v>
      </c>
      <c r="B832" s="527" t="s">
        <v>288</v>
      </c>
      <c r="C832" s="528">
        <v>8</v>
      </c>
      <c r="D832" s="529">
        <v>4</v>
      </c>
      <c r="E832" s="530" t="s">
        <v>539</v>
      </c>
      <c r="F832" s="531" t="s">
        <v>1340</v>
      </c>
      <c r="G832" s="532">
        <v>199</v>
      </c>
    </row>
    <row r="833" spans="1:7">
      <c r="A833" s="526" t="s">
        <v>426</v>
      </c>
      <c r="B833" s="527" t="s">
        <v>288</v>
      </c>
      <c r="C833" s="528">
        <v>8</v>
      </c>
      <c r="D833" s="529">
        <v>4</v>
      </c>
      <c r="E833" s="530" t="s">
        <v>427</v>
      </c>
      <c r="F833" s="531" t="s">
        <v>1340</v>
      </c>
      <c r="G833" s="532">
        <v>69</v>
      </c>
    </row>
    <row r="834" spans="1:7">
      <c r="A834" s="526" t="s">
        <v>1262</v>
      </c>
      <c r="B834" s="527" t="s">
        <v>288</v>
      </c>
      <c r="C834" s="528">
        <v>8</v>
      </c>
      <c r="D834" s="529">
        <v>4</v>
      </c>
      <c r="E834" s="530" t="s">
        <v>427</v>
      </c>
      <c r="F834" s="531">
        <v>40</v>
      </c>
      <c r="G834" s="532">
        <v>69</v>
      </c>
    </row>
    <row r="835" spans="1:7">
      <c r="A835" s="526" t="s">
        <v>428</v>
      </c>
      <c r="B835" s="527" t="s">
        <v>288</v>
      </c>
      <c r="C835" s="528">
        <v>8</v>
      </c>
      <c r="D835" s="529">
        <v>4</v>
      </c>
      <c r="E835" s="530" t="s">
        <v>429</v>
      </c>
      <c r="F835" s="531" t="s">
        <v>1340</v>
      </c>
      <c r="G835" s="532">
        <v>130</v>
      </c>
    </row>
    <row r="836" spans="1:7">
      <c r="A836" s="526" t="s">
        <v>1262</v>
      </c>
      <c r="B836" s="527" t="s">
        <v>288</v>
      </c>
      <c r="C836" s="528">
        <v>8</v>
      </c>
      <c r="D836" s="529">
        <v>4</v>
      </c>
      <c r="E836" s="530" t="s">
        <v>429</v>
      </c>
      <c r="F836" s="531">
        <v>40</v>
      </c>
      <c r="G836" s="532">
        <v>130</v>
      </c>
    </row>
    <row r="837" spans="1:7">
      <c r="A837" s="526" t="s">
        <v>540</v>
      </c>
      <c r="B837" s="527" t="s">
        <v>288</v>
      </c>
      <c r="C837" s="528">
        <v>8</v>
      </c>
      <c r="D837" s="529">
        <v>4</v>
      </c>
      <c r="E837" s="530" t="s">
        <v>541</v>
      </c>
      <c r="F837" s="531" t="s">
        <v>1340</v>
      </c>
      <c r="G837" s="532">
        <v>1</v>
      </c>
    </row>
    <row r="838" spans="1:7">
      <c r="A838" s="526" t="s">
        <v>542</v>
      </c>
      <c r="B838" s="527" t="s">
        <v>288</v>
      </c>
      <c r="C838" s="528">
        <v>8</v>
      </c>
      <c r="D838" s="529">
        <v>4</v>
      </c>
      <c r="E838" s="530" t="s">
        <v>543</v>
      </c>
      <c r="F838" s="531" t="s">
        <v>1340</v>
      </c>
      <c r="G838" s="532">
        <v>1</v>
      </c>
    </row>
    <row r="839" spans="1:7">
      <c r="A839" s="526" t="s">
        <v>432</v>
      </c>
      <c r="B839" s="527" t="s">
        <v>288</v>
      </c>
      <c r="C839" s="528">
        <v>8</v>
      </c>
      <c r="D839" s="529">
        <v>4</v>
      </c>
      <c r="E839" s="530" t="s">
        <v>433</v>
      </c>
      <c r="F839" s="531" t="s">
        <v>1340</v>
      </c>
      <c r="G839" s="532">
        <v>1</v>
      </c>
    </row>
    <row r="840" spans="1:7">
      <c r="A840" s="526" t="s">
        <v>1262</v>
      </c>
      <c r="B840" s="527" t="s">
        <v>288</v>
      </c>
      <c r="C840" s="528">
        <v>8</v>
      </c>
      <c r="D840" s="529">
        <v>4</v>
      </c>
      <c r="E840" s="530" t="s">
        <v>433</v>
      </c>
      <c r="F840" s="531">
        <v>40</v>
      </c>
      <c r="G840" s="532">
        <v>1</v>
      </c>
    </row>
    <row r="841" spans="1:7">
      <c r="A841" s="519" t="s">
        <v>1016</v>
      </c>
      <c r="B841" s="520" t="s">
        <v>1017</v>
      </c>
      <c r="C841" s="521" t="s">
        <v>1340</v>
      </c>
      <c r="D841" s="522" t="s">
        <v>1340</v>
      </c>
      <c r="E841" s="523" t="s">
        <v>1340</v>
      </c>
      <c r="F841" s="524" t="s">
        <v>1340</v>
      </c>
      <c r="G841" s="525">
        <v>4106.2682000000004</v>
      </c>
    </row>
    <row r="842" spans="1:7">
      <c r="A842" s="519" t="s">
        <v>1018</v>
      </c>
      <c r="B842" s="520" t="s">
        <v>1019</v>
      </c>
      <c r="C842" s="521" t="s">
        <v>1340</v>
      </c>
      <c r="D842" s="522" t="s">
        <v>1340</v>
      </c>
      <c r="E842" s="523" t="s">
        <v>1340</v>
      </c>
      <c r="F842" s="524" t="s">
        <v>1340</v>
      </c>
      <c r="G842" s="525">
        <v>4106.2682000000004</v>
      </c>
    </row>
    <row r="843" spans="1:7">
      <c r="A843" s="526" t="s">
        <v>272</v>
      </c>
      <c r="B843" s="527" t="s">
        <v>273</v>
      </c>
      <c r="C843" s="528" t="s">
        <v>1340</v>
      </c>
      <c r="D843" s="529" t="s">
        <v>1340</v>
      </c>
      <c r="E843" s="530" t="s">
        <v>1340</v>
      </c>
      <c r="F843" s="531" t="s">
        <v>1340</v>
      </c>
      <c r="G843" s="532">
        <v>2404.7682</v>
      </c>
    </row>
    <row r="844" spans="1:7">
      <c r="A844" s="526" t="s">
        <v>217</v>
      </c>
      <c r="B844" s="527" t="s">
        <v>273</v>
      </c>
      <c r="C844" s="528">
        <v>8</v>
      </c>
      <c r="D844" s="529" t="s">
        <v>1340</v>
      </c>
      <c r="E844" s="530" t="s">
        <v>1340</v>
      </c>
      <c r="F844" s="531" t="s">
        <v>1340</v>
      </c>
      <c r="G844" s="532">
        <v>2404.7682</v>
      </c>
    </row>
    <row r="845" spans="1:7">
      <c r="A845" s="526" t="s">
        <v>218</v>
      </c>
      <c r="B845" s="527" t="s">
        <v>273</v>
      </c>
      <c r="C845" s="528">
        <v>8</v>
      </c>
      <c r="D845" s="529">
        <v>1</v>
      </c>
      <c r="E845" s="530" t="s">
        <v>1340</v>
      </c>
      <c r="F845" s="531" t="s">
        <v>1340</v>
      </c>
      <c r="G845" s="532">
        <v>2404.7682</v>
      </c>
    </row>
    <row r="846" spans="1:7">
      <c r="A846" s="526" t="s">
        <v>637</v>
      </c>
      <c r="B846" s="527" t="s">
        <v>273</v>
      </c>
      <c r="C846" s="528">
        <v>8</v>
      </c>
      <c r="D846" s="529">
        <v>1</v>
      </c>
      <c r="E846" s="530" t="s">
        <v>638</v>
      </c>
      <c r="F846" s="531" t="s">
        <v>1340</v>
      </c>
      <c r="G846" s="532">
        <v>2404.7682</v>
      </c>
    </row>
    <row r="847" spans="1:7">
      <c r="A847" s="526" t="s">
        <v>686</v>
      </c>
      <c r="B847" s="527" t="s">
        <v>273</v>
      </c>
      <c r="C847" s="528">
        <v>8</v>
      </c>
      <c r="D847" s="529">
        <v>1</v>
      </c>
      <c r="E847" s="530" t="s">
        <v>687</v>
      </c>
      <c r="F847" s="531" t="s">
        <v>1340</v>
      </c>
      <c r="G847" s="532">
        <v>899.32511999999997</v>
      </c>
    </row>
    <row r="848" spans="1:7">
      <c r="A848" s="526" t="s">
        <v>468</v>
      </c>
      <c r="B848" s="527" t="s">
        <v>273</v>
      </c>
      <c r="C848" s="528">
        <v>8</v>
      </c>
      <c r="D848" s="529">
        <v>1</v>
      </c>
      <c r="E848" s="530" t="s">
        <v>469</v>
      </c>
      <c r="F848" s="531" t="s">
        <v>1340</v>
      </c>
      <c r="G848" s="532">
        <v>899.32511999999997</v>
      </c>
    </row>
    <row r="849" spans="1:7">
      <c r="A849" s="526" t="s">
        <v>1492</v>
      </c>
      <c r="B849" s="527" t="s">
        <v>273</v>
      </c>
      <c r="C849" s="528">
        <v>8</v>
      </c>
      <c r="D849" s="529">
        <v>1</v>
      </c>
      <c r="E849" s="530" t="s">
        <v>469</v>
      </c>
      <c r="F849" s="531">
        <v>241</v>
      </c>
      <c r="G849" s="532">
        <v>899.32511999999997</v>
      </c>
    </row>
    <row r="850" spans="1:7">
      <c r="A850" s="526" t="s">
        <v>679</v>
      </c>
      <c r="B850" s="527" t="s">
        <v>273</v>
      </c>
      <c r="C850" s="528">
        <v>8</v>
      </c>
      <c r="D850" s="529">
        <v>1</v>
      </c>
      <c r="E850" s="530" t="s">
        <v>680</v>
      </c>
      <c r="F850" s="531" t="s">
        <v>1340</v>
      </c>
      <c r="G850" s="532">
        <v>1505.44308</v>
      </c>
    </row>
    <row r="851" spans="1:7">
      <c r="A851" s="526" t="s">
        <v>466</v>
      </c>
      <c r="B851" s="527" t="s">
        <v>273</v>
      </c>
      <c r="C851" s="528">
        <v>8</v>
      </c>
      <c r="D851" s="529">
        <v>1</v>
      </c>
      <c r="E851" s="530" t="s">
        <v>467</v>
      </c>
      <c r="F851" s="531" t="s">
        <v>1340</v>
      </c>
      <c r="G851" s="532">
        <v>1505.44308</v>
      </c>
    </row>
    <row r="852" spans="1:7">
      <c r="A852" s="526" t="s">
        <v>1492</v>
      </c>
      <c r="B852" s="527" t="s">
        <v>273</v>
      </c>
      <c r="C852" s="528">
        <v>8</v>
      </c>
      <c r="D852" s="529">
        <v>1</v>
      </c>
      <c r="E852" s="530" t="s">
        <v>467</v>
      </c>
      <c r="F852" s="531">
        <v>241</v>
      </c>
      <c r="G852" s="532">
        <v>1505.44308</v>
      </c>
    </row>
    <row r="853" spans="1:7" ht="31.5">
      <c r="A853" s="526" t="s">
        <v>1020</v>
      </c>
      <c r="B853" s="527" t="s">
        <v>1021</v>
      </c>
      <c r="C853" s="528" t="s">
        <v>1340</v>
      </c>
      <c r="D853" s="529" t="s">
        <v>1340</v>
      </c>
      <c r="E853" s="530" t="s">
        <v>1340</v>
      </c>
      <c r="F853" s="531" t="s">
        <v>1340</v>
      </c>
      <c r="G853" s="532">
        <v>1276.3</v>
      </c>
    </row>
    <row r="854" spans="1:7">
      <c r="A854" s="526" t="s">
        <v>917</v>
      </c>
      <c r="B854" s="527" t="s">
        <v>1021</v>
      </c>
      <c r="C854" s="528">
        <v>7</v>
      </c>
      <c r="D854" s="529" t="s">
        <v>1340</v>
      </c>
      <c r="E854" s="530" t="s">
        <v>1340</v>
      </c>
      <c r="F854" s="531" t="s">
        <v>1340</v>
      </c>
      <c r="G854" s="532">
        <v>1276.3</v>
      </c>
    </row>
    <row r="855" spans="1:7">
      <c r="A855" s="526" t="s">
        <v>954</v>
      </c>
      <c r="B855" s="527" t="s">
        <v>1021</v>
      </c>
      <c r="C855" s="528">
        <v>7</v>
      </c>
      <c r="D855" s="529">
        <v>2</v>
      </c>
      <c r="E855" s="530" t="s">
        <v>1340</v>
      </c>
      <c r="F855" s="531" t="s">
        <v>1340</v>
      </c>
      <c r="G855" s="532">
        <v>1276.3</v>
      </c>
    </row>
    <row r="856" spans="1:7">
      <c r="A856" s="526" t="s">
        <v>637</v>
      </c>
      <c r="B856" s="527" t="s">
        <v>1021</v>
      </c>
      <c r="C856" s="528">
        <v>7</v>
      </c>
      <c r="D856" s="529">
        <v>2</v>
      </c>
      <c r="E856" s="530" t="s">
        <v>638</v>
      </c>
      <c r="F856" s="531" t="s">
        <v>1340</v>
      </c>
      <c r="G856" s="532">
        <v>1276.3</v>
      </c>
    </row>
    <row r="857" spans="1:7">
      <c r="A857" s="526" t="s">
        <v>679</v>
      </c>
      <c r="B857" s="527" t="s">
        <v>1021</v>
      </c>
      <c r="C857" s="528">
        <v>7</v>
      </c>
      <c r="D857" s="529">
        <v>2</v>
      </c>
      <c r="E857" s="530" t="s">
        <v>680</v>
      </c>
      <c r="F857" s="531" t="s">
        <v>1340</v>
      </c>
      <c r="G857" s="532">
        <v>1276.3</v>
      </c>
    </row>
    <row r="858" spans="1:7" ht="31.5">
      <c r="A858" s="526" t="s">
        <v>470</v>
      </c>
      <c r="B858" s="527" t="s">
        <v>1021</v>
      </c>
      <c r="C858" s="528">
        <v>7</v>
      </c>
      <c r="D858" s="529">
        <v>2</v>
      </c>
      <c r="E858" s="530" t="s">
        <v>471</v>
      </c>
      <c r="F858" s="531" t="s">
        <v>1340</v>
      </c>
      <c r="G858" s="532">
        <v>1276.3</v>
      </c>
    </row>
    <row r="859" spans="1:7">
      <c r="A859" s="526" t="s">
        <v>1492</v>
      </c>
      <c r="B859" s="527" t="s">
        <v>1021</v>
      </c>
      <c r="C859" s="528">
        <v>7</v>
      </c>
      <c r="D859" s="529">
        <v>2</v>
      </c>
      <c r="E859" s="530" t="s">
        <v>471</v>
      </c>
      <c r="F859" s="531">
        <v>241</v>
      </c>
      <c r="G859" s="532">
        <v>1276.3</v>
      </c>
    </row>
    <row r="860" spans="1:7">
      <c r="A860" s="526" t="s">
        <v>1022</v>
      </c>
      <c r="B860" s="527" t="s">
        <v>1023</v>
      </c>
      <c r="C860" s="528" t="s">
        <v>1340</v>
      </c>
      <c r="D860" s="529" t="s">
        <v>1340</v>
      </c>
      <c r="E860" s="530" t="s">
        <v>1340</v>
      </c>
      <c r="F860" s="531" t="s">
        <v>1340</v>
      </c>
      <c r="G860" s="532">
        <v>200</v>
      </c>
    </row>
    <row r="861" spans="1:7">
      <c r="A861" s="526" t="s">
        <v>917</v>
      </c>
      <c r="B861" s="527" t="s">
        <v>1023</v>
      </c>
      <c r="C861" s="528">
        <v>7</v>
      </c>
      <c r="D861" s="529" t="s">
        <v>1340</v>
      </c>
      <c r="E861" s="530" t="s">
        <v>1340</v>
      </c>
      <c r="F861" s="531" t="s">
        <v>1340</v>
      </c>
      <c r="G861" s="532">
        <v>200</v>
      </c>
    </row>
    <row r="862" spans="1:7">
      <c r="A862" s="526" t="s">
        <v>954</v>
      </c>
      <c r="B862" s="527" t="s">
        <v>1023</v>
      </c>
      <c r="C862" s="528">
        <v>7</v>
      </c>
      <c r="D862" s="529">
        <v>2</v>
      </c>
      <c r="E862" s="530" t="s">
        <v>1340</v>
      </c>
      <c r="F862" s="531" t="s">
        <v>1340</v>
      </c>
      <c r="G862" s="532">
        <v>200</v>
      </c>
    </row>
    <row r="863" spans="1:7">
      <c r="A863" s="526" t="s">
        <v>637</v>
      </c>
      <c r="B863" s="527" t="s">
        <v>1023</v>
      </c>
      <c r="C863" s="528">
        <v>7</v>
      </c>
      <c r="D863" s="529">
        <v>2</v>
      </c>
      <c r="E863" s="530" t="s">
        <v>638</v>
      </c>
      <c r="F863" s="531" t="s">
        <v>1340</v>
      </c>
      <c r="G863" s="532">
        <v>200</v>
      </c>
    </row>
    <row r="864" spans="1:7">
      <c r="A864" s="526" t="s">
        <v>679</v>
      </c>
      <c r="B864" s="527" t="s">
        <v>1023</v>
      </c>
      <c r="C864" s="528">
        <v>7</v>
      </c>
      <c r="D864" s="529">
        <v>2</v>
      </c>
      <c r="E864" s="530" t="s">
        <v>680</v>
      </c>
      <c r="F864" s="531" t="s">
        <v>1340</v>
      </c>
      <c r="G864" s="532">
        <v>200</v>
      </c>
    </row>
    <row r="865" spans="1:7">
      <c r="A865" s="526" t="s">
        <v>466</v>
      </c>
      <c r="B865" s="527" t="s">
        <v>1023</v>
      </c>
      <c r="C865" s="528">
        <v>7</v>
      </c>
      <c r="D865" s="529">
        <v>2</v>
      </c>
      <c r="E865" s="530" t="s">
        <v>467</v>
      </c>
      <c r="F865" s="531" t="s">
        <v>1340</v>
      </c>
      <c r="G865" s="532">
        <v>200</v>
      </c>
    </row>
    <row r="866" spans="1:7">
      <c r="A866" s="526" t="s">
        <v>1492</v>
      </c>
      <c r="B866" s="527" t="s">
        <v>1023</v>
      </c>
      <c r="C866" s="528">
        <v>7</v>
      </c>
      <c r="D866" s="529">
        <v>2</v>
      </c>
      <c r="E866" s="530" t="s">
        <v>467</v>
      </c>
      <c r="F866" s="531">
        <v>241</v>
      </c>
      <c r="G866" s="532">
        <v>200</v>
      </c>
    </row>
    <row r="867" spans="1:7" ht="31.5">
      <c r="A867" s="526" t="s">
        <v>109</v>
      </c>
      <c r="B867" s="527" t="s">
        <v>110</v>
      </c>
      <c r="C867" s="528" t="s">
        <v>1340</v>
      </c>
      <c r="D867" s="529" t="s">
        <v>1340</v>
      </c>
      <c r="E867" s="530" t="s">
        <v>1340</v>
      </c>
      <c r="F867" s="531" t="s">
        <v>1340</v>
      </c>
      <c r="G867" s="532">
        <v>225.2</v>
      </c>
    </row>
    <row r="868" spans="1:7">
      <c r="A868" s="526" t="s">
        <v>917</v>
      </c>
      <c r="B868" s="527" t="s">
        <v>110</v>
      </c>
      <c r="C868" s="528">
        <v>7</v>
      </c>
      <c r="D868" s="529" t="s">
        <v>1340</v>
      </c>
      <c r="E868" s="530" t="s">
        <v>1340</v>
      </c>
      <c r="F868" s="531" t="s">
        <v>1340</v>
      </c>
      <c r="G868" s="532">
        <v>225.2</v>
      </c>
    </row>
    <row r="869" spans="1:7">
      <c r="A869" s="526" t="s">
        <v>954</v>
      </c>
      <c r="B869" s="527" t="s">
        <v>110</v>
      </c>
      <c r="C869" s="528">
        <v>7</v>
      </c>
      <c r="D869" s="529">
        <v>2</v>
      </c>
      <c r="E869" s="530" t="s">
        <v>1340</v>
      </c>
      <c r="F869" s="531" t="s">
        <v>1340</v>
      </c>
      <c r="G869" s="532">
        <v>225.2</v>
      </c>
    </row>
    <row r="870" spans="1:7">
      <c r="A870" s="526" t="s">
        <v>637</v>
      </c>
      <c r="B870" s="527" t="s">
        <v>110</v>
      </c>
      <c r="C870" s="528">
        <v>7</v>
      </c>
      <c r="D870" s="529">
        <v>2</v>
      </c>
      <c r="E870" s="530" t="s">
        <v>638</v>
      </c>
      <c r="F870" s="531" t="s">
        <v>1340</v>
      </c>
      <c r="G870" s="532">
        <v>225.2</v>
      </c>
    </row>
    <row r="871" spans="1:7">
      <c r="A871" s="526" t="s">
        <v>679</v>
      </c>
      <c r="B871" s="527" t="s">
        <v>110</v>
      </c>
      <c r="C871" s="528">
        <v>7</v>
      </c>
      <c r="D871" s="529">
        <v>2</v>
      </c>
      <c r="E871" s="530" t="s">
        <v>680</v>
      </c>
      <c r="F871" s="531" t="s">
        <v>1340</v>
      </c>
      <c r="G871" s="532">
        <v>225.2</v>
      </c>
    </row>
    <row r="872" spans="1:7" ht="31.5">
      <c r="A872" s="526" t="s">
        <v>470</v>
      </c>
      <c r="B872" s="527" t="s">
        <v>110</v>
      </c>
      <c r="C872" s="528">
        <v>7</v>
      </c>
      <c r="D872" s="529">
        <v>2</v>
      </c>
      <c r="E872" s="530" t="s">
        <v>471</v>
      </c>
      <c r="F872" s="531" t="s">
        <v>1340</v>
      </c>
      <c r="G872" s="532">
        <v>225.2</v>
      </c>
    </row>
    <row r="873" spans="1:7">
      <c r="A873" s="526" t="s">
        <v>1492</v>
      </c>
      <c r="B873" s="527" t="s">
        <v>110</v>
      </c>
      <c r="C873" s="528">
        <v>7</v>
      </c>
      <c r="D873" s="529">
        <v>2</v>
      </c>
      <c r="E873" s="530" t="s">
        <v>471</v>
      </c>
      <c r="F873" s="531">
        <v>241</v>
      </c>
      <c r="G873" s="532">
        <v>225.2</v>
      </c>
    </row>
    <row r="874" spans="1:7">
      <c r="A874" s="519" t="s">
        <v>111</v>
      </c>
      <c r="B874" s="520" t="s">
        <v>112</v>
      </c>
      <c r="C874" s="521" t="s">
        <v>1340</v>
      </c>
      <c r="D874" s="522" t="s">
        <v>1340</v>
      </c>
      <c r="E874" s="523" t="s">
        <v>1340</v>
      </c>
      <c r="F874" s="524" t="s">
        <v>1340</v>
      </c>
      <c r="G874" s="525">
        <v>190898.85</v>
      </c>
    </row>
    <row r="875" spans="1:7" ht="31.5">
      <c r="A875" s="519" t="s">
        <v>360</v>
      </c>
      <c r="B875" s="520" t="s">
        <v>361</v>
      </c>
      <c r="C875" s="521" t="s">
        <v>1340</v>
      </c>
      <c r="D875" s="522" t="s">
        <v>1340</v>
      </c>
      <c r="E875" s="523" t="s">
        <v>1340</v>
      </c>
      <c r="F875" s="524" t="s">
        <v>1340</v>
      </c>
      <c r="G875" s="525">
        <v>3544.3</v>
      </c>
    </row>
    <row r="876" spans="1:7" ht="31.5">
      <c r="A876" s="519" t="s">
        <v>362</v>
      </c>
      <c r="B876" s="520" t="s">
        <v>363</v>
      </c>
      <c r="C876" s="521" t="s">
        <v>1340</v>
      </c>
      <c r="D876" s="522" t="s">
        <v>1340</v>
      </c>
      <c r="E876" s="523" t="s">
        <v>1340</v>
      </c>
      <c r="F876" s="524" t="s">
        <v>1340</v>
      </c>
      <c r="G876" s="525">
        <v>3544.3</v>
      </c>
    </row>
    <row r="877" spans="1:7">
      <c r="A877" s="526" t="s">
        <v>364</v>
      </c>
      <c r="B877" s="527" t="s">
        <v>365</v>
      </c>
      <c r="C877" s="528" t="s">
        <v>1340</v>
      </c>
      <c r="D877" s="529" t="s">
        <v>1340</v>
      </c>
      <c r="E877" s="530" t="s">
        <v>1340</v>
      </c>
      <c r="F877" s="531" t="s">
        <v>1340</v>
      </c>
      <c r="G877" s="532">
        <v>3544.3</v>
      </c>
    </row>
    <row r="878" spans="1:7">
      <c r="A878" s="526" t="s">
        <v>341</v>
      </c>
      <c r="B878" s="527" t="s">
        <v>365</v>
      </c>
      <c r="C878" s="528">
        <v>11</v>
      </c>
      <c r="D878" s="529" t="s">
        <v>1340</v>
      </c>
      <c r="E878" s="530" t="s">
        <v>1340</v>
      </c>
      <c r="F878" s="531" t="s">
        <v>1340</v>
      </c>
      <c r="G878" s="532">
        <v>3544.3</v>
      </c>
    </row>
    <row r="879" spans="1:7">
      <c r="A879" s="526" t="s">
        <v>359</v>
      </c>
      <c r="B879" s="527" t="s">
        <v>365</v>
      </c>
      <c r="C879" s="528">
        <v>11</v>
      </c>
      <c r="D879" s="529">
        <v>2</v>
      </c>
      <c r="E879" s="530" t="s">
        <v>1340</v>
      </c>
      <c r="F879" s="531" t="s">
        <v>1340</v>
      </c>
      <c r="G879" s="532">
        <v>3544.3</v>
      </c>
    </row>
    <row r="880" spans="1:7">
      <c r="A880" s="526" t="s">
        <v>1374</v>
      </c>
      <c r="B880" s="527" t="s">
        <v>365</v>
      </c>
      <c r="C880" s="528">
        <v>11</v>
      </c>
      <c r="D880" s="529">
        <v>2</v>
      </c>
      <c r="E880" s="530" t="s">
        <v>1375</v>
      </c>
      <c r="F880" s="531" t="s">
        <v>1340</v>
      </c>
      <c r="G880" s="532">
        <v>124</v>
      </c>
    </row>
    <row r="881" spans="1:7">
      <c r="A881" s="526" t="s">
        <v>538</v>
      </c>
      <c r="B881" s="527" t="s">
        <v>365</v>
      </c>
      <c r="C881" s="528">
        <v>11</v>
      </c>
      <c r="D881" s="529">
        <v>2</v>
      </c>
      <c r="E881" s="530" t="s">
        <v>539</v>
      </c>
      <c r="F881" s="531" t="s">
        <v>1340</v>
      </c>
      <c r="G881" s="532">
        <v>124</v>
      </c>
    </row>
    <row r="882" spans="1:7">
      <c r="A882" s="526" t="s">
        <v>428</v>
      </c>
      <c r="B882" s="527" t="s">
        <v>365</v>
      </c>
      <c r="C882" s="528">
        <v>11</v>
      </c>
      <c r="D882" s="529">
        <v>2</v>
      </c>
      <c r="E882" s="530" t="s">
        <v>429</v>
      </c>
      <c r="F882" s="531" t="s">
        <v>1340</v>
      </c>
      <c r="G882" s="532">
        <v>124</v>
      </c>
    </row>
    <row r="883" spans="1:7">
      <c r="A883" s="526" t="s">
        <v>1494</v>
      </c>
      <c r="B883" s="527" t="s">
        <v>365</v>
      </c>
      <c r="C883" s="528">
        <v>11</v>
      </c>
      <c r="D883" s="529">
        <v>2</v>
      </c>
      <c r="E883" s="530" t="s">
        <v>429</v>
      </c>
      <c r="F883" s="531">
        <v>271</v>
      </c>
      <c r="G883" s="532">
        <v>124</v>
      </c>
    </row>
    <row r="884" spans="1:7">
      <c r="A884" s="526" t="s">
        <v>637</v>
      </c>
      <c r="B884" s="527" t="s">
        <v>365</v>
      </c>
      <c r="C884" s="528">
        <v>11</v>
      </c>
      <c r="D884" s="529">
        <v>2</v>
      </c>
      <c r="E884" s="530" t="s">
        <v>638</v>
      </c>
      <c r="F884" s="531" t="s">
        <v>1340</v>
      </c>
      <c r="G884" s="532">
        <v>3420.3</v>
      </c>
    </row>
    <row r="885" spans="1:7">
      <c r="A885" s="526" t="s">
        <v>679</v>
      </c>
      <c r="B885" s="527" t="s">
        <v>365</v>
      </c>
      <c r="C885" s="528">
        <v>11</v>
      </c>
      <c r="D885" s="529">
        <v>2</v>
      </c>
      <c r="E885" s="530" t="s">
        <v>680</v>
      </c>
      <c r="F885" s="531" t="s">
        <v>1340</v>
      </c>
      <c r="G885" s="532">
        <v>3420.3</v>
      </c>
    </row>
    <row r="886" spans="1:7">
      <c r="A886" s="526" t="s">
        <v>466</v>
      </c>
      <c r="B886" s="527" t="s">
        <v>365</v>
      </c>
      <c r="C886" s="528">
        <v>11</v>
      </c>
      <c r="D886" s="529">
        <v>2</v>
      </c>
      <c r="E886" s="530" t="s">
        <v>467</v>
      </c>
      <c r="F886" s="531" t="s">
        <v>1340</v>
      </c>
      <c r="G886" s="532">
        <v>3420.3</v>
      </c>
    </row>
    <row r="887" spans="1:7">
      <c r="A887" s="526" t="s">
        <v>1494</v>
      </c>
      <c r="B887" s="527" t="s">
        <v>365</v>
      </c>
      <c r="C887" s="528">
        <v>11</v>
      </c>
      <c r="D887" s="529">
        <v>2</v>
      </c>
      <c r="E887" s="530" t="s">
        <v>467</v>
      </c>
      <c r="F887" s="531">
        <v>271</v>
      </c>
      <c r="G887" s="532">
        <v>3420.3</v>
      </c>
    </row>
    <row r="888" spans="1:7">
      <c r="A888" s="519" t="s">
        <v>343</v>
      </c>
      <c r="B888" s="520" t="s">
        <v>344</v>
      </c>
      <c r="C888" s="521" t="s">
        <v>1340</v>
      </c>
      <c r="D888" s="522" t="s">
        <v>1340</v>
      </c>
      <c r="E888" s="523" t="s">
        <v>1340</v>
      </c>
      <c r="F888" s="524" t="s">
        <v>1340</v>
      </c>
      <c r="G888" s="525">
        <v>72990.850000000006</v>
      </c>
    </row>
    <row r="889" spans="1:7" ht="31.5">
      <c r="A889" s="519" t="s">
        <v>345</v>
      </c>
      <c r="B889" s="520" t="s">
        <v>346</v>
      </c>
      <c r="C889" s="521" t="s">
        <v>1340</v>
      </c>
      <c r="D889" s="522" t="s">
        <v>1340</v>
      </c>
      <c r="E889" s="523" t="s">
        <v>1340</v>
      </c>
      <c r="F889" s="524" t="s">
        <v>1340</v>
      </c>
      <c r="G889" s="525">
        <v>72990.850000000006</v>
      </c>
    </row>
    <row r="890" spans="1:7">
      <c r="A890" s="526" t="s">
        <v>347</v>
      </c>
      <c r="B890" s="527" t="s">
        <v>348</v>
      </c>
      <c r="C890" s="528" t="s">
        <v>1340</v>
      </c>
      <c r="D890" s="529" t="s">
        <v>1340</v>
      </c>
      <c r="E890" s="530" t="s">
        <v>1340</v>
      </c>
      <c r="F890" s="531" t="s">
        <v>1340</v>
      </c>
      <c r="G890" s="532">
        <v>70877</v>
      </c>
    </row>
    <row r="891" spans="1:7">
      <c r="A891" s="526" t="s">
        <v>341</v>
      </c>
      <c r="B891" s="527" t="s">
        <v>348</v>
      </c>
      <c r="C891" s="528">
        <v>11</v>
      </c>
      <c r="D891" s="529" t="s">
        <v>1340</v>
      </c>
      <c r="E891" s="530" t="s">
        <v>1340</v>
      </c>
      <c r="F891" s="531" t="s">
        <v>1340</v>
      </c>
      <c r="G891" s="532">
        <v>70877</v>
      </c>
    </row>
    <row r="892" spans="1:7">
      <c r="A892" s="526" t="s">
        <v>342</v>
      </c>
      <c r="B892" s="527" t="s">
        <v>348</v>
      </c>
      <c r="C892" s="528">
        <v>11</v>
      </c>
      <c r="D892" s="529">
        <v>1</v>
      </c>
      <c r="E892" s="530" t="s">
        <v>1340</v>
      </c>
      <c r="F892" s="531" t="s">
        <v>1340</v>
      </c>
      <c r="G892" s="532">
        <v>70877</v>
      </c>
    </row>
    <row r="893" spans="1:7">
      <c r="A893" s="526" t="s">
        <v>637</v>
      </c>
      <c r="B893" s="527" t="s">
        <v>348</v>
      </c>
      <c r="C893" s="528">
        <v>11</v>
      </c>
      <c r="D893" s="529">
        <v>1</v>
      </c>
      <c r="E893" s="530" t="s">
        <v>638</v>
      </c>
      <c r="F893" s="531" t="s">
        <v>1340</v>
      </c>
      <c r="G893" s="532">
        <v>70877</v>
      </c>
    </row>
    <row r="894" spans="1:7">
      <c r="A894" s="526" t="s">
        <v>679</v>
      </c>
      <c r="B894" s="527" t="s">
        <v>348</v>
      </c>
      <c r="C894" s="528">
        <v>11</v>
      </c>
      <c r="D894" s="529">
        <v>1</v>
      </c>
      <c r="E894" s="530" t="s">
        <v>680</v>
      </c>
      <c r="F894" s="531" t="s">
        <v>1340</v>
      </c>
      <c r="G894" s="532">
        <v>70877</v>
      </c>
    </row>
    <row r="895" spans="1:7" ht="31.5">
      <c r="A895" s="526" t="s">
        <v>470</v>
      </c>
      <c r="B895" s="527" t="s">
        <v>348</v>
      </c>
      <c r="C895" s="528">
        <v>11</v>
      </c>
      <c r="D895" s="529">
        <v>1</v>
      </c>
      <c r="E895" s="530" t="s">
        <v>471</v>
      </c>
      <c r="F895" s="531" t="s">
        <v>1340</v>
      </c>
      <c r="G895" s="532">
        <v>70877</v>
      </c>
    </row>
    <row r="896" spans="1:7">
      <c r="A896" s="526" t="s">
        <v>1494</v>
      </c>
      <c r="B896" s="527" t="s">
        <v>348</v>
      </c>
      <c r="C896" s="528">
        <v>11</v>
      </c>
      <c r="D896" s="529">
        <v>1</v>
      </c>
      <c r="E896" s="530" t="s">
        <v>471</v>
      </c>
      <c r="F896" s="531">
        <v>271</v>
      </c>
      <c r="G896" s="532">
        <v>70877</v>
      </c>
    </row>
    <row r="897" spans="1:7" ht="31.5">
      <c r="A897" s="526" t="s">
        <v>349</v>
      </c>
      <c r="B897" s="527" t="s">
        <v>350</v>
      </c>
      <c r="C897" s="528" t="s">
        <v>1340</v>
      </c>
      <c r="D897" s="529" t="s">
        <v>1340</v>
      </c>
      <c r="E897" s="530" t="s">
        <v>1340</v>
      </c>
      <c r="F897" s="531" t="s">
        <v>1340</v>
      </c>
      <c r="G897" s="532">
        <v>1876.3</v>
      </c>
    </row>
    <row r="898" spans="1:7">
      <c r="A898" s="526" t="s">
        <v>341</v>
      </c>
      <c r="B898" s="527" t="s">
        <v>350</v>
      </c>
      <c r="C898" s="528">
        <v>11</v>
      </c>
      <c r="D898" s="529" t="s">
        <v>1340</v>
      </c>
      <c r="E898" s="530" t="s">
        <v>1340</v>
      </c>
      <c r="F898" s="531" t="s">
        <v>1340</v>
      </c>
      <c r="G898" s="532">
        <v>1876.3</v>
      </c>
    </row>
    <row r="899" spans="1:7">
      <c r="A899" s="526" t="s">
        <v>342</v>
      </c>
      <c r="B899" s="527" t="s">
        <v>350</v>
      </c>
      <c r="C899" s="528">
        <v>11</v>
      </c>
      <c r="D899" s="529">
        <v>1</v>
      </c>
      <c r="E899" s="530" t="s">
        <v>1340</v>
      </c>
      <c r="F899" s="531" t="s">
        <v>1340</v>
      </c>
      <c r="G899" s="532">
        <v>1876.3</v>
      </c>
    </row>
    <row r="900" spans="1:7">
      <c r="A900" s="526" t="s">
        <v>637</v>
      </c>
      <c r="B900" s="527" t="s">
        <v>350</v>
      </c>
      <c r="C900" s="528">
        <v>11</v>
      </c>
      <c r="D900" s="529">
        <v>1</v>
      </c>
      <c r="E900" s="530" t="s">
        <v>638</v>
      </c>
      <c r="F900" s="531" t="s">
        <v>1340</v>
      </c>
      <c r="G900" s="532">
        <v>1876.3</v>
      </c>
    </row>
    <row r="901" spans="1:7">
      <c r="A901" s="526" t="s">
        <v>679</v>
      </c>
      <c r="B901" s="527" t="s">
        <v>350</v>
      </c>
      <c r="C901" s="528">
        <v>11</v>
      </c>
      <c r="D901" s="529">
        <v>1</v>
      </c>
      <c r="E901" s="530" t="s">
        <v>680</v>
      </c>
      <c r="F901" s="531" t="s">
        <v>1340</v>
      </c>
      <c r="G901" s="532">
        <v>1876.3</v>
      </c>
    </row>
    <row r="902" spans="1:7">
      <c r="A902" s="526" t="s">
        <v>466</v>
      </c>
      <c r="B902" s="527" t="s">
        <v>350</v>
      </c>
      <c r="C902" s="528">
        <v>11</v>
      </c>
      <c r="D902" s="529">
        <v>1</v>
      </c>
      <c r="E902" s="530" t="s">
        <v>467</v>
      </c>
      <c r="F902" s="531" t="s">
        <v>1340</v>
      </c>
      <c r="G902" s="532">
        <v>1876.3</v>
      </c>
    </row>
    <row r="903" spans="1:7">
      <c r="A903" s="526" t="s">
        <v>1494</v>
      </c>
      <c r="B903" s="527" t="s">
        <v>350</v>
      </c>
      <c r="C903" s="528">
        <v>11</v>
      </c>
      <c r="D903" s="529">
        <v>1</v>
      </c>
      <c r="E903" s="530" t="s">
        <v>467</v>
      </c>
      <c r="F903" s="531">
        <v>271</v>
      </c>
      <c r="G903" s="532">
        <v>1876.3</v>
      </c>
    </row>
    <row r="904" spans="1:7">
      <c r="A904" s="526" t="s">
        <v>351</v>
      </c>
      <c r="B904" s="527" t="s">
        <v>352</v>
      </c>
      <c r="C904" s="528" t="s">
        <v>1340</v>
      </c>
      <c r="D904" s="529" t="s">
        <v>1340</v>
      </c>
      <c r="E904" s="530" t="s">
        <v>1340</v>
      </c>
      <c r="F904" s="531" t="s">
        <v>1340</v>
      </c>
      <c r="G904" s="532">
        <v>207.55</v>
      </c>
    </row>
    <row r="905" spans="1:7">
      <c r="A905" s="526" t="s">
        <v>341</v>
      </c>
      <c r="B905" s="527" t="s">
        <v>352</v>
      </c>
      <c r="C905" s="528">
        <v>11</v>
      </c>
      <c r="D905" s="529" t="s">
        <v>1340</v>
      </c>
      <c r="E905" s="530" t="s">
        <v>1340</v>
      </c>
      <c r="F905" s="531" t="s">
        <v>1340</v>
      </c>
      <c r="G905" s="532">
        <v>207.55</v>
      </c>
    </row>
    <row r="906" spans="1:7">
      <c r="A906" s="526" t="s">
        <v>342</v>
      </c>
      <c r="B906" s="527" t="s">
        <v>352</v>
      </c>
      <c r="C906" s="528">
        <v>11</v>
      </c>
      <c r="D906" s="529">
        <v>1</v>
      </c>
      <c r="E906" s="530" t="s">
        <v>1340</v>
      </c>
      <c r="F906" s="531" t="s">
        <v>1340</v>
      </c>
      <c r="G906" s="532">
        <v>207.55</v>
      </c>
    </row>
    <row r="907" spans="1:7">
      <c r="A907" s="526" t="s">
        <v>637</v>
      </c>
      <c r="B907" s="527" t="s">
        <v>352</v>
      </c>
      <c r="C907" s="528">
        <v>11</v>
      </c>
      <c r="D907" s="529">
        <v>1</v>
      </c>
      <c r="E907" s="530" t="s">
        <v>638</v>
      </c>
      <c r="F907" s="531" t="s">
        <v>1340</v>
      </c>
      <c r="G907" s="532">
        <v>207.55</v>
      </c>
    </row>
    <row r="908" spans="1:7">
      <c r="A908" s="526" t="s">
        <v>679</v>
      </c>
      <c r="B908" s="527" t="s">
        <v>352</v>
      </c>
      <c r="C908" s="528">
        <v>11</v>
      </c>
      <c r="D908" s="529">
        <v>1</v>
      </c>
      <c r="E908" s="530" t="s">
        <v>680</v>
      </c>
      <c r="F908" s="531" t="s">
        <v>1340</v>
      </c>
      <c r="G908" s="532">
        <v>207.55</v>
      </c>
    </row>
    <row r="909" spans="1:7">
      <c r="A909" s="526" t="s">
        <v>466</v>
      </c>
      <c r="B909" s="527" t="s">
        <v>352</v>
      </c>
      <c r="C909" s="528">
        <v>11</v>
      </c>
      <c r="D909" s="529">
        <v>1</v>
      </c>
      <c r="E909" s="530" t="s">
        <v>467</v>
      </c>
      <c r="F909" s="531" t="s">
        <v>1340</v>
      </c>
      <c r="G909" s="532">
        <v>207.55</v>
      </c>
    </row>
    <row r="910" spans="1:7">
      <c r="A910" s="526" t="s">
        <v>1494</v>
      </c>
      <c r="B910" s="527" t="s">
        <v>352</v>
      </c>
      <c r="C910" s="528">
        <v>11</v>
      </c>
      <c r="D910" s="529">
        <v>1</v>
      </c>
      <c r="E910" s="530" t="s">
        <v>467</v>
      </c>
      <c r="F910" s="531">
        <v>271</v>
      </c>
      <c r="G910" s="532">
        <v>207.55</v>
      </c>
    </row>
    <row r="911" spans="1:7" ht="31.5">
      <c r="A911" s="526" t="s">
        <v>353</v>
      </c>
      <c r="B911" s="527" t="s">
        <v>354</v>
      </c>
      <c r="C911" s="528" t="s">
        <v>1340</v>
      </c>
      <c r="D911" s="529" t="s">
        <v>1340</v>
      </c>
      <c r="E911" s="530" t="s">
        <v>1340</v>
      </c>
      <c r="F911" s="531" t="s">
        <v>1340</v>
      </c>
      <c r="G911" s="532">
        <v>30</v>
      </c>
    </row>
    <row r="912" spans="1:7">
      <c r="A912" s="526" t="s">
        <v>341</v>
      </c>
      <c r="B912" s="527" t="s">
        <v>354</v>
      </c>
      <c r="C912" s="528">
        <v>11</v>
      </c>
      <c r="D912" s="529" t="s">
        <v>1340</v>
      </c>
      <c r="E912" s="530" t="s">
        <v>1340</v>
      </c>
      <c r="F912" s="531" t="s">
        <v>1340</v>
      </c>
      <c r="G912" s="532">
        <v>30</v>
      </c>
    </row>
    <row r="913" spans="1:7">
      <c r="A913" s="526" t="s">
        <v>342</v>
      </c>
      <c r="B913" s="527" t="s">
        <v>354</v>
      </c>
      <c r="C913" s="528">
        <v>11</v>
      </c>
      <c r="D913" s="529">
        <v>1</v>
      </c>
      <c r="E913" s="530" t="s">
        <v>1340</v>
      </c>
      <c r="F913" s="531" t="s">
        <v>1340</v>
      </c>
      <c r="G913" s="532">
        <v>30</v>
      </c>
    </row>
    <row r="914" spans="1:7">
      <c r="A914" s="526" t="s">
        <v>637</v>
      </c>
      <c r="B914" s="527" t="s">
        <v>354</v>
      </c>
      <c r="C914" s="528">
        <v>11</v>
      </c>
      <c r="D914" s="529">
        <v>1</v>
      </c>
      <c r="E914" s="530" t="s">
        <v>638</v>
      </c>
      <c r="F914" s="531" t="s">
        <v>1340</v>
      </c>
      <c r="G914" s="532">
        <v>30</v>
      </c>
    </row>
    <row r="915" spans="1:7">
      <c r="A915" s="526" t="s">
        <v>679</v>
      </c>
      <c r="B915" s="527" t="s">
        <v>354</v>
      </c>
      <c r="C915" s="528">
        <v>11</v>
      </c>
      <c r="D915" s="529">
        <v>1</v>
      </c>
      <c r="E915" s="530" t="s">
        <v>680</v>
      </c>
      <c r="F915" s="531" t="s">
        <v>1340</v>
      </c>
      <c r="G915" s="532">
        <v>30</v>
      </c>
    </row>
    <row r="916" spans="1:7">
      <c r="A916" s="526" t="s">
        <v>466</v>
      </c>
      <c r="B916" s="527" t="s">
        <v>354</v>
      </c>
      <c r="C916" s="528">
        <v>11</v>
      </c>
      <c r="D916" s="529">
        <v>1</v>
      </c>
      <c r="E916" s="530" t="s">
        <v>467</v>
      </c>
      <c r="F916" s="531" t="s">
        <v>1340</v>
      </c>
      <c r="G916" s="532">
        <v>30</v>
      </c>
    </row>
    <row r="917" spans="1:7">
      <c r="A917" s="526" t="s">
        <v>1494</v>
      </c>
      <c r="B917" s="527" t="s">
        <v>354</v>
      </c>
      <c r="C917" s="528">
        <v>11</v>
      </c>
      <c r="D917" s="529">
        <v>1</v>
      </c>
      <c r="E917" s="530" t="s">
        <v>467</v>
      </c>
      <c r="F917" s="531">
        <v>271</v>
      </c>
      <c r="G917" s="532">
        <v>30</v>
      </c>
    </row>
    <row r="918" spans="1:7">
      <c r="A918" s="519" t="s">
        <v>113</v>
      </c>
      <c r="B918" s="520" t="s">
        <v>114</v>
      </c>
      <c r="C918" s="521" t="s">
        <v>1340</v>
      </c>
      <c r="D918" s="522" t="s">
        <v>1340</v>
      </c>
      <c r="E918" s="523" t="s">
        <v>1340</v>
      </c>
      <c r="F918" s="524" t="s">
        <v>1340</v>
      </c>
      <c r="G918" s="525">
        <v>91024.1</v>
      </c>
    </row>
    <row r="919" spans="1:7" ht="31.5">
      <c r="A919" s="519" t="s">
        <v>115</v>
      </c>
      <c r="B919" s="520" t="s">
        <v>116</v>
      </c>
      <c r="C919" s="521" t="s">
        <v>1340</v>
      </c>
      <c r="D919" s="522" t="s">
        <v>1340</v>
      </c>
      <c r="E919" s="523" t="s">
        <v>1340</v>
      </c>
      <c r="F919" s="524" t="s">
        <v>1340</v>
      </c>
      <c r="G919" s="525">
        <v>91024.1</v>
      </c>
    </row>
    <row r="920" spans="1:7">
      <c r="A920" s="526" t="s">
        <v>1001</v>
      </c>
      <c r="B920" s="527" t="s">
        <v>117</v>
      </c>
      <c r="C920" s="528" t="s">
        <v>1340</v>
      </c>
      <c r="D920" s="529" t="s">
        <v>1340</v>
      </c>
      <c r="E920" s="530" t="s">
        <v>1340</v>
      </c>
      <c r="F920" s="531" t="s">
        <v>1340</v>
      </c>
      <c r="G920" s="532">
        <v>74105.8</v>
      </c>
    </row>
    <row r="921" spans="1:7">
      <c r="A921" s="526" t="s">
        <v>917</v>
      </c>
      <c r="B921" s="527" t="s">
        <v>117</v>
      </c>
      <c r="C921" s="528">
        <v>7</v>
      </c>
      <c r="D921" s="529" t="s">
        <v>1340</v>
      </c>
      <c r="E921" s="530" t="s">
        <v>1340</v>
      </c>
      <c r="F921" s="531" t="s">
        <v>1340</v>
      </c>
      <c r="G921" s="532">
        <v>74105.8</v>
      </c>
    </row>
    <row r="922" spans="1:7">
      <c r="A922" s="526" t="s">
        <v>954</v>
      </c>
      <c r="B922" s="527" t="s">
        <v>117</v>
      </c>
      <c r="C922" s="528">
        <v>7</v>
      </c>
      <c r="D922" s="529">
        <v>2</v>
      </c>
      <c r="E922" s="530" t="s">
        <v>1340</v>
      </c>
      <c r="F922" s="531" t="s">
        <v>1340</v>
      </c>
      <c r="G922" s="532">
        <v>74105.8</v>
      </c>
    </row>
    <row r="923" spans="1:7">
      <c r="A923" s="526" t="s">
        <v>637</v>
      </c>
      <c r="B923" s="527" t="s">
        <v>117</v>
      </c>
      <c r="C923" s="528">
        <v>7</v>
      </c>
      <c r="D923" s="529">
        <v>2</v>
      </c>
      <c r="E923" s="530" t="s">
        <v>638</v>
      </c>
      <c r="F923" s="531" t="s">
        <v>1340</v>
      </c>
      <c r="G923" s="532">
        <v>74105.8</v>
      </c>
    </row>
    <row r="924" spans="1:7">
      <c r="A924" s="526" t="s">
        <v>679</v>
      </c>
      <c r="B924" s="527" t="s">
        <v>117</v>
      </c>
      <c r="C924" s="528">
        <v>7</v>
      </c>
      <c r="D924" s="529">
        <v>2</v>
      </c>
      <c r="E924" s="530" t="s">
        <v>680</v>
      </c>
      <c r="F924" s="531" t="s">
        <v>1340</v>
      </c>
      <c r="G924" s="532">
        <v>74105.8</v>
      </c>
    </row>
    <row r="925" spans="1:7" ht="31.5">
      <c r="A925" s="526" t="s">
        <v>470</v>
      </c>
      <c r="B925" s="527" t="s">
        <v>117</v>
      </c>
      <c r="C925" s="528">
        <v>7</v>
      </c>
      <c r="D925" s="529">
        <v>2</v>
      </c>
      <c r="E925" s="530" t="s">
        <v>471</v>
      </c>
      <c r="F925" s="531" t="s">
        <v>1340</v>
      </c>
      <c r="G925" s="532">
        <v>74105.8</v>
      </c>
    </row>
    <row r="926" spans="1:7">
      <c r="A926" s="526" t="s">
        <v>1494</v>
      </c>
      <c r="B926" s="527" t="s">
        <v>117</v>
      </c>
      <c r="C926" s="528">
        <v>7</v>
      </c>
      <c r="D926" s="529">
        <v>2</v>
      </c>
      <c r="E926" s="530" t="s">
        <v>471</v>
      </c>
      <c r="F926" s="531">
        <v>271</v>
      </c>
      <c r="G926" s="532">
        <v>74105.8</v>
      </c>
    </row>
    <row r="927" spans="1:7" ht="31.5">
      <c r="A927" s="526" t="s">
        <v>118</v>
      </c>
      <c r="B927" s="527" t="s">
        <v>119</v>
      </c>
      <c r="C927" s="528" t="s">
        <v>1340</v>
      </c>
      <c r="D927" s="529" t="s">
        <v>1340</v>
      </c>
      <c r="E927" s="530" t="s">
        <v>1340</v>
      </c>
      <c r="F927" s="531" t="s">
        <v>1340</v>
      </c>
      <c r="G927" s="532">
        <v>3059.7</v>
      </c>
    </row>
    <row r="928" spans="1:7">
      <c r="A928" s="526" t="s">
        <v>917</v>
      </c>
      <c r="B928" s="527" t="s">
        <v>119</v>
      </c>
      <c r="C928" s="528">
        <v>7</v>
      </c>
      <c r="D928" s="529" t="s">
        <v>1340</v>
      </c>
      <c r="E928" s="530" t="s">
        <v>1340</v>
      </c>
      <c r="F928" s="531" t="s">
        <v>1340</v>
      </c>
      <c r="G928" s="532">
        <v>3059.7</v>
      </c>
    </row>
    <row r="929" spans="1:7">
      <c r="A929" s="526" t="s">
        <v>954</v>
      </c>
      <c r="B929" s="527" t="s">
        <v>119</v>
      </c>
      <c r="C929" s="528">
        <v>7</v>
      </c>
      <c r="D929" s="529">
        <v>2</v>
      </c>
      <c r="E929" s="530" t="s">
        <v>1340</v>
      </c>
      <c r="F929" s="531" t="s">
        <v>1340</v>
      </c>
      <c r="G929" s="532">
        <v>3059.7</v>
      </c>
    </row>
    <row r="930" spans="1:7">
      <c r="A930" s="526" t="s">
        <v>637</v>
      </c>
      <c r="B930" s="527" t="s">
        <v>119</v>
      </c>
      <c r="C930" s="528">
        <v>7</v>
      </c>
      <c r="D930" s="529">
        <v>2</v>
      </c>
      <c r="E930" s="530" t="s">
        <v>638</v>
      </c>
      <c r="F930" s="531" t="s">
        <v>1340</v>
      </c>
      <c r="G930" s="532">
        <v>3059.7</v>
      </c>
    </row>
    <row r="931" spans="1:7">
      <c r="A931" s="526" t="s">
        <v>679</v>
      </c>
      <c r="B931" s="527" t="s">
        <v>119</v>
      </c>
      <c r="C931" s="528">
        <v>7</v>
      </c>
      <c r="D931" s="529">
        <v>2</v>
      </c>
      <c r="E931" s="530" t="s">
        <v>680</v>
      </c>
      <c r="F931" s="531" t="s">
        <v>1340</v>
      </c>
      <c r="G931" s="532">
        <v>3059.7</v>
      </c>
    </row>
    <row r="932" spans="1:7">
      <c r="A932" s="526" t="s">
        <v>466</v>
      </c>
      <c r="B932" s="527" t="s">
        <v>119</v>
      </c>
      <c r="C932" s="528">
        <v>7</v>
      </c>
      <c r="D932" s="529">
        <v>2</v>
      </c>
      <c r="E932" s="530" t="s">
        <v>467</v>
      </c>
      <c r="F932" s="531" t="s">
        <v>1340</v>
      </c>
      <c r="G932" s="532">
        <v>3059.7</v>
      </c>
    </row>
    <row r="933" spans="1:7">
      <c r="A933" s="526" t="s">
        <v>1494</v>
      </c>
      <c r="B933" s="527" t="s">
        <v>119</v>
      </c>
      <c r="C933" s="528">
        <v>7</v>
      </c>
      <c r="D933" s="529">
        <v>2</v>
      </c>
      <c r="E933" s="530" t="s">
        <v>467</v>
      </c>
      <c r="F933" s="531">
        <v>271</v>
      </c>
      <c r="G933" s="532">
        <v>3059.7</v>
      </c>
    </row>
    <row r="934" spans="1:7" ht="31.5">
      <c r="A934" s="526" t="s">
        <v>120</v>
      </c>
      <c r="B934" s="527" t="s">
        <v>121</v>
      </c>
      <c r="C934" s="528" t="s">
        <v>1340</v>
      </c>
      <c r="D934" s="529" t="s">
        <v>1340</v>
      </c>
      <c r="E934" s="530" t="s">
        <v>1340</v>
      </c>
      <c r="F934" s="531" t="s">
        <v>1340</v>
      </c>
      <c r="G934" s="532">
        <v>53.3</v>
      </c>
    </row>
    <row r="935" spans="1:7">
      <c r="A935" s="526" t="s">
        <v>917</v>
      </c>
      <c r="B935" s="527" t="s">
        <v>121</v>
      </c>
      <c r="C935" s="528">
        <v>7</v>
      </c>
      <c r="D935" s="529" t="s">
        <v>1340</v>
      </c>
      <c r="E935" s="530" t="s">
        <v>1340</v>
      </c>
      <c r="F935" s="531" t="s">
        <v>1340</v>
      </c>
      <c r="G935" s="532">
        <v>53.3</v>
      </c>
    </row>
    <row r="936" spans="1:7">
      <c r="A936" s="526" t="s">
        <v>954</v>
      </c>
      <c r="B936" s="527" t="s">
        <v>121</v>
      </c>
      <c r="C936" s="528">
        <v>7</v>
      </c>
      <c r="D936" s="529">
        <v>2</v>
      </c>
      <c r="E936" s="530" t="s">
        <v>1340</v>
      </c>
      <c r="F936" s="531" t="s">
        <v>1340</v>
      </c>
      <c r="G936" s="532">
        <v>53.3</v>
      </c>
    </row>
    <row r="937" spans="1:7">
      <c r="A937" s="526" t="s">
        <v>637</v>
      </c>
      <c r="B937" s="527" t="s">
        <v>121</v>
      </c>
      <c r="C937" s="528">
        <v>7</v>
      </c>
      <c r="D937" s="529">
        <v>2</v>
      </c>
      <c r="E937" s="530" t="s">
        <v>638</v>
      </c>
      <c r="F937" s="531" t="s">
        <v>1340</v>
      </c>
      <c r="G937" s="532">
        <v>53.3</v>
      </c>
    </row>
    <row r="938" spans="1:7">
      <c r="A938" s="526" t="s">
        <v>679</v>
      </c>
      <c r="B938" s="527" t="s">
        <v>121</v>
      </c>
      <c r="C938" s="528">
        <v>7</v>
      </c>
      <c r="D938" s="529">
        <v>2</v>
      </c>
      <c r="E938" s="530" t="s">
        <v>680</v>
      </c>
      <c r="F938" s="531" t="s">
        <v>1340</v>
      </c>
      <c r="G938" s="532">
        <v>53.3</v>
      </c>
    </row>
    <row r="939" spans="1:7">
      <c r="A939" s="526" t="s">
        <v>466</v>
      </c>
      <c r="B939" s="527" t="s">
        <v>121</v>
      </c>
      <c r="C939" s="528">
        <v>7</v>
      </c>
      <c r="D939" s="529">
        <v>2</v>
      </c>
      <c r="E939" s="530" t="s">
        <v>467</v>
      </c>
      <c r="F939" s="531" t="s">
        <v>1340</v>
      </c>
      <c r="G939" s="532">
        <v>53.3</v>
      </c>
    </row>
    <row r="940" spans="1:7">
      <c r="A940" s="526" t="s">
        <v>1494</v>
      </c>
      <c r="B940" s="527" t="s">
        <v>121</v>
      </c>
      <c r="C940" s="528">
        <v>7</v>
      </c>
      <c r="D940" s="529">
        <v>2</v>
      </c>
      <c r="E940" s="530" t="s">
        <v>467</v>
      </c>
      <c r="F940" s="531">
        <v>271</v>
      </c>
      <c r="G940" s="532">
        <v>53.3</v>
      </c>
    </row>
    <row r="941" spans="1:7" ht="31.5">
      <c r="A941" s="526" t="s">
        <v>122</v>
      </c>
      <c r="B941" s="527" t="s">
        <v>123</v>
      </c>
      <c r="C941" s="528" t="s">
        <v>1340</v>
      </c>
      <c r="D941" s="529" t="s">
        <v>1340</v>
      </c>
      <c r="E941" s="530" t="s">
        <v>1340</v>
      </c>
      <c r="F941" s="531" t="s">
        <v>1340</v>
      </c>
      <c r="G941" s="532">
        <v>971.3</v>
      </c>
    </row>
    <row r="942" spans="1:7">
      <c r="A942" s="526" t="s">
        <v>917</v>
      </c>
      <c r="B942" s="527" t="s">
        <v>123</v>
      </c>
      <c r="C942" s="528">
        <v>7</v>
      </c>
      <c r="D942" s="529" t="s">
        <v>1340</v>
      </c>
      <c r="E942" s="530" t="s">
        <v>1340</v>
      </c>
      <c r="F942" s="531" t="s">
        <v>1340</v>
      </c>
      <c r="G942" s="532">
        <v>971.3</v>
      </c>
    </row>
    <row r="943" spans="1:7">
      <c r="A943" s="526" t="s">
        <v>954</v>
      </c>
      <c r="B943" s="527" t="s">
        <v>123</v>
      </c>
      <c r="C943" s="528">
        <v>7</v>
      </c>
      <c r="D943" s="529">
        <v>2</v>
      </c>
      <c r="E943" s="530" t="s">
        <v>1340</v>
      </c>
      <c r="F943" s="531" t="s">
        <v>1340</v>
      </c>
      <c r="G943" s="532">
        <v>971.3</v>
      </c>
    </row>
    <row r="944" spans="1:7">
      <c r="A944" s="526" t="s">
        <v>637</v>
      </c>
      <c r="B944" s="527" t="s">
        <v>123</v>
      </c>
      <c r="C944" s="528">
        <v>7</v>
      </c>
      <c r="D944" s="529">
        <v>2</v>
      </c>
      <c r="E944" s="530" t="s">
        <v>638</v>
      </c>
      <c r="F944" s="531" t="s">
        <v>1340</v>
      </c>
      <c r="G944" s="532">
        <v>971.3</v>
      </c>
    </row>
    <row r="945" spans="1:7">
      <c r="A945" s="526" t="s">
        <v>679</v>
      </c>
      <c r="B945" s="527" t="s">
        <v>123</v>
      </c>
      <c r="C945" s="528">
        <v>7</v>
      </c>
      <c r="D945" s="529">
        <v>2</v>
      </c>
      <c r="E945" s="530" t="s">
        <v>680</v>
      </c>
      <c r="F945" s="531" t="s">
        <v>1340</v>
      </c>
      <c r="G945" s="532">
        <v>971.3</v>
      </c>
    </row>
    <row r="946" spans="1:7">
      <c r="A946" s="526" t="s">
        <v>466</v>
      </c>
      <c r="B946" s="527" t="s">
        <v>123</v>
      </c>
      <c r="C946" s="528">
        <v>7</v>
      </c>
      <c r="D946" s="529">
        <v>2</v>
      </c>
      <c r="E946" s="530" t="s">
        <v>467</v>
      </c>
      <c r="F946" s="531" t="s">
        <v>1340</v>
      </c>
      <c r="G946" s="532">
        <v>971.3</v>
      </c>
    </row>
    <row r="947" spans="1:7">
      <c r="A947" s="526" t="s">
        <v>1494</v>
      </c>
      <c r="B947" s="527" t="s">
        <v>123</v>
      </c>
      <c r="C947" s="528">
        <v>7</v>
      </c>
      <c r="D947" s="529">
        <v>2</v>
      </c>
      <c r="E947" s="530" t="s">
        <v>467</v>
      </c>
      <c r="F947" s="531">
        <v>271</v>
      </c>
      <c r="G947" s="532">
        <v>971.3</v>
      </c>
    </row>
    <row r="948" spans="1:7" ht="63">
      <c r="A948" s="526" t="s">
        <v>1010</v>
      </c>
      <c r="B948" s="527" t="s">
        <v>124</v>
      </c>
      <c r="C948" s="528" t="s">
        <v>1340</v>
      </c>
      <c r="D948" s="529" t="s">
        <v>1340</v>
      </c>
      <c r="E948" s="530" t="s">
        <v>1340</v>
      </c>
      <c r="F948" s="531" t="s">
        <v>1340</v>
      </c>
      <c r="G948" s="532">
        <v>12097</v>
      </c>
    </row>
    <row r="949" spans="1:7">
      <c r="A949" s="526" t="s">
        <v>917</v>
      </c>
      <c r="B949" s="527" t="s">
        <v>124</v>
      </c>
      <c r="C949" s="528">
        <v>7</v>
      </c>
      <c r="D949" s="529" t="s">
        <v>1340</v>
      </c>
      <c r="E949" s="530" t="s">
        <v>1340</v>
      </c>
      <c r="F949" s="531" t="s">
        <v>1340</v>
      </c>
      <c r="G949" s="532">
        <v>12097</v>
      </c>
    </row>
    <row r="950" spans="1:7">
      <c r="A950" s="526" t="s">
        <v>954</v>
      </c>
      <c r="B950" s="527" t="s">
        <v>124</v>
      </c>
      <c r="C950" s="528">
        <v>7</v>
      </c>
      <c r="D950" s="529">
        <v>2</v>
      </c>
      <c r="E950" s="530" t="s">
        <v>1340</v>
      </c>
      <c r="F950" s="531" t="s">
        <v>1340</v>
      </c>
      <c r="G950" s="532">
        <v>12097</v>
      </c>
    </row>
    <row r="951" spans="1:7">
      <c r="A951" s="526" t="s">
        <v>637</v>
      </c>
      <c r="B951" s="527" t="s">
        <v>124</v>
      </c>
      <c r="C951" s="528">
        <v>7</v>
      </c>
      <c r="D951" s="529">
        <v>2</v>
      </c>
      <c r="E951" s="530" t="s">
        <v>638</v>
      </c>
      <c r="F951" s="531" t="s">
        <v>1340</v>
      </c>
      <c r="G951" s="532">
        <v>12097</v>
      </c>
    </row>
    <row r="952" spans="1:7">
      <c r="A952" s="526" t="s">
        <v>679</v>
      </c>
      <c r="B952" s="527" t="s">
        <v>124</v>
      </c>
      <c r="C952" s="528">
        <v>7</v>
      </c>
      <c r="D952" s="529">
        <v>2</v>
      </c>
      <c r="E952" s="530" t="s">
        <v>680</v>
      </c>
      <c r="F952" s="531" t="s">
        <v>1340</v>
      </c>
      <c r="G952" s="532">
        <v>12097</v>
      </c>
    </row>
    <row r="953" spans="1:7" ht="31.5">
      <c r="A953" s="526" t="s">
        <v>470</v>
      </c>
      <c r="B953" s="527" t="s">
        <v>124</v>
      </c>
      <c r="C953" s="528">
        <v>7</v>
      </c>
      <c r="D953" s="529">
        <v>2</v>
      </c>
      <c r="E953" s="530" t="s">
        <v>471</v>
      </c>
      <c r="F953" s="531" t="s">
        <v>1340</v>
      </c>
      <c r="G953" s="532">
        <v>12097</v>
      </c>
    </row>
    <row r="954" spans="1:7">
      <c r="A954" s="526" t="s">
        <v>1494</v>
      </c>
      <c r="B954" s="527" t="s">
        <v>124</v>
      </c>
      <c r="C954" s="528">
        <v>7</v>
      </c>
      <c r="D954" s="529">
        <v>2</v>
      </c>
      <c r="E954" s="530" t="s">
        <v>471</v>
      </c>
      <c r="F954" s="531">
        <v>271</v>
      </c>
      <c r="G954" s="532">
        <v>12097</v>
      </c>
    </row>
    <row r="955" spans="1:7">
      <c r="A955" s="526" t="s">
        <v>935</v>
      </c>
      <c r="B955" s="527" t="s">
        <v>125</v>
      </c>
      <c r="C955" s="528" t="s">
        <v>1340</v>
      </c>
      <c r="D955" s="529" t="s">
        <v>1340</v>
      </c>
      <c r="E955" s="530" t="s">
        <v>1340</v>
      </c>
      <c r="F955" s="531" t="s">
        <v>1340</v>
      </c>
      <c r="G955" s="532">
        <v>100</v>
      </c>
    </row>
    <row r="956" spans="1:7">
      <c r="A956" s="526" t="s">
        <v>917</v>
      </c>
      <c r="B956" s="527" t="s">
        <v>125</v>
      </c>
      <c r="C956" s="528">
        <v>7</v>
      </c>
      <c r="D956" s="529" t="s">
        <v>1340</v>
      </c>
      <c r="E956" s="530" t="s">
        <v>1340</v>
      </c>
      <c r="F956" s="531" t="s">
        <v>1340</v>
      </c>
      <c r="G956" s="532">
        <v>100</v>
      </c>
    </row>
    <row r="957" spans="1:7">
      <c r="A957" s="526" t="s">
        <v>954</v>
      </c>
      <c r="B957" s="527" t="s">
        <v>125</v>
      </c>
      <c r="C957" s="528">
        <v>7</v>
      </c>
      <c r="D957" s="529">
        <v>2</v>
      </c>
      <c r="E957" s="530" t="s">
        <v>1340</v>
      </c>
      <c r="F957" s="531" t="s">
        <v>1340</v>
      </c>
      <c r="G957" s="532">
        <v>100</v>
      </c>
    </row>
    <row r="958" spans="1:7">
      <c r="A958" s="526" t="s">
        <v>637</v>
      </c>
      <c r="B958" s="527" t="s">
        <v>125</v>
      </c>
      <c r="C958" s="528">
        <v>7</v>
      </c>
      <c r="D958" s="529">
        <v>2</v>
      </c>
      <c r="E958" s="530" t="s">
        <v>638</v>
      </c>
      <c r="F958" s="531" t="s">
        <v>1340</v>
      </c>
      <c r="G958" s="532">
        <v>100</v>
      </c>
    </row>
    <row r="959" spans="1:7">
      <c r="A959" s="526" t="s">
        <v>679</v>
      </c>
      <c r="B959" s="527" t="s">
        <v>125</v>
      </c>
      <c r="C959" s="528">
        <v>7</v>
      </c>
      <c r="D959" s="529">
        <v>2</v>
      </c>
      <c r="E959" s="530" t="s">
        <v>680</v>
      </c>
      <c r="F959" s="531" t="s">
        <v>1340</v>
      </c>
      <c r="G959" s="532">
        <v>100</v>
      </c>
    </row>
    <row r="960" spans="1:7">
      <c r="A960" s="526" t="s">
        <v>466</v>
      </c>
      <c r="B960" s="527" t="s">
        <v>125</v>
      </c>
      <c r="C960" s="528">
        <v>7</v>
      </c>
      <c r="D960" s="529">
        <v>2</v>
      </c>
      <c r="E960" s="530" t="s">
        <v>467</v>
      </c>
      <c r="F960" s="531" t="s">
        <v>1340</v>
      </c>
      <c r="G960" s="532">
        <v>100</v>
      </c>
    </row>
    <row r="961" spans="1:7">
      <c r="A961" s="526" t="s">
        <v>1494</v>
      </c>
      <c r="B961" s="527" t="s">
        <v>125</v>
      </c>
      <c r="C961" s="528">
        <v>7</v>
      </c>
      <c r="D961" s="529">
        <v>2</v>
      </c>
      <c r="E961" s="530" t="s">
        <v>467</v>
      </c>
      <c r="F961" s="531">
        <v>271</v>
      </c>
      <c r="G961" s="532">
        <v>100</v>
      </c>
    </row>
    <row r="962" spans="1:7" ht="63">
      <c r="A962" s="526" t="s">
        <v>1014</v>
      </c>
      <c r="B962" s="527" t="s">
        <v>126</v>
      </c>
      <c r="C962" s="528" t="s">
        <v>1340</v>
      </c>
      <c r="D962" s="529" t="s">
        <v>1340</v>
      </c>
      <c r="E962" s="530" t="s">
        <v>1340</v>
      </c>
      <c r="F962" s="531" t="s">
        <v>1340</v>
      </c>
      <c r="G962" s="532">
        <v>637</v>
      </c>
    </row>
    <row r="963" spans="1:7">
      <c r="A963" s="526" t="s">
        <v>917</v>
      </c>
      <c r="B963" s="527" t="s">
        <v>126</v>
      </c>
      <c r="C963" s="528">
        <v>7</v>
      </c>
      <c r="D963" s="529" t="s">
        <v>1340</v>
      </c>
      <c r="E963" s="530" t="s">
        <v>1340</v>
      </c>
      <c r="F963" s="531" t="s">
        <v>1340</v>
      </c>
      <c r="G963" s="532">
        <v>637</v>
      </c>
    </row>
    <row r="964" spans="1:7">
      <c r="A964" s="526" t="s">
        <v>954</v>
      </c>
      <c r="B964" s="527" t="s">
        <v>126</v>
      </c>
      <c r="C964" s="528">
        <v>7</v>
      </c>
      <c r="D964" s="529">
        <v>2</v>
      </c>
      <c r="E964" s="530" t="s">
        <v>1340</v>
      </c>
      <c r="F964" s="531" t="s">
        <v>1340</v>
      </c>
      <c r="G964" s="532">
        <v>637</v>
      </c>
    </row>
    <row r="965" spans="1:7">
      <c r="A965" s="526" t="s">
        <v>637</v>
      </c>
      <c r="B965" s="527" t="s">
        <v>126</v>
      </c>
      <c r="C965" s="528">
        <v>7</v>
      </c>
      <c r="D965" s="529">
        <v>2</v>
      </c>
      <c r="E965" s="530" t="s">
        <v>638</v>
      </c>
      <c r="F965" s="531" t="s">
        <v>1340</v>
      </c>
      <c r="G965" s="532">
        <v>637</v>
      </c>
    </row>
    <row r="966" spans="1:7">
      <c r="A966" s="526" t="s">
        <v>679</v>
      </c>
      <c r="B966" s="527" t="s">
        <v>126</v>
      </c>
      <c r="C966" s="528">
        <v>7</v>
      </c>
      <c r="D966" s="529">
        <v>2</v>
      </c>
      <c r="E966" s="530" t="s">
        <v>680</v>
      </c>
      <c r="F966" s="531" t="s">
        <v>1340</v>
      </c>
      <c r="G966" s="532">
        <v>637</v>
      </c>
    </row>
    <row r="967" spans="1:7" ht="31.5">
      <c r="A967" s="526" t="s">
        <v>470</v>
      </c>
      <c r="B967" s="527" t="s">
        <v>126</v>
      </c>
      <c r="C967" s="528">
        <v>7</v>
      </c>
      <c r="D967" s="529">
        <v>2</v>
      </c>
      <c r="E967" s="530" t="s">
        <v>471</v>
      </c>
      <c r="F967" s="531" t="s">
        <v>1340</v>
      </c>
      <c r="G967" s="532">
        <v>637</v>
      </c>
    </row>
    <row r="968" spans="1:7">
      <c r="A968" s="526" t="s">
        <v>1494</v>
      </c>
      <c r="B968" s="527" t="s">
        <v>126</v>
      </c>
      <c r="C968" s="528">
        <v>7</v>
      </c>
      <c r="D968" s="529">
        <v>2</v>
      </c>
      <c r="E968" s="530" t="s">
        <v>471</v>
      </c>
      <c r="F968" s="531">
        <v>271</v>
      </c>
      <c r="G968" s="532">
        <v>637</v>
      </c>
    </row>
    <row r="969" spans="1:7">
      <c r="A969" s="519" t="s">
        <v>371</v>
      </c>
      <c r="B969" s="520" t="s">
        <v>372</v>
      </c>
      <c r="C969" s="521" t="s">
        <v>1340</v>
      </c>
      <c r="D969" s="522" t="s">
        <v>1340</v>
      </c>
      <c r="E969" s="523" t="s">
        <v>1340</v>
      </c>
      <c r="F969" s="524" t="s">
        <v>1340</v>
      </c>
      <c r="G969" s="525">
        <v>9608</v>
      </c>
    </row>
    <row r="970" spans="1:7">
      <c r="A970" s="519" t="s">
        <v>373</v>
      </c>
      <c r="B970" s="520" t="s">
        <v>374</v>
      </c>
      <c r="C970" s="521" t="s">
        <v>1340</v>
      </c>
      <c r="D970" s="522" t="s">
        <v>1340</v>
      </c>
      <c r="E970" s="523" t="s">
        <v>1340</v>
      </c>
      <c r="F970" s="524" t="s">
        <v>1340</v>
      </c>
      <c r="G970" s="525">
        <v>9608</v>
      </c>
    </row>
    <row r="971" spans="1:7">
      <c r="A971" s="526" t="s">
        <v>1371</v>
      </c>
      <c r="B971" s="527" t="s">
        <v>375</v>
      </c>
      <c r="C971" s="528" t="s">
        <v>1340</v>
      </c>
      <c r="D971" s="529" t="s">
        <v>1340</v>
      </c>
      <c r="E971" s="530" t="s">
        <v>1340</v>
      </c>
      <c r="F971" s="531" t="s">
        <v>1340</v>
      </c>
      <c r="G971" s="532">
        <v>9608</v>
      </c>
    </row>
    <row r="972" spans="1:7">
      <c r="A972" s="526" t="s">
        <v>341</v>
      </c>
      <c r="B972" s="527" t="s">
        <v>375</v>
      </c>
      <c r="C972" s="528">
        <v>11</v>
      </c>
      <c r="D972" s="529" t="s">
        <v>1340</v>
      </c>
      <c r="E972" s="530" t="s">
        <v>1340</v>
      </c>
      <c r="F972" s="531" t="s">
        <v>1340</v>
      </c>
      <c r="G972" s="532">
        <v>9608</v>
      </c>
    </row>
    <row r="973" spans="1:7">
      <c r="A973" s="526" t="s">
        <v>370</v>
      </c>
      <c r="B973" s="527" t="s">
        <v>375</v>
      </c>
      <c r="C973" s="528">
        <v>11</v>
      </c>
      <c r="D973" s="529">
        <v>5</v>
      </c>
      <c r="E973" s="530" t="s">
        <v>1340</v>
      </c>
      <c r="F973" s="531" t="s">
        <v>1340</v>
      </c>
      <c r="G973" s="532">
        <v>9608</v>
      </c>
    </row>
    <row r="974" spans="1:7" ht="31.5">
      <c r="A974" s="526" t="s">
        <v>1363</v>
      </c>
      <c r="B974" s="527" t="s">
        <v>375</v>
      </c>
      <c r="C974" s="528">
        <v>11</v>
      </c>
      <c r="D974" s="529">
        <v>5</v>
      </c>
      <c r="E974" s="530" t="s">
        <v>1168</v>
      </c>
      <c r="F974" s="531" t="s">
        <v>1340</v>
      </c>
      <c r="G974" s="532">
        <v>9349</v>
      </c>
    </row>
    <row r="975" spans="1:7">
      <c r="A975" s="526" t="s">
        <v>1364</v>
      </c>
      <c r="B975" s="527" t="s">
        <v>375</v>
      </c>
      <c r="C975" s="528">
        <v>11</v>
      </c>
      <c r="D975" s="529">
        <v>5</v>
      </c>
      <c r="E975" s="530" t="s">
        <v>1365</v>
      </c>
      <c r="F975" s="531" t="s">
        <v>1340</v>
      </c>
      <c r="G975" s="532">
        <v>9349</v>
      </c>
    </row>
    <row r="976" spans="1:7">
      <c r="A976" s="526" t="s">
        <v>418</v>
      </c>
      <c r="B976" s="527" t="s">
        <v>375</v>
      </c>
      <c r="C976" s="528">
        <v>11</v>
      </c>
      <c r="D976" s="529">
        <v>5</v>
      </c>
      <c r="E976" s="530" t="s">
        <v>419</v>
      </c>
      <c r="F976" s="531" t="s">
        <v>1340</v>
      </c>
      <c r="G976" s="532">
        <v>7038</v>
      </c>
    </row>
    <row r="977" spans="1:7">
      <c r="A977" s="526" t="s">
        <v>1262</v>
      </c>
      <c r="B977" s="527" t="s">
        <v>375</v>
      </c>
      <c r="C977" s="528">
        <v>11</v>
      </c>
      <c r="D977" s="529">
        <v>5</v>
      </c>
      <c r="E977" s="530" t="s">
        <v>419</v>
      </c>
      <c r="F977" s="531">
        <v>40</v>
      </c>
      <c r="G977" s="532">
        <v>7038</v>
      </c>
    </row>
    <row r="978" spans="1:7">
      <c r="A978" s="526" t="s">
        <v>422</v>
      </c>
      <c r="B978" s="527" t="s">
        <v>375</v>
      </c>
      <c r="C978" s="528">
        <v>11</v>
      </c>
      <c r="D978" s="529">
        <v>5</v>
      </c>
      <c r="E978" s="530" t="s">
        <v>423</v>
      </c>
      <c r="F978" s="531" t="s">
        <v>1340</v>
      </c>
      <c r="G978" s="532">
        <v>236</v>
      </c>
    </row>
    <row r="979" spans="1:7">
      <c r="A979" s="526" t="s">
        <v>1262</v>
      </c>
      <c r="B979" s="527" t="s">
        <v>375</v>
      </c>
      <c r="C979" s="528">
        <v>11</v>
      </c>
      <c r="D979" s="529">
        <v>5</v>
      </c>
      <c r="E979" s="530" t="s">
        <v>423</v>
      </c>
      <c r="F979" s="531">
        <v>40</v>
      </c>
      <c r="G979" s="532">
        <v>236</v>
      </c>
    </row>
    <row r="980" spans="1:7" ht="31.5">
      <c r="A980" s="526" t="s">
        <v>420</v>
      </c>
      <c r="B980" s="527" t="s">
        <v>375</v>
      </c>
      <c r="C980" s="528">
        <v>11</v>
      </c>
      <c r="D980" s="529">
        <v>5</v>
      </c>
      <c r="E980" s="530" t="s">
        <v>421</v>
      </c>
      <c r="F980" s="531" t="s">
        <v>1340</v>
      </c>
      <c r="G980" s="532">
        <v>2075</v>
      </c>
    </row>
    <row r="981" spans="1:7">
      <c r="A981" s="526" t="s">
        <v>1262</v>
      </c>
      <c r="B981" s="527" t="s">
        <v>375</v>
      </c>
      <c r="C981" s="528">
        <v>11</v>
      </c>
      <c r="D981" s="529">
        <v>5</v>
      </c>
      <c r="E981" s="530" t="s">
        <v>421</v>
      </c>
      <c r="F981" s="531">
        <v>40</v>
      </c>
      <c r="G981" s="532">
        <v>2075</v>
      </c>
    </row>
    <row r="982" spans="1:7">
      <c r="A982" s="526" t="s">
        <v>1374</v>
      </c>
      <c r="B982" s="527" t="s">
        <v>375</v>
      </c>
      <c r="C982" s="528">
        <v>11</v>
      </c>
      <c r="D982" s="529">
        <v>5</v>
      </c>
      <c r="E982" s="530" t="s">
        <v>1375</v>
      </c>
      <c r="F982" s="531" t="s">
        <v>1340</v>
      </c>
      <c r="G982" s="532">
        <v>259</v>
      </c>
    </row>
    <row r="983" spans="1:7">
      <c r="A983" s="526" t="s">
        <v>538</v>
      </c>
      <c r="B983" s="527" t="s">
        <v>375</v>
      </c>
      <c r="C983" s="528">
        <v>11</v>
      </c>
      <c r="D983" s="529">
        <v>5</v>
      </c>
      <c r="E983" s="530" t="s">
        <v>539</v>
      </c>
      <c r="F983" s="531" t="s">
        <v>1340</v>
      </c>
      <c r="G983" s="532">
        <v>259</v>
      </c>
    </row>
    <row r="984" spans="1:7">
      <c r="A984" s="526" t="s">
        <v>426</v>
      </c>
      <c r="B984" s="527" t="s">
        <v>375</v>
      </c>
      <c r="C984" s="528">
        <v>11</v>
      </c>
      <c r="D984" s="529">
        <v>5</v>
      </c>
      <c r="E984" s="530" t="s">
        <v>427</v>
      </c>
      <c r="F984" s="531" t="s">
        <v>1340</v>
      </c>
      <c r="G984" s="532">
        <v>209</v>
      </c>
    </row>
    <row r="985" spans="1:7">
      <c r="A985" s="526" t="s">
        <v>1262</v>
      </c>
      <c r="B985" s="527" t="s">
        <v>375</v>
      </c>
      <c r="C985" s="528">
        <v>11</v>
      </c>
      <c r="D985" s="529">
        <v>5</v>
      </c>
      <c r="E985" s="530" t="s">
        <v>427</v>
      </c>
      <c r="F985" s="531">
        <v>40</v>
      </c>
      <c r="G985" s="532">
        <v>209</v>
      </c>
    </row>
    <row r="986" spans="1:7">
      <c r="A986" s="526" t="s">
        <v>428</v>
      </c>
      <c r="B986" s="527" t="s">
        <v>375</v>
      </c>
      <c r="C986" s="528">
        <v>11</v>
      </c>
      <c r="D986" s="529">
        <v>5</v>
      </c>
      <c r="E986" s="530" t="s">
        <v>429</v>
      </c>
      <c r="F986" s="531" t="s">
        <v>1340</v>
      </c>
      <c r="G986" s="532">
        <v>50</v>
      </c>
    </row>
    <row r="987" spans="1:7">
      <c r="A987" s="526" t="s">
        <v>1262</v>
      </c>
      <c r="B987" s="527" t="s">
        <v>375</v>
      </c>
      <c r="C987" s="528">
        <v>11</v>
      </c>
      <c r="D987" s="529">
        <v>5</v>
      </c>
      <c r="E987" s="530" t="s">
        <v>429</v>
      </c>
      <c r="F987" s="531">
        <v>40</v>
      </c>
      <c r="G987" s="532">
        <v>50</v>
      </c>
    </row>
    <row r="988" spans="1:7" ht="31.5">
      <c r="A988" s="519" t="s">
        <v>127</v>
      </c>
      <c r="B988" s="520" t="s">
        <v>128</v>
      </c>
      <c r="C988" s="521" t="s">
        <v>1340</v>
      </c>
      <c r="D988" s="522" t="s">
        <v>1340</v>
      </c>
      <c r="E988" s="523" t="s">
        <v>1340</v>
      </c>
      <c r="F988" s="524" t="s">
        <v>1340</v>
      </c>
      <c r="G988" s="525">
        <v>13731.6</v>
      </c>
    </row>
    <row r="989" spans="1:7" ht="31.5">
      <c r="A989" s="519" t="s">
        <v>129</v>
      </c>
      <c r="B989" s="520" t="s">
        <v>130</v>
      </c>
      <c r="C989" s="521" t="s">
        <v>1340</v>
      </c>
      <c r="D989" s="522" t="s">
        <v>1340</v>
      </c>
      <c r="E989" s="523" t="s">
        <v>1340</v>
      </c>
      <c r="F989" s="524" t="s">
        <v>1340</v>
      </c>
      <c r="G989" s="525">
        <v>13731.6</v>
      </c>
    </row>
    <row r="990" spans="1:7">
      <c r="A990" s="526" t="s">
        <v>355</v>
      </c>
      <c r="B990" s="527" t="s">
        <v>356</v>
      </c>
      <c r="C990" s="528" t="s">
        <v>1340</v>
      </c>
      <c r="D990" s="529" t="s">
        <v>1340</v>
      </c>
      <c r="E990" s="530" t="s">
        <v>1340</v>
      </c>
      <c r="F990" s="531" t="s">
        <v>1340</v>
      </c>
      <c r="G990" s="532">
        <v>3204.9</v>
      </c>
    </row>
    <row r="991" spans="1:7">
      <c r="A991" s="526" t="s">
        <v>341</v>
      </c>
      <c r="B991" s="527" t="s">
        <v>356</v>
      </c>
      <c r="C991" s="528">
        <v>11</v>
      </c>
      <c r="D991" s="529" t="s">
        <v>1340</v>
      </c>
      <c r="E991" s="530" t="s">
        <v>1340</v>
      </c>
      <c r="F991" s="531" t="s">
        <v>1340</v>
      </c>
      <c r="G991" s="532">
        <v>3204.9</v>
      </c>
    </row>
    <row r="992" spans="1:7">
      <c r="A992" s="526" t="s">
        <v>342</v>
      </c>
      <c r="B992" s="527" t="s">
        <v>356</v>
      </c>
      <c r="C992" s="528">
        <v>11</v>
      </c>
      <c r="D992" s="529">
        <v>1</v>
      </c>
      <c r="E992" s="530" t="s">
        <v>1340</v>
      </c>
      <c r="F992" s="531" t="s">
        <v>1340</v>
      </c>
      <c r="G992" s="532">
        <v>3204.9</v>
      </c>
    </row>
    <row r="993" spans="1:7">
      <c r="A993" s="526" t="s">
        <v>1374</v>
      </c>
      <c r="B993" s="527" t="s">
        <v>356</v>
      </c>
      <c r="C993" s="528">
        <v>11</v>
      </c>
      <c r="D993" s="529">
        <v>1</v>
      </c>
      <c r="E993" s="530" t="s">
        <v>1375</v>
      </c>
      <c r="F993" s="531" t="s">
        <v>1340</v>
      </c>
      <c r="G993" s="532">
        <v>3204.9</v>
      </c>
    </row>
    <row r="994" spans="1:7">
      <c r="A994" s="526" t="s">
        <v>538</v>
      </c>
      <c r="B994" s="527" t="s">
        <v>356</v>
      </c>
      <c r="C994" s="528">
        <v>11</v>
      </c>
      <c r="D994" s="529">
        <v>1</v>
      </c>
      <c r="E994" s="530" t="s">
        <v>539</v>
      </c>
      <c r="F994" s="531" t="s">
        <v>1340</v>
      </c>
      <c r="G994" s="532">
        <v>3204.9</v>
      </c>
    </row>
    <row r="995" spans="1:7">
      <c r="A995" s="526" t="s">
        <v>446</v>
      </c>
      <c r="B995" s="527" t="s">
        <v>356</v>
      </c>
      <c r="C995" s="528">
        <v>11</v>
      </c>
      <c r="D995" s="529">
        <v>1</v>
      </c>
      <c r="E995" s="530" t="s">
        <v>447</v>
      </c>
      <c r="F995" s="531" t="s">
        <v>1340</v>
      </c>
      <c r="G995" s="532">
        <v>3204.9</v>
      </c>
    </row>
    <row r="996" spans="1:7">
      <c r="A996" s="526" t="s">
        <v>1262</v>
      </c>
      <c r="B996" s="527" t="s">
        <v>356</v>
      </c>
      <c r="C996" s="528">
        <v>11</v>
      </c>
      <c r="D996" s="529">
        <v>1</v>
      </c>
      <c r="E996" s="530" t="s">
        <v>447</v>
      </c>
      <c r="F996" s="531">
        <v>40</v>
      </c>
      <c r="G996" s="532">
        <v>3204.9</v>
      </c>
    </row>
    <row r="997" spans="1:7">
      <c r="A997" s="526" t="s">
        <v>941</v>
      </c>
      <c r="B997" s="527" t="s">
        <v>131</v>
      </c>
      <c r="C997" s="528" t="s">
        <v>1340</v>
      </c>
      <c r="D997" s="529" t="s">
        <v>1340</v>
      </c>
      <c r="E997" s="530" t="s">
        <v>1340</v>
      </c>
      <c r="F997" s="531" t="s">
        <v>1340</v>
      </c>
      <c r="G997" s="532">
        <v>465.2</v>
      </c>
    </row>
    <row r="998" spans="1:7">
      <c r="A998" s="526" t="s">
        <v>917</v>
      </c>
      <c r="B998" s="527" t="s">
        <v>131</v>
      </c>
      <c r="C998" s="528">
        <v>7</v>
      </c>
      <c r="D998" s="529" t="s">
        <v>1340</v>
      </c>
      <c r="E998" s="530" t="s">
        <v>1340</v>
      </c>
      <c r="F998" s="531" t="s">
        <v>1340</v>
      </c>
      <c r="G998" s="532">
        <v>443</v>
      </c>
    </row>
    <row r="999" spans="1:7">
      <c r="A999" s="526" t="s">
        <v>954</v>
      </c>
      <c r="B999" s="527" t="s">
        <v>131</v>
      </c>
      <c r="C999" s="528">
        <v>7</v>
      </c>
      <c r="D999" s="529">
        <v>2</v>
      </c>
      <c r="E999" s="530" t="s">
        <v>1340</v>
      </c>
      <c r="F999" s="531" t="s">
        <v>1340</v>
      </c>
      <c r="G999" s="532">
        <v>443</v>
      </c>
    </row>
    <row r="1000" spans="1:7">
      <c r="A1000" s="526" t="s">
        <v>637</v>
      </c>
      <c r="B1000" s="527" t="s">
        <v>131</v>
      </c>
      <c r="C1000" s="528">
        <v>7</v>
      </c>
      <c r="D1000" s="529">
        <v>2</v>
      </c>
      <c r="E1000" s="530" t="s">
        <v>638</v>
      </c>
      <c r="F1000" s="531" t="s">
        <v>1340</v>
      </c>
      <c r="G1000" s="532">
        <v>443</v>
      </c>
    </row>
    <row r="1001" spans="1:7">
      <c r="A1001" s="526" t="s">
        <v>679</v>
      </c>
      <c r="B1001" s="527" t="s">
        <v>131</v>
      </c>
      <c r="C1001" s="528">
        <v>7</v>
      </c>
      <c r="D1001" s="529">
        <v>2</v>
      </c>
      <c r="E1001" s="530" t="s">
        <v>680</v>
      </c>
      <c r="F1001" s="531" t="s">
        <v>1340</v>
      </c>
      <c r="G1001" s="532">
        <v>443</v>
      </c>
    </row>
    <row r="1002" spans="1:7">
      <c r="A1002" s="526" t="s">
        <v>466</v>
      </c>
      <c r="B1002" s="527" t="s">
        <v>131</v>
      </c>
      <c r="C1002" s="528">
        <v>7</v>
      </c>
      <c r="D1002" s="529">
        <v>2</v>
      </c>
      <c r="E1002" s="530" t="s">
        <v>467</v>
      </c>
      <c r="F1002" s="531" t="s">
        <v>1340</v>
      </c>
      <c r="G1002" s="532">
        <v>443</v>
      </c>
    </row>
    <row r="1003" spans="1:7">
      <c r="A1003" s="526" t="s">
        <v>1494</v>
      </c>
      <c r="B1003" s="527" t="s">
        <v>131</v>
      </c>
      <c r="C1003" s="528">
        <v>7</v>
      </c>
      <c r="D1003" s="529">
        <v>2</v>
      </c>
      <c r="E1003" s="530" t="s">
        <v>467</v>
      </c>
      <c r="F1003" s="531">
        <v>271</v>
      </c>
      <c r="G1003" s="532">
        <v>443</v>
      </c>
    </row>
    <row r="1004" spans="1:7">
      <c r="A1004" s="526" t="s">
        <v>341</v>
      </c>
      <c r="B1004" s="527" t="s">
        <v>131</v>
      </c>
      <c r="C1004" s="528">
        <v>11</v>
      </c>
      <c r="D1004" s="529" t="s">
        <v>1340</v>
      </c>
      <c r="E1004" s="530" t="s">
        <v>1340</v>
      </c>
      <c r="F1004" s="531" t="s">
        <v>1340</v>
      </c>
      <c r="G1004" s="532">
        <v>22.2</v>
      </c>
    </row>
    <row r="1005" spans="1:7">
      <c r="A1005" s="526" t="s">
        <v>342</v>
      </c>
      <c r="B1005" s="527" t="s">
        <v>131</v>
      </c>
      <c r="C1005" s="528">
        <v>11</v>
      </c>
      <c r="D1005" s="529">
        <v>1</v>
      </c>
      <c r="E1005" s="530" t="s">
        <v>1340</v>
      </c>
      <c r="F1005" s="531" t="s">
        <v>1340</v>
      </c>
      <c r="G1005" s="532">
        <v>22.2</v>
      </c>
    </row>
    <row r="1006" spans="1:7">
      <c r="A1006" s="526" t="s">
        <v>637</v>
      </c>
      <c r="B1006" s="527" t="s">
        <v>131</v>
      </c>
      <c r="C1006" s="528">
        <v>11</v>
      </c>
      <c r="D1006" s="529">
        <v>1</v>
      </c>
      <c r="E1006" s="530" t="s">
        <v>638</v>
      </c>
      <c r="F1006" s="531" t="s">
        <v>1340</v>
      </c>
      <c r="G1006" s="532">
        <v>22.2</v>
      </c>
    </row>
    <row r="1007" spans="1:7">
      <c r="A1007" s="526" t="s">
        <v>679</v>
      </c>
      <c r="B1007" s="527" t="s">
        <v>131</v>
      </c>
      <c r="C1007" s="528">
        <v>11</v>
      </c>
      <c r="D1007" s="529">
        <v>1</v>
      </c>
      <c r="E1007" s="530" t="s">
        <v>680</v>
      </c>
      <c r="F1007" s="531" t="s">
        <v>1340</v>
      </c>
      <c r="G1007" s="532">
        <v>22.2</v>
      </c>
    </row>
    <row r="1008" spans="1:7">
      <c r="A1008" s="526" t="s">
        <v>466</v>
      </c>
      <c r="B1008" s="527" t="s">
        <v>131</v>
      </c>
      <c r="C1008" s="528">
        <v>11</v>
      </c>
      <c r="D1008" s="529">
        <v>1</v>
      </c>
      <c r="E1008" s="530" t="s">
        <v>467</v>
      </c>
      <c r="F1008" s="531" t="s">
        <v>1340</v>
      </c>
      <c r="G1008" s="532">
        <v>22.2</v>
      </c>
    </row>
    <row r="1009" spans="1:7">
      <c r="A1009" s="526" t="s">
        <v>1494</v>
      </c>
      <c r="B1009" s="527" t="s">
        <v>131</v>
      </c>
      <c r="C1009" s="528">
        <v>11</v>
      </c>
      <c r="D1009" s="529">
        <v>1</v>
      </c>
      <c r="E1009" s="530" t="s">
        <v>467</v>
      </c>
      <c r="F1009" s="531">
        <v>271</v>
      </c>
      <c r="G1009" s="532">
        <v>22.2</v>
      </c>
    </row>
    <row r="1010" spans="1:7">
      <c r="A1010" s="526" t="s">
        <v>945</v>
      </c>
      <c r="B1010" s="527" t="s">
        <v>132</v>
      </c>
      <c r="C1010" s="528" t="s">
        <v>1340</v>
      </c>
      <c r="D1010" s="529" t="s">
        <v>1340</v>
      </c>
      <c r="E1010" s="530" t="s">
        <v>1340</v>
      </c>
      <c r="F1010" s="531" t="s">
        <v>1340</v>
      </c>
      <c r="G1010" s="532">
        <v>1792.8</v>
      </c>
    </row>
    <row r="1011" spans="1:7">
      <c r="A1011" s="526" t="s">
        <v>917</v>
      </c>
      <c r="B1011" s="527" t="s">
        <v>132</v>
      </c>
      <c r="C1011" s="528">
        <v>7</v>
      </c>
      <c r="D1011" s="529" t="s">
        <v>1340</v>
      </c>
      <c r="E1011" s="530" t="s">
        <v>1340</v>
      </c>
      <c r="F1011" s="531" t="s">
        <v>1340</v>
      </c>
      <c r="G1011" s="532">
        <v>400</v>
      </c>
    </row>
    <row r="1012" spans="1:7">
      <c r="A1012" s="526" t="s">
        <v>954</v>
      </c>
      <c r="B1012" s="527" t="s">
        <v>132</v>
      </c>
      <c r="C1012" s="528">
        <v>7</v>
      </c>
      <c r="D1012" s="529">
        <v>2</v>
      </c>
      <c r="E1012" s="530" t="s">
        <v>1340</v>
      </c>
      <c r="F1012" s="531" t="s">
        <v>1340</v>
      </c>
      <c r="G1012" s="532">
        <v>400</v>
      </c>
    </row>
    <row r="1013" spans="1:7">
      <c r="A1013" s="526" t="s">
        <v>637</v>
      </c>
      <c r="B1013" s="527" t="s">
        <v>132</v>
      </c>
      <c r="C1013" s="528">
        <v>7</v>
      </c>
      <c r="D1013" s="529">
        <v>2</v>
      </c>
      <c r="E1013" s="530" t="s">
        <v>638</v>
      </c>
      <c r="F1013" s="531" t="s">
        <v>1340</v>
      </c>
      <c r="G1013" s="532">
        <v>400</v>
      </c>
    </row>
    <row r="1014" spans="1:7">
      <c r="A1014" s="526" t="s">
        <v>679</v>
      </c>
      <c r="B1014" s="527" t="s">
        <v>132</v>
      </c>
      <c r="C1014" s="528">
        <v>7</v>
      </c>
      <c r="D1014" s="529">
        <v>2</v>
      </c>
      <c r="E1014" s="530" t="s">
        <v>680</v>
      </c>
      <c r="F1014" s="531" t="s">
        <v>1340</v>
      </c>
      <c r="G1014" s="532">
        <v>400</v>
      </c>
    </row>
    <row r="1015" spans="1:7">
      <c r="A1015" s="526" t="s">
        <v>466</v>
      </c>
      <c r="B1015" s="527" t="s">
        <v>132</v>
      </c>
      <c r="C1015" s="528">
        <v>7</v>
      </c>
      <c r="D1015" s="529">
        <v>2</v>
      </c>
      <c r="E1015" s="530" t="s">
        <v>467</v>
      </c>
      <c r="F1015" s="531" t="s">
        <v>1340</v>
      </c>
      <c r="G1015" s="532">
        <v>400</v>
      </c>
    </row>
    <row r="1016" spans="1:7">
      <c r="A1016" s="526" t="s">
        <v>1494</v>
      </c>
      <c r="B1016" s="527" t="s">
        <v>132</v>
      </c>
      <c r="C1016" s="528">
        <v>7</v>
      </c>
      <c r="D1016" s="529">
        <v>2</v>
      </c>
      <c r="E1016" s="530" t="s">
        <v>467</v>
      </c>
      <c r="F1016" s="531">
        <v>271</v>
      </c>
      <c r="G1016" s="532">
        <v>400</v>
      </c>
    </row>
    <row r="1017" spans="1:7">
      <c r="A1017" s="526" t="s">
        <v>341</v>
      </c>
      <c r="B1017" s="527" t="s">
        <v>132</v>
      </c>
      <c r="C1017" s="528">
        <v>11</v>
      </c>
      <c r="D1017" s="529" t="s">
        <v>1340</v>
      </c>
      <c r="E1017" s="530" t="s">
        <v>1340</v>
      </c>
      <c r="F1017" s="531" t="s">
        <v>1340</v>
      </c>
      <c r="G1017" s="532">
        <v>1392.8</v>
      </c>
    </row>
    <row r="1018" spans="1:7">
      <c r="A1018" s="526" t="s">
        <v>342</v>
      </c>
      <c r="B1018" s="527" t="s">
        <v>132</v>
      </c>
      <c r="C1018" s="528">
        <v>11</v>
      </c>
      <c r="D1018" s="529">
        <v>1</v>
      </c>
      <c r="E1018" s="530" t="s">
        <v>1340</v>
      </c>
      <c r="F1018" s="531" t="s">
        <v>1340</v>
      </c>
      <c r="G1018" s="532">
        <v>1392.8</v>
      </c>
    </row>
    <row r="1019" spans="1:7">
      <c r="A1019" s="526" t="s">
        <v>637</v>
      </c>
      <c r="B1019" s="527" t="s">
        <v>132</v>
      </c>
      <c r="C1019" s="528">
        <v>11</v>
      </c>
      <c r="D1019" s="529">
        <v>1</v>
      </c>
      <c r="E1019" s="530" t="s">
        <v>638</v>
      </c>
      <c r="F1019" s="531" t="s">
        <v>1340</v>
      </c>
      <c r="G1019" s="532">
        <v>1392.8</v>
      </c>
    </row>
    <row r="1020" spans="1:7">
      <c r="A1020" s="526" t="s">
        <v>679</v>
      </c>
      <c r="B1020" s="527" t="s">
        <v>132</v>
      </c>
      <c r="C1020" s="528">
        <v>11</v>
      </c>
      <c r="D1020" s="529">
        <v>1</v>
      </c>
      <c r="E1020" s="530" t="s">
        <v>680</v>
      </c>
      <c r="F1020" s="531" t="s">
        <v>1340</v>
      </c>
      <c r="G1020" s="532">
        <v>1392.8</v>
      </c>
    </row>
    <row r="1021" spans="1:7">
      <c r="A1021" s="526" t="s">
        <v>466</v>
      </c>
      <c r="B1021" s="527" t="s">
        <v>132</v>
      </c>
      <c r="C1021" s="528">
        <v>11</v>
      </c>
      <c r="D1021" s="529">
        <v>1</v>
      </c>
      <c r="E1021" s="530" t="s">
        <v>467</v>
      </c>
      <c r="F1021" s="531" t="s">
        <v>1340</v>
      </c>
      <c r="G1021" s="532">
        <v>1392.8</v>
      </c>
    </row>
    <row r="1022" spans="1:7">
      <c r="A1022" s="526" t="s">
        <v>1494</v>
      </c>
      <c r="B1022" s="527" t="s">
        <v>132</v>
      </c>
      <c r="C1022" s="528">
        <v>11</v>
      </c>
      <c r="D1022" s="529">
        <v>1</v>
      </c>
      <c r="E1022" s="530" t="s">
        <v>467</v>
      </c>
      <c r="F1022" s="531">
        <v>271</v>
      </c>
      <c r="G1022" s="532">
        <v>1392.8</v>
      </c>
    </row>
    <row r="1023" spans="1:7">
      <c r="A1023" s="526" t="s">
        <v>357</v>
      </c>
      <c r="B1023" s="527" t="s">
        <v>358</v>
      </c>
      <c r="C1023" s="528" t="s">
        <v>1340</v>
      </c>
      <c r="D1023" s="529" t="s">
        <v>1340</v>
      </c>
      <c r="E1023" s="530" t="s">
        <v>1340</v>
      </c>
      <c r="F1023" s="531" t="s">
        <v>1340</v>
      </c>
      <c r="G1023" s="532">
        <v>260</v>
      </c>
    </row>
    <row r="1024" spans="1:7">
      <c r="A1024" s="526" t="s">
        <v>341</v>
      </c>
      <c r="B1024" s="527" t="s">
        <v>358</v>
      </c>
      <c r="C1024" s="528">
        <v>11</v>
      </c>
      <c r="D1024" s="529" t="s">
        <v>1340</v>
      </c>
      <c r="E1024" s="530" t="s">
        <v>1340</v>
      </c>
      <c r="F1024" s="531" t="s">
        <v>1340</v>
      </c>
      <c r="G1024" s="532">
        <v>260</v>
      </c>
    </row>
    <row r="1025" spans="1:7">
      <c r="A1025" s="526" t="s">
        <v>342</v>
      </c>
      <c r="B1025" s="527" t="s">
        <v>358</v>
      </c>
      <c r="C1025" s="528">
        <v>11</v>
      </c>
      <c r="D1025" s="529">
        <v>1</v>
      </c>
      <c r="E1025" s="530" t="s">
        <v>1340</v>
      </c>
      <c r="F1025" s="531" t="s">
        <v>1340</v>
      </c>
      <c r="G1025" s="532">
        <v>260</v>
      </c>
    </row>
    <row r="1026" spans="1:7">
      <c r="A1026" s="526" t="s">
        <v>637</v>
      </c>
      <c r="B1026" s="527" t="s">
        <v>358</v>
      </c>
      <c r="C1026" s="528">
        <v>11</v>
      </c>
      <c r="D1026" s="529">
        <v>1</v>
      </c>
      <c r="E1026" s="530" t="s">
        <v>638</v>
      </c>
      <c r="F1026" s="531" t="s">
        <v>1340</v>
      </c>
      <c r="G1026" s="532">
        <v>260</v>
      </c>
    </row>
    <row r="1027" spans="1:7">
      <c r="A1027" s="526" t="s">
        <v>679</v>
      </c>
      <c r="B1027" s="527" t="s">
        <v>358</v>
      </c>
      <c r="C1027" s="528">
        <v>11</v>
      </c>
      <c r="D1027" s="529">
        <v>1</v>
      </c>
      <c r="E1027" s="530" t="s">
        <v>680</v>
      </c>
      <c r="F1027" s="531" t="s">
        <v>1340</v>
      </c>
      <c r="G1027" s="532">
        <v>260</v>
      </c>
    </row>
    <row r="1028" spans="1:7">
      <c r="A1028" s="526" t="s">
        <v>466</v>
      </c>
      <c r="B1028" s="527" t="s">
        <v>358</v>
      </c>
      <c r="C1028" s="528">
        <v>11</v>
      </c>
      <c r="D1028" s="529">
        <v>1</v>
      </c>
      <c r="E1028" s="530" t="s">
        <v>467</v>
      </c>
      <c r="F1028" s="531" t="s">
        <v>1340</v>
      </c>
      <c r="G1028" s="532">
        <v>260</v>
      </c>
    </row>
    <row r="1029" spans="1:7">
      <c r="A1029" s="526" t="s">
        <v>1494</v>
      </c>
      <c r="B1029" s="527" t="s">
        <v>358</v>
      </c>
      <c r="C1029" s="528">
        <v>11</v>
      </c>
      <c r="D1029" s="529">
        <v>1</v>
      </c>
      <c r="E1029" s="530" t="s">
        <v>467</v>
      </c>
      <c r="F1029" s="531">
        <v>271</v>
      </c>
      <c r="G1029" s="532">
        <v>260</v>
      </c>
    </row>
    <row r="1030" spans="1:7" ht="31.5">
      <c r="A1030" s="526" t="s">
        <v>852</v>
      </c>
      <c r="B1030" s="527" t="s">
        <v>133</v>
      </c>
      <c r="C1030" s="528" t="s">
        <v>1340</v>
      </c>
      <c r="D1030" s="529" t="s">
        <v>1340</v>
      </c>
      <c r="E1030" s="530" t="s">
        <v>1340</v>
      </c>
      <c r="F1030" s="531" t="s">
        <v>1340</v>
      </c>
      <c r="G1030" s="532">
        <v>7928</v>
      </c>
    </row>
    <row r="1031" spans="1:7">
      <c r="A1031" s="526" t="s">
        <v>917</v>
      </c>
      <c r="B1031" s="527" t="s">
        <v>133</v>
      </c>
      <c r="C1031" s="528">
        <v>7</v>
      </c>
      <c r="D1031" s="529" t="s">
        <v>1340</v>
      </c>
      <c r="E1031" s="530" t="s">
        <v>1340</v>
      </c>
      <c r="F1031" s="531" t="s">
        <v>1340</v>
      </c>
      <c r="G1031" s="532">
        <v>787.7</v>
      </c>
    </row>
    <row r="1032" spans="1:7">
      <c r="A1032" s="526" t="s">
        <v>954</v>
      </c>
      <c r="B1032" s="527" t="s">
        <v>133</v>
      </c>
      <c r="C1032" s="528">
        <v>7</v>
      </c>
      <c r="D1032" s="529">
        <v>2</v>
      </c>
      <c r="E1032" s="530" t="s">
        <v>1340</v>
      </c>
      <c r="F1032" s="531" t="s">
        <v>1340</v>
      </c>
      <c r="G1032" s="532">
        <v>787.7</v>
      </c>
    </row>
    <row r="1033" spans="1:7">
      <c r="A1033" s="526" t="s">
        <v>637</v>
      </c>
      <c r="B1033" s="527" t="s">
        <v>133</v>
      </c>
      <c r="C1033" s="528">
        <v>7</v>
      </c>
      <c r="D1033" s="529">
        <v>2</v>
      </c>
      <c r="E1033" s="530" t="s">
        <v>638</v>
      </c>
      <c r="F1033" s="531" t="s">
        <v>1340</v>
      </c>
      <c r="G1033" s="532">
        <v>787.7</v>
      </c>
    </row>
    <row r="1034" spans="1:7">
      <c r="A1034" s="526" t="s">
        <v>679</v>
      </c>
      <c r="B1034" s="527" t="s">
        <v>133</v>
      </c>
      <c r="C1034" s="528">
        <v>7</v>
      </c>
      <c r="D1034" s="529">
        <v>2</v>
      </c>
      <c r="E1034" s="530" t="s">
        <v>680</v>
      </c>
      <c r="F1034" s="531" t="s">
        <v>1340</v>
      </c>
      <c r="G1034" s="532">
        <v>787.7</v>
      </c>
    </row>
    <row r="1035" spans="1:7">
      <c r="A1035" s="526" t="s">
        <v>466</v>
      </c>
      <c r="B1035" s="527" t="s">
        <v>133</v>
      </c>
      <c r="C1035" s="528">
        <v>7</v>
      </c>
      <c r="D1035" s="529">
        <v>2</v>
      </c>
      <c r="E1035" s="530" t="s">
        <v>467</v>
      </c>
      <c r="F1035" s="531" t="s">
        <v>1340</v>
      </c>
      <c r="G1035" s="532">
        <v>787.7</v>
      </c>
    </row>
    <row r="1036" spans="1:7">
      <c r="A1036" s="526" t="s">
        <v>1494</v>
      </c>
      <c r="B1036" s="527" t="s">
        <v>133</v>
      </c>
      <c r="C1036" s="528">
        <v>7</v>
      </c>
      <c r="D1036" s="529">
        <v>2</v>
      </c>
      <c r="E1036" s="530" t="s">
        <v>467</v>
      </c>
      <c r="F1036" s="531">
        <v>271</v>
      </c>
      <c r="G1036" s="532">
        <v>787.7</v>
      </c>
    </row>
    <row r="1037" spans="1:7">
      <c r="A1037" s="526" t="s">
        <v>341</v>
      </c>
      <c r="B1037" s="527" t="s">
        <v>133</v>
      </c>
      <c r="C1037" s="528">
        <v>11</v>
      </c>
      <c r="D1037" s="529" t="s">
        <v>1340</v>
      </c>
      <c r="E1037" s="530" t="s">
        <v>1340</v>
      </c>
      <c r="F1037" s="531" t="s">
        <v>1340</v>
      </c>
      <c r="G1037" s="532">
        <v>7140.3</v>
      </c>
    </row>
    <row r="1038" spans="1:7">
      <c r="A1038" s="526" t="s">
        <v>342</v>
      </c>
      <c r="B1038" s="527" t="s">
        <v>133</v>
      </c>
      <c r="C1038" s="528">
        <v>11</v>
      </c>
      <c r="D1038" s="529">
        <v>1</v>
      </c>
      <c r="E1038" s="530" t="s">
        <v>1340</v>
      </c>
      <c r="F1038" s="531" t="s">
        <v>1340</v>
      </c>
      <c r="G1038" s="532">
        <v>7140.3</v>
      </c>
    </row>
    <row r="1039" spans="1:7">
      <c r="A1039" s="526" t="s">
        <v>1374</v>
      </c>
      <c r="B1039" s="527" t="s">
        <v>133</v>
      </c>
      <c r="C1039" s="528">
        <v>11</v>
      </c>
      <c r="D1039" s="529">
        <v>1</v>
      </c>
      <c r="E1039" s="530" t="s">
        <v>1375</v>
      </c>
      <c r="F1039" s="531" t="s">
        <v>1340</v>
      </c>
      <c r="G1039" s="532">
        <v>6646.6</v>
      </c>
    </row>
    <row r="1040" spans="1:7">
      <c r="A1040" s="526" t="s">
        <v>538</v>
      </c>
      <c r="B1040" s="527" t="s">
        <v>133</v>
      </c>
      <c r="C1040" s="528">
        <v>11</v>
      </c>
      <c r="D1040" s="529">
        <v>1</v>
      </c>
      <c r="E1040" s="530" t="s">
        <v>539</v>
      </c>
      <c r="F1040" s="531" t="s">
        <v>1340</v>
      </c>
      <c r="G1040" s="532">
        <v>6646.6</v>
      </c>
    </row>
    <row r="1041" spans="1:7">
      <c r="A1041" s="526" t="s">
        <v>446</v>
      </c>
      <c r="B1041" s="527" t="s">
        <v>133</v>
      </c>
      <c r="C1041" s="528">
        <v>11</v>
      </c>
      <c r="D1041" s="529">
        <v>1</v>
      </c>
      <c r="E1041" s="530" t="s">
        <v>447</v>
      </c>
      <c r="F1041" s="531" t="s">
        <v>1340</v>
      </c>
      <c r="G1041" s="532">
        <v>6646.6</v>
      </c>
    </row>
    <row r="1042" spans="1:7">
      <c r="A1042" s="526" t="s">
        <v>1262</v>
      </c>
      <c r="B1042" s="527" t="s">
        <v>133</v>
      </c>
      <c r="C1042" s="528">
        <v>11</v>
      </c>
      <c r="D1042" s="529">
        <v>1</v>
      </c>
      <c r="E1042" s="530" t="s">
        <v>447</v>
      </c>
      <c r="F1042" s="531">
        <v>40</v>
      </c>
      <c r="G1042" s="532">
        <v>6646.6</v>
      </c>
    </row>
    <row r="1043" spans="1:7">
      <c r="A1043" s="526" t="s">
        <v>637</v>
      </c>
      <c r="B1043" s="527" t="s">
        <v>133</v>
      </c>
      <c r="C1043" s="528">
        <v>11</v>
      </c>
      <c r="D1043" s="529">
        <v>1</v>
      </c>
      <c r="E1043" s="530" t="s">
        <v>638</v>
      </c>
      <c r="F1043" s="531" t="s">
        <v>1340</v>
      </c>
      <c r="G1043" s="532">
        <v>493.7</v>
      </c>
    </row>
    <row r="1044" spans="1:7">
      <c r="A1044" s="526" t="s">
        <v>679</v>
      </c>
      <c r="B1044" s="527" t="s">
        <v>133</v>
      </c>
      <c r="C1044" s="528">
        <v>11</v>
      </c>
      <c r="D1044" s="529">
        <v>1</v>
      </c>
      <c r="E1044" s="530" t="s">
        <v>680</v>
      </c>
      <c r="F1044" s="531" t="s">
        <v>1340</v>
      </c>
      <c r="G1044" s="532">
        <v>493.7</v>
      </c>
    </row>
    <row r="1045" spans="1:7">
      <c r="A1045" s="526" t="s">
        <v>466</v>
      </c>
      <c r="B1045" s="527" t="s">
        <v>133</v>
      </c>
      <c r="C1045" s="528">
        <v>11</v>
      </c>
      <c r="D1045" s="529">
        <v>1</v>
      </c>
      <c r="E1045" s="530" t="s">
        <v>467</v>
      </c>
      <c r="F1045" s="531" t="s">
        <v>1340</v>
      </c>
      <c r="G1045" s="532">
        <v>493.7</v>
      </c>
    </row>
    <row r="1046" spans="1:7">
      <c r="A1046" s="526" t="s">
        <v>1494</v>
      </c>
      <c r="B1046" s="527" t="s">
        <v>133</v>
      </c>
      <c r="C1046" s="528">
        <v>11</v>
      </c>
      <c r="D1046" s="529">
        <v>1</v>
      </c>
      <c r="E1046" s="530" t="s">
        <v>467</v>
      </c>
      <c r="F1046" s="531">
        <v>271</v>
      </c>
      <c r="G1046" s="532">
        <v>493.7</v>
      </c>
    </row>
    <row r="1047" spans="1:7" ht="31.5">
      <c r="A1047" s="526" t="s">
        <v>856</v>
      </c>
      <c r="B1047" s="527" t="s">
        <v>134</v>
      </c>
      <c r="C1047" s="528" t="s">
        <v>1340</v>
      </c>
      <c r="D1047" s="529" t="s">
        <v>1340</v>
      </c>
      <c r="E1047" s="530" t="s">
        <v>1340</v>
      </c>
      <c r="F1047" s="531" t="s">
        <v>1340</v>
      </c>
      <c r="G1047" s="532">
        <v>80.7</v>
      </c>
    </row>
    <row r="1048" spans="1:7">
      <c r="A1048" s="526" t="s">
        <v>917</v>
      </c>
      <c r="B1048" s="527" t="s">
        <v>134</v>
      </c>
      <c r="C1048" s="528">
        <v>7</v>
      </c>
      <c r="D1048" s="529" t="s">
        <v>1340</v>
      </c>
      <c r="E1048" s="530" t="s">
        <v>1340</v>
      </c>
      <c r="F1048" s="531" t="s">
        <v>1340</v>
      </c>
      <c r="G1048" s="532">
        <v>8.1999999999999993</v>
      </c>
    </row>
    <row r="1049" spans="1:7">
      <c r="A1049" s="526" t="s">
        <v>954</v>
      </c>
      <c r="B1049" s="527" t="s">
        <v>134</v>
      </c>
      <c r="C1049" s="528">
        <v>7</v>
      </c>
      <c r="D1049" s="529">
        <v>2</v>
      </c>
      <c r="E1049" s="530" t="s">
        <v>1340</v>
      </c>
      <c r="F1049" s="531" t="s">
        <v>1340</v>
      </c>
      <c r="G1049" s="532">
        <v>8.1999999999999993</v>
      </c>
    </row>
    <row r="1050" spans="1:7">
      <c r="A1050" s="526" t="s">
        <v>637</v>
      </c>
      <c r="B1050" s="527" t="s">
        <v>134</v>
      </c>
      <c r="C1050" s="528">
        <v>7</v>
      </c>
      <c r="D1050" s="529">
        <v>2</v>
      </c>
      <c r="E1050" s="530" t="s">
        <v>638</v>
      </c>
      <c r="F1050" s="531" t="s">
        <v>1340</v>
      </c>
      <c r="G1050" s="532">
        <v>8.1999999999999993</v>
      </c>
    </row>
    <row r="1051" spans="1:7">
      <c r="A1051" s="526" t="s">
        <v>679</v>
      </c>
      <c r="B1051" s="527" t="s">
        <v>134</v>
      </c>
      <c r="C1051" s="528">
        <v>7</v>
      </c>
      <c r="D1051" s="529">
        <v>2</v>
      </c>
      <c r="E1051" s="530" t="s">
        <v>680</v>
      </c>
      <c r="F1051" s="531" t="s">
        <v>1340</v>
      </c>
      <c r="G1051" s="532">
        <v>8.1999999999999993</v>
      </c>
    </row>
    <row r="1052" spans="1:7">
      <c r="A1052" s="526" t="s">
        <v>466</v>
      </c>
      <c r="B1052" s="527" t="s">
        <v>134</v>
      </c>
      <c r="C1052" s="528">
        <v>7</v>
      </c>
      <c r="D1052" s="529">
        <v>2</v>
      </c>
      <c r="E1052" s="530" t="s">
        <v>467</v>
      </c>
      <c r="F1052" s="531" t="s">
        <v>1340</v>
      </c>
      <c r="G1052" s="532">
        <v>8.1999999999999993</v>
      </c>
    </row>
    <row r="1053" spans="1:7">
      <c r="A1053" s="526" t="s">
        <v>1494</v>
      </c>
      <c r="B1053" s="527" t="s">
        <v>134</v>
      </c>
      <c r="C1053" s="528">
        <v>7</v>
      </c>
      <c r="D1053" s="529">
        <v>2</v>
      </c>
      <c r="E1053" s="530" t="s">
        <v>467</v>
      </c>
      <c r="F1053" s="531">
        <v>271</v>
      </c>
      <c r="G1053" s="532">
        <v>8.1999999999999993</v>
      </c>
    </row>
    <row r="1054" spans="1:7">
      <c r="A1054" s="526" t="s">
        <v>341</v>
      </c>
      <c r="B1054" s="527" t="s">
        <v>134</v>
      </c>
      <c r="C1054" s="528">
        <v>11</v>
      </c>
      <c r="D1054" s="529" t="s">
        <v>1340</v>
      </c>
      <c r="E1054" s="530" t="s">
        <v>1340</v>
      </c>
      <c r="F1054" s="531" t="s">
        <v>1340</v>
      </c>
      <c r="G1054" s="532">
        <v>72.5</v>
      </c>
    </row>
    <row r="1055" spans="1:7">
      <c r="A1055" s="526" t="s">
        <v>342</v>
      </c>
      <c r="B1055" s="527" t="s">
        <v>134</v>
      </c>
      <c r="C1055" s="528">
        <v>11</v>
      </c>
      <c r="D1055" s="529">
        <v>1</v>
      </c>
      <c r="E1055" s="530" t="s">
        <v>1340</v>
      </c>
      <c r="F1055" s="531" t="s">
        <v>1340</v>
      </c>
      <c r="G1055" s="532">
        <v>72.5</v>
      </c>
    </row>
    <row r="1056" spans="1:7">
      <c r="A1056" s="526" t="s">
        <v>1374</v>
      </c>
      <c r="B1056" s="527" t="s">
        <v>134</v>
      </c>
      <c r="C1056" s="528">
        <v>11</v>
      </c>
      <c r="D1056" s="529">
        <v>1</v>
      </c>
      <c r="E1056" s="530" t="s">
        <v>1375</v>
      </c>
      <c r="F1056" s="531" t="s">
        <v>1340</v>
      </c>
      <c r="G1056" s="532">
        <v>67.2</v>
      </c>
    </row>
    <row r="1057" spans="1:7">
      <c r="A1057" s="526" t="s">
        <v>538</v>
      </c>
      <c r="B1057" s="527" t="s">
        <v>134</v>
      </c>
      <c r="C1057" s="528">
        <v>11</v>
      </c>
      <c r="D1057" s="529">
        <v>1</v>
      </c>
      <c r="E1057" s="530" t="s">
        <v>539</v>
      </c>
      <c r="F1057" s="531" t="s">
        <v>1340</v>
      </c>
      <c r="G1057" s="532">
        <v>67.2</v>
      </c>
    </row>
    <row r="1058" spans="1:7">
      <c r="A1058" s="526" t="s">
        <v>446</v>
      </c>
      <c r="B1058" s="527" t="s">
        <v>134</v>
      </c>
      <c r="C1058" s="528">
        <v>11</v>
      </c>
      <c r="D1058" s="529">
        <v>1</v>
      </c>
      <c r="E1058" s="530" t="s">
        <v>447</v>
      </c>
      <c r="F1058" s="531" t="s">
        <v>1340</v>
      </c>
      <c r="G1058" s="532">
        <v>67.2</v>
      </c>
    </row>
    <row r="1059" spans="1:7">
      <c r="A1059" s="526" t="s">
        <v>1262</v>
      </c>
      <c r="B1059" s="527" t="s">
        <v>134</v>
      </c>
      <c r="C1059" s="528">
        <v>11</v>
      </c>
      <c r="D1059" s="529">
        <v>1</v>
      </c>
      <c r="E1059" s="530" t="s">
        <v>447</v>
      </c>
      <c r="F1059" s="531">
        <v>40</v>
      </c>
      <c r="G1059" s="532">
        <v>67.2</v>
      </c>
    </row>
    <row r="1060" spans="1:7">
      <c r="A1060" s="526" t="s">
        <v>637</v>
      </c>
      <c r="B1060" s="527" t="s">
        <v>134</v>
      </c>
      <c r="C1060" s="528">
        <v>11</v>
      </c>
      <c r="D1060" s="529">
        <v>1</v>
      </c>
      <c r="E1060" s="530" t="s">
        <v>638</v>
      </c>
      <c r="F1060" s="531" t="s">
        <v>1340</v>
      </c>
      <c r="G1060" s="532">
        <v>5.3</v>
      </c>
    </row>
    <row r="1061" spans="1:7">
      <c r="A1061" s="526" t="s">
        <v>679</v>
      </c>
      <c r="B1061" s="527" t="s">
        <v>134</v>
      </c>
      <c r="C1061" s="528">
        <v>11</v>
      </c>
      <c r="D1061" s="529">
        <v>1</v>
      </c>
      <c r="E1061" s="530" t="s">
        <v>680</v>
      </c>
      <c r="F1061" s="531" t="s">
        <v>1340</v>
      </c>
      <c r="G1061" s="532">
        <v>5.3</v>
      </c>
    </row>
    <row r="1062" spans="1:7">
      <c r="A1062" s="526" t="s">
        <v>466</v>
      </c>
      <c r="B1062" s="527" t="s">
        <v>134</v>
      </c>
      <c r="C1062" s="528">
        <v>11</v>
      </c>
      <c r="D1062" s="529">
        <v>1</v>
      </c>
      <c r="E1062" s="530" t="s">
        <v>467</v>
      </c>
      <c r="F1062" s="531" t="s">
        <v>1340</v>
      </c>
      <c r="G1062" s="532">
        <v>5.3</v>
      </c>
    </row>
    <row r="1063" spans="1:7">
      <c r="A1063" s="526" t="s">
        <v>1494</v>
      </c>
      <c r="B1063" s="527" t="s">
        <v>134</v>
      </c>
      <c r="C1063" s="528">
        <v>11</v>
      </c>
      <c r="D1063" s="529">
        <v>1</v>
      </c>
      <c r="E1063" s="530" t="s">
        <v>467</v>
      </c>
      <c r="F1063" s="531">
        <v>271</v>
      </c>
      <c r="G1063" s="532">
        <v>5.3</v>
      </c>
    </row>
    <row r="1064" spans="1:7">
      <c r="A1064" s="519" t="s">
        <v>579</v>
      </c>
      <c r="B1064" s="520" t="s">
        <v>580</v>
      </c>
      <c r="C1064" s="521" t="s">
        <v>1340</v>
      </c>
      <c r="D1064" s="522" t="s">
        <v>1340</v>
      </c>
      <c r="E1064" s="523" t="s">
        <v>1340</v>
      </c>
      <c r="F1064" s="524" t="s">
        <v>1340</v>
      </c>
      <c r="G1064" s="525">
        <v>289</v>
      </c>
    </row>
    <row r="1065" spans="1:7">
      <c r="A1065" s="519" t="s">
        <v>581</v>
      </c>
      <c r="B1065" s="520" t="s">
        <v>582</v>
      </c>
      <c r="C1065" s="521" t="s">
        <v>1340</v>
      </c>
      <c r="D1065" s="522" t="s">
        <v>1340</v>
      </c>
      <c r="E1065" s="523" t="s">
        <v>1340</v>
      </c>
      <c r="F1065" s="524" t="s">
        <v>1340</v>
      </c>
      <c r="G1065" s="525">
        <v>264</v>
      </c>
    </row>
    <row r="1066" spans="1:7">
      <c r="A1066" s="526" t="s">
        <v>583</v>
      </c>
      <c r="B1066" s="527" t="s">
        <v>584</v>
      </c>
      <c r="C1066" s="528" t="s">
        <v>1340</v>
      </c>
      <c r="D1066" s="529" t="s">
        <v>1340</v>
      </c>
      <c r="E1066" s="530" t="s">
        <v>1340</v>
      </c>
      <c r="F1066" s="531" t="s">
        <v>1340</v>
      </c>
      <c r="G1066" s="532">
        <v>264</v>
      </c>
    </row>
    <row r="1067" spans="1:7">
      <c r="A1067" s="526" t="s">
        <v>1357</v>
      </c>
      <c r="B1067" s="527" t="s">
        <v>584</v>
      </c>
      <c r="C1067" s="528">
        <v>1</v>
      </c>
      <c r="D1067" s="529" t="s">
        <v>1340</v>
      </c>
      <c r="E1067" s="530" t="s">
        <v>1340</v>
      </c>
      <c r="F1067" s="531" t="s">
        <v>1340</v>
      </c>
      <c r="G1067" s="532">
        <v>206</v>
      </c>
    </row>
    <row r="1068" spans="1:7">
      <c r="A1068" s="526" t="s">
        <v>563</v>
      </c>
      <c r="B1068" s="527" t="s">
        <v>584</v>
      </c>
      <c r="C1068" s="528">
        <v>1</v>
      </c>
      <c r="D1068" s="529">
        <v>13</v>
      </c>
      <c r="E1068" s="530" t="s">
        <v>1340</v>
      </c>
      <c r="F1068" s="531" t="s">
        <v>1340</v>
      </c>
      <c r="G1068" s="532">
        <v>206</v>
      </c>
    </row>
    <row r="1069" spans="1:7" ht="31.5">
      <c r="A1069" s="526" t="s">
        <v>1363</v>
      </c>
      <c r="B1069" s="527" t="s">
        <v>584</v>
      </c>
      <c r="C1069" s="528">
        <v>1</v>
      </c>
      <c r="D1069" s="529">
        <v>13</v>
      </c>
      <c r="E1069" s="530" t="s">
        <v>1168</v>
      </c>
      <c r="F1069" s="531" t="s">
        <v>1340</v>
      </c>
      <c r="G1069" s="532">
        <v>6</v>
      </c>
    </row>
    <row r="1070" spans="1:7">
      <c r="A1070" s="526" t="s">
        <v>1364</v>
      </c>
      <c r="B1070" s="527" t="s">
        <v>584</v>
      </c>
      <c r="C1070" s="528">
        <v>1</v>
      </c>
      <c r="D1070" s="529">
        <v>13</v>
      </c>
      <c r="E1070" s="530" t="s">
        <v>1365</v>
      </c>
      <c r="F1070" s="531" t="s">
        <v>1340</v>
      </c>
      <c r="G1070" s="532">
        <v>6</v>
      </c>
    </row>
    <row r="1071" spans="1:7">
      <c r="A1071" s="526" t="s">
        <v>422</v>
      </c>
      <c r="B1071" s="527" t="s">
        <v>584</v>
      </c>
      <c r="C1071" s="528">
        <v>1</v>
      </c>
      <c r="D1071" s="529">
        <v>13</v>
      </c>
      <c r="E1071" s="530" t="s">
        <v>423</v>
      </c>
      <c r="F1071" s="531" t="s">
        <v>1340</v>
      </c>
      <c r="G1071" s="532">
        <v>6</v>
      </c>
    </row>
    <row r="1072" spans="1:7">
      <c r="A1072" s="526" t="s">
        <v>1262</v>
      </c>
      <c r="B1072" s="527" t="s">
        <v>584</v>
      </c>
      <c r="C1072" s="528">
        <v>1</v>
      </c>
      <c r="D1072" s="529">
        <v>13</v>
      </c>
      <c r="E1072" s="530" t="s">
        <v>423</v>
      </c>
      <c r="F1072" s="531">
        <v>40</v>
      </c>
      <c r="G1072" s="532">
        <v>6</v>
      </c>
    </row>
    <row r="1073" spans="1:7">
      <c r="A1073" s="526" t="s">
        <v>1374</v>
      </c>
      <c r="B1073" s="527" t="s">
        <v>584</v>
      </c>
      <c r="C1073" s="528">
        <v>1</v>
      </c>
      <c r="D1073" s="529">
        <v>13</v>
      </c>
      <c r="E1073" s="530" t="s">
        <v>1375</v>
      </c>
      <c r="F1073" s="531" t="s">
        <v>1340</v>
      </c>
      <c r="G1073" s="532">
        <v>200</v>
      </c>
    </row>
    <row r="1074" spans="1:7">
      <c r="A1074" s="526" t="s">
        <v>538</v>
      </c>
      <c r="B1074" s="527" t="s">
        <v>584</v>
      </c>
      <c r="C1074" s="528">
        <v>1</v>
      </c>
      <c r="D1074" s="529">
        <v>13</v>
      </c>
      <c r="E1074" s="530" t="s">
        <v>539</v>
      </c>
      <c r="F1074" s="531" t="s">
        <v>1340</v>
      </c>
      <c r="G1074" s="532">
        <v>200</v>
      </c>
    </row>
    <row r="1075" spans="1:7">
      <c r="A1075" s="526" t="s">
        <v>428</v>
      </c>
      <c r="B1075" s="527" t="s">
        <v>584</v>
      </c>
      <c r="C1075" s="528">
        <v>1</v>
      </c>
      <c r="D1075" s="529">
        <v>13</v>
      </c>
      <c r="E1075" s="530" t="s">
        <v>429</v>
      </c>
      <c r="F1075" s="531" t="s">
        <v>1340</v>
      </c>
      <c r="G1075" s="532">
        <v>200</v>
      </c>
    </row>
    <row r="1076" spans="1:7">
      <c r="A1076" s="526" t="s">
        <v>1262</v>
      </c>
      <c r="B1076" s="527" t="s">
        <v>584</v>
      </c>
      <c r="C1076" s="528">
        <v>1</v>
      </c>
      <c r="D1076" s="529">
        <v>13</v>
      </c>
      <c r="E1076" s="530" t="s">
        <v>429</v>
      </c>
      <c r="F1076" s="531">
        <v>40</v>
      </c>
      <c r="G1076" s="532">
        <v>200</v>
      </c>
    </row>
    <row r="1077" spans="1:7">
      <c r="A1077" s="526" t="s">
        <v>917</v>
      </c>
      <c r="B1077" s="527" t="s">
        <v>584</v>
      </c>
      <c r="C1077" s="528">
        <v>7</v>
      </c>
      <c r="D1077" s="529" t="s">
        <v>1340</v>
      </c>
      <c r="E1077" s="530" t="s">
        <v>1340</v>
      </c>
      <c r="F1077" s="531" t="s">
        <v>1340</v>
      </c>
      <c r="G1077" s="532">
        <v>58</v>
      </c>
    </row>
    <row r="1078" spans="1:7">
      <c r="A1078" s="526" t="s">
        <v>193</v>
      </c>
      <c r="B1078" s="527" t="s">
        <v>584</v>
      </c>
      <c r="C1078" s="528">
        <v>7</v>
      </c>
      <c r="D1078" s="529">
        <v>9</v>
      </c>
      <c r="E1078" s="530" t="s">
        <v>1340</v>
      </c>
      <c r="F1078" s="531" t="s">
        <v>1340</v>
      </c>
      <c r="G1078" s="532">
        <v>58</v>
      </c>
    </row>
    <row r="1079" spans="1:7">
      <c r="A1079" s="526" t="s">
        <v>1374</v>
      </c>
      <c r="B1079" s="527" t="s">
        <v>584</v>
      </c>
      <c r="C1079" s="528">
        <v>7</v>
      </c>
      <c r="D1079" s="529">
        <v>9</v>
      </c>
      <c r="E1079" s="530" t="s">
        <v>1375</v>
      </c>
      <c r="F1079" s="531" t="s">
        <v>1340</v>
      </c>
      <c r="G1079" s="532">
        <v>58</v>
      </c>
    </row>
    <row r="1080" spans="1:7">
      <c r="A1080" s="526" t="s">
        <v>538</v>
      </c>
      <c r="B1080" s="527" t="s">
        <v>584</v>
      </c>
      <c r="C1080" s="528">
        <v>7</v>
      </c>
      <c r="D1080" s="529">
        <v>9</v>
      </c>
      <c r="E1080" s="530" t="s">
        <v>539</v>
      </c>
      <c r="F1080" s="531" t="s">
        <v>1340</v>
      </c>
      <c r="G1080" s="532">
        <v>58</v>
      </c>
    </row>
    <row r="1081" spans="1:7">
      <c r="A1081" s="526" t="s">
        <v>428</v>
      </c>
      <c r="B1081" s="527" t="s">
        <v>584</v>
      </c>
      <c r="C1081" s="528">
        <v>7</v>
      </c>
      <c r="D1081" s="529">
        <v>9</v>
      </c>
      <c r="E1081" s="530" t="s">
        <v>429</v>
      </c>
      <c r="F1081" s="531" t="s">
        <v>1340</v>
      </c>
      <c r="G1081" s="532">
        <v>58</v>
      </c>
    </row>
    <row r="1082" spans="1:7">
      <c r="A1082" s="526" t="s">
        <v>465</v>
      </c>
      <c r="B1082" s="527" t="s">
        <v>584</v>
      </c>
      <c r="C1082" s="528">
        <v>7</v>
      </c>
      <c r="D1082" s="529">
        <v>9</v>
      </c>
      <c r="E1082" s="530" t="s">
        <v>429</v>
      </c>
      <c r="F1082" s="531">
        <v>231</v>
      </c>
      <c r="G1082" s="532">
        <v>58</v>
      </c>
    </row>
    <row r="1083" spans="1:7" ht="31.5">
      <c r="A1083" s="519" t="s">
        <v>585</v>
      </c>
      <c r="B1083" s="520" t="s">
        <v>586</v>
      </c>
      <c r="C1083" s="521" t="s">
        <v>1340</v>
      </c>
      <c r="D1083" s="522" t="s">
        <v>1340</v>
      </c>
      <c r="E1083" s="523" t="s">
        <v>1340</v>
      </c>
      <c r="F1083" s="524" t="s">
        <v>1340</v>
      </c>
      <c r="G1083" s="525">
        <v>25</v>
      </c>
    </row>
    <row r="1084" spans="1:7">
      <c r="A1084" s="526" t="s">
        <v>583</v>
      </c>
      <c r="B1084" s="527" t="s">
        <v>587</v>
      </c>
      <c r="C1084" s="528" t="s">
        <v>1340</v>
      </c>
      <c r="D1084" s="529" t="s">
        <v>1340</v>
      </c>
      <c r="E1084" s="530" t="s">
        <v>1340</v>
      </c>
      <c r="F1084" s="531" t="s">
        <v>1340</v>
      </c>
      <c r="G1084" s="532">
        <v>25</v>
      </c>
    </row>
    <row r="1085" spans="1:7">
      <c r="A1085" s="526" t="s">
        <v>1357</v>
      </c>
      <c r="B1085" s="527" t="s">
        <v>587</v>
      </c>
      <c r="C1085" s="528">
        <v>1</v>
      </c>
      <c r="D1085" s="529" t="s">
        <v>1340</v>
      </c>
      <c r="E1085" s="530" t="s">
        <v>1340</v>
      </c>
      <c r="F1085" s="531" t="s">
        <v>1340</v>
      </c>
      <c r="G1085" s="532">
        <v>25</v>
      </c>
    </row>
    <row r="1086" spans="1:7">
      <c r="A1086" s="526" t="s">
        <v>563</v>
      </c>
      <c r="B1086" s="527" t="s">
        <v>587</v>
      </c>
      <c r="C1086" s="528">
        <v>1</v>
      </c>
      <c r="D1086" s="529">
        <v>13</v>
      </c>
      <c r="E1086" s="530" t="s">
        <v>1340</v>
      </c>
      <c r="F1086" s="531" t="s">
        <v>1340</v>
      </c>
      <c r="G1086" s="532">
        <v>25</v>
      </c>
    </row>
    <row r="1087" spans="1:7">
      <c r="A1087" s="526" t="s">
        <v>1374</v>
      </c>
      <c r="B1087" s="527" t="s">
        <v>587</v>
      </c>
      <c r="C1087" s="528">
        <v>1</v>
      </c>
      <c r="D1087" s="529">
        <v>13</v>
      </c>
      <c r="E1087" s="530" t="s">
        <v>1375</v>
      </c>
      <c r="F1087" s="531" t="s">
        <v>1340</v>
      </c>
      <c r="G1087" s="532">
        <v>25</v>
      </c>
    </row>
    <row r="1088" spans="1:7">
      <c r="A1088" s="526" t="s">
        <v>538</v>
      </c>
      <c r="B1088" s="527" t="s">
        <v>587</v>
      </c>
      <c r="C1088" s="528">
        <v>1</v>
      </c>
      <c r="D1088" s="529">
        <v>13</v>
      </c>
      <c r="E1088" s="530" t="s">
        <v>539</v>
      </c>
      <c r="F1088" s="531" t="s">
        <v>1340</v>
      </c>
      <c r="G1088" s="532">
        <v>25</v>
      </c>
    </row>
    <row r="1089" spans="1:7">
      <c r="A1089" s="526" t="s">
        <v>428</v>
      </c>
      <c r="B1089" s="527" t="s">
        <v>587</v>
      </c>
      <c r="C1089" s="528">
        <v>1</v>
      </c>
      <c r="D1089" s="529">
        <v>13</v>
      </c>
      <c r="E1089" s="530" t="s">
        <v>429</v>
      </c>
      <c r="F1089" s="531" t="s">
        <v>1340</v>
      </c>
      <c r="G1089" s="532">
        <v>25</v>
      </c>
    </row>
    <row r="1090" spans="1:7">
      <c r="A1090" s="526" t="s">
        <v>1262</v>
      </c>
      <c r="B1090" s="527" t="s">
        <v>587</v>
      </c>
      <c r="C1090" s="528">
        <v>1</v>
      </c>
      <c r="D1090" s="529">
        <v>13</v>
      </c>
      <c r="E1090" s="530" t="s">
        <v>429</v>
      </c>
      <c r="F1090" s="531">
        <v>40</v>
      </c>
      <c r="G1090" s="532">
        <v>25</v>
      </c>
    </row>
    <row r="1091" spans="1:7" ht="31.5">
      <c r="A1091" s="519" t="s">
        <v>741</v>
      </c>
      <c r="B1091" s="520" t="s">
        <v>742</v>
      </c>
      <c r="C1091" s="521" t="s">
        <v>1340</v>
      </c>
      <c r="D1091" s="522" t="s">
        <v>1340</v>
      </c>
      <c r="E1091" s="523" t="s">
        <v>1340</v>
      </c>
      <c r="F1091" s="524" t="s">
        <v>1340</v>
      </c>
      <c r="G1091" s="525">
        <v>191187.81356000001</v>
      </c>
    </row>
    <row r="1092" spans="1:7">
      <c r="A1092" s="519" t="s">
        <v>838</v>
      </c>
      <c r="B1092" s="520" t="s">
        <v>839</v>
      </c>
      <c r="C1092" s="521" t="s">
        <v>1340</v>
      </c>
      <c r="D1092" s="522" t="s">
        <v>1340</v>
      </c>
      <c r="E1092" s="523" t="s">
        <v>1340</v>
      </c>
      <c r="F1092" s="524" t="s">
        <v>1340</v>
      </c>
      <c r="G1092" s="525">
        <v>10435.9</v>
      </c>
    </row>
    <row r="1093" spans="1:7" ht="31.5">
      <c r="A1093" s="519" t="s">
        <v>840</v>
      </c>
      <c r="B1093" s="520" t="s">
        <v>841</v>
      </c>
      <c r="C1093" s="521" t="s">
        <v>1340</v>
      </c>
      <c r="D1093" s="522" t="s">
        <v>1340</v>
      </c>
      <c r="E1093" s="523" t="s">
        <v>1340</v>
      </c>
      <c r="F1093" s="524" t="s">
        <v>1340</v>
      </c>
      <c r="G1093" s="525">
        <v>10435.9</v>
      </c>
    </row>
    <row r="1094" spans="1:7" ht="31.5">
      <c r="A1094" s="526" t="s">
        <v>842</v>
      </c>
      <c r="B1094" s="527" t="s">
        <v>843</v>
      </c>
      <c r="C1094" s="528" t="s">
        <v>1340</v>
      </c>
      <c r="D1094" s="529" t="s">
        <v>1340</v>
      </c>
      <c r="E1094" s="530" t="s">
        <v>1340</v>
      </c>
      <c r="F1094" s="531" t="s">
        <v>1340</v>
      </c>
      <c r="G1094" s="532">
        <v>8348.7000000000007</v>
      </c>
    </row>
    <row r="1095" spans="1:7">
      <c r="A1095" s="526" t="s">
        <v>1276</v>
      </c>
      <c r="B1095" s="527" t="s">
        <v>843</v>
      </c>
      <c r="C1095" s="528">
        <v>5</v>
      </c>
      <c r="D1095" s="529" t="s">
        <v>1340</v>
      </c>
      <c r="E1095" s="530" t="s">
        <v>1340</v>
      </c>
      <c r="F1095" s="531" t="s">
        <v>1340</v>
      </c>
      <c r="G1095" s="532">
        <v>8348.7000000000007</v>
      </c>
    </row>
    <row r="1096" spans="1:7">
      <c r="A1096" s="526" t="s">
        <v>1280</v>
      </c>
      <c r="B1096" s="527" t="s">
        <v>843</v>
      </c>
      <c r="C1096" s="528">
        <v>5</v>
      </c>
      <c r="D1096" s="529">
        <v>2</v>
      </c>
      <c r="E1096" s="530" t="s">
        <v>1340</v>
      </c>
      <c r="F1096" s="531" t="s">
        <v>1340</v>
      </c>
      <c r="G1096" s="532">
        <v>8348.7000000000007</v>
      </c>
    </row>
    <row r="1097" spans="1:7">
      <c r="A1097" s="526" t="s">
        <v>715</v>
      </c>
      <c r="B1097" s="527" t="s">
        <v>843</v>
      </c>
      <c r="C1097" s="528">
        <v>5</v>
      </c>
      <c r="D1097" s="529">
        <v>2</v>
      </c>
      <c r="E1097" s="530" t="s">
        <v>716</v>
      </c>
      <c r="F1097" s="531" t="s">
        <v>1340</v>
      </c>
      <c r="G1097" s="532">
        <v>8348.7000000000007</v>
      </c>
    </row>
    <row r="1098" spans="1:7">
      <c r="A1098" s="526" t="s">
        <v>717</v>
      </c>
      <c r="B1098" s="527" t="s">
        <v>843</v>
      </c>
      <c r="C1098" s="528">
        <v>5</v>
      </c>
      <c r="D1098" s="529">
        <v>2</v>
      </c>
      <c r="E1098" s="530" t="s">
        <v>1234</v>
      </c>
      <c r="F1098" s="531" t="s">
        <v>1340</v>
      </c>
      <c r="G1098" s="532">
        <v>8348.7000000000007</v>
      </c>
    </row>
    <row r="1099" spans="1:7">
      <c r="A1099" s="526" t="s">
        <v>448</v>
      </c>
      <c r="B1099" s="527" t="s">
        <v>843</v>
      </c>
      <c r="C1099" s="528">
        <v>5</v>
      </c>
      <c r="D1099" s="529">
        <v>2</v>
      </c>
      <c r="E1099" s="530" t="s">
        <v>449</v>
      </c>
      <c r="F1099" s="531" t="s">
        <v>1340</v>
      </c>
      <c r="G1099" s="532">
        <v>8348.7000000000007</v>
      </c>
    </row>
    <row r="1100" spans="1:7">
      <c r="A1100" s="526" t="s">
        <v>1262</v>
      </c>
      <c r="B1100" s="527" t="s">
        <v>843</v>
      </c>
      <c r="C1100" s="528">
        <v>5</v>
      </c>
      <c r="D1100" s="529">
        <v>2</v>
      </c>
      <c r="E1100" s="530" t="s">
        <v>449</v>
      </c>
      <c r="F1100" s="531">
        <v>40</v>
      </c>
      <c r="G1100" s="532">
        <v>8348.7000000000007</v>
      </c>
    </row>
    <row r="1101" spans="1:7" ht="31.5">
      <c r="A1101" s="526" t="s">
        <v>844</v>
      </c>
      <c r="B1101" s="527" t="s">
        <v>845</v>
      </c>
      <c r="C1101" s="528" t="s">
        <v>1340</v>
      </c>
      <c r="D1101" s="529" t="s">
        <v>1340</v>
      </c>
      <c r="E1101" s="530" t="s">
        <v>1340</v>
      </c>
      <c r="F1101" s="531" t="s">
        <v>1340</v>
      </c>
      <c r="G1101" s="532">
        <v>2087.1999999999998</v>
      </c>
    </row>
    <row r="1102" spans="1:7">
      <c r="A1102" s="526" t="s">
        <v>1276</v>
      </c>
      <c r="B1102" s="527" t="s">
        <v>845</v>
      </c>
      <c r="C1102" s="528">
        <v>5</v>
      </c>
      <c r="D1102" s="529" t="s">
        <v>1340</v>
      </c>
      <c r="E1102" s="530" t="s">
        <v>1340</v>
      </c>
      <c r="F1102" s="531" t="s">
        <v>1340</v>
      </c>
      <c r="G1102" s="532">
        <v>2087.1999999999998</v>
      </c>
    </row>
    <row r="1103" spans="1:7">
      <c r="A1103" s="526" t="s">
        <v>1280</v>
      </c>
      <c r="B1103" s="527" t="s">
        <v>845</v>
      </c>
      <c r="C1103" s="528">
        <v>5</v>
      </c>
      <c r="D1103" s="529">
        <v>2</v>
      </c>
      <c r="E1103" s="530" t="s">
        <v>1340</v>
      </c>
      <c r="F1103" s="531" t="s">
        <v>1340</v>
      </c>
      <c r="G1103" s="532">
        <v>2087.1999999999998</v>
      </c>
    </row>
    <row r="1104" spans="1:7">
      <c r="A1104" s="526" t="s">
        <v>715</v>
      </c>
      <c r="B1104" s="527" t="s">
        <v>845</v>
      </c>
      <c r="C1104" s="528">
        <v>5</v>
      </c>
      <c r="D1104" s="529">
        <v>2</v>
      </c>
      <c r="E1104" s="530" t="s">
        <v>716</v>
      </c>
      <c r="F1104" s="531" t="s">
        <v>1340</v>
      </c>
      <c r="G1104" s="532">
        <v>2087.1999999999998</v>
      </c>
    </row>
    <row r="1105" spans="1:7">
      <c r="A1105" s="526" t="s">
        <v>717</v>
      </c>
      <c r="B1105" s="527" t="s">
        <v>845</v>
      </c>
      <c r="C1105" s="528">
        <v>5</v>
      </c>
      <c r="D1105" s="529">
        <v>2</v>
      </c>
      <c r="E1105" s="530" t="s">
        <v>1234</v>
      </c>
      <c r="F1105" s="531" t="s">
        <v>1340</v>
      </c>
      <c r="G1105" s="532">
        <v>2087.1999999999998</v>
      </c>
    </row>
    <row r="1106" spans="1:7">
      <c r="A1106" s="526" t="s">
        <v>448</v>
      </c>
      <c r="B1106" s="527" t="s">
        <v>845</v>
      </c>
      <c r="C1106" s="528">
        <v>5</v>
      </c>
      <c r="D1106" s="529">
        <v>2</v>
      </c>
      <c r="E1106" s="530" t="s">
        <v>449</v>
      </c>
      <c r="F1106" s="531" t="s">
        <v>1340</v>
      </c>
      <c r="G1106" s="532">
        <v>2087.1999999999998</v>
      </c>
    </row>
    <row r="1107" spans="1:7">
      <c r="A1107" s="526" t="s">
        <v>1262</v>
      </c>
      <c r="B1107" s="527" t="s">
        <v>845</v>
      </c>
      <c r="C1107" s="528">
        <v>5</v>
      </c>
      <c r="D1107" s="529">
        <v>2</v>
      </c>
      <c r="E1107" s="530" t="s">
        <v>449</v>
      </c>
      <c r="F1107" s="531">
        <v>40</v>
      </c>
      <c r="G1107" s="532">
        <v>2087.1999999999998</v>
      </c>
    </row>
    <row r="1108" spans="1:7">
      <c r="A1108" s="519" t="s">
        <v>801</v>
      </c>
      <c r="B1108" s="520" t="s">
        <v>802</v>
      </c>
      <c r="C1108" s="521" t="s">
        <v>1340</v>
      </c>
      <c r="D1108" s="522" t="s">
        <v>1340</v>
      </c>
      <c r="E1108" s="523" t="s">
        <v>1340</v>
      </c>
      <c r="F1108" s="524" t="s">
        <v>1340</v>
      </c>
      <c r="G1108" s="525">
        <v>120445.61256000001</v>
      </c>
    </row>
    <row r="1109" spans="1:7">
      <c r="A1109" s="519" t="s">
        <v>803</v>
      </c>
      <c r="B1109" s="520" t="s">
        <v>804</v>
      </c>
      <c r="C1109" s="521" t="s">
        <v>1340</v>
      </c>
      <c r="D1109" s="522" t="s">
        <v>1340</v>
      </c>
      <c r="E1109" s="523" t="s">
        <v>1340</v>
      </c>
      <c r="F1109" s="524" t="s">
        <v>1340</v>
      </c>
      <c r="G1109" s="525">
        <v>116075.04399999999</v>
      </c>
    </row>
    <row r="1110" spans="1:7">
      <c r="A1110" s="526" t="s">
        <v>805</v>
      </c>
      <c r="B1110" s="527" t="s">
        <v>806</v>
      </c>
      <c r="C1110" s="528" t="s">
        <v>1340</v>
      </c>
      <c r="D1110" s="529" t="s">
        <v>1340</v>
      </c>
      <c r="E1110" s="530" t="s">
        <v>1340</v>
      </c>
      <c r="F1110" s="531" t="s">
        <v>1340</v>
      </c>
      <c r="G1110" s="532">
        <v>85329.896999999997</v>
      </c>
    </row>
    <row r="1111" spans="1:7">
      <c r="A1111" s="526" t="s">
        <v>1276</v>
      </c>
      <c r="B1111" s="527" t="s">
        <v>806</v>
      </c>
      <c r="C1111" s="528">
        <v>5</v>
      </c>
      <c r="D1111" s="529" t="s">
        <v>1340</v>
      </c>
      <c r="E1111" s="530" t="s">
        <v>1340</v>
      </c>
      <c r="F1111" s="531" t="s">
        <v>1340</v>
      </c>
      <c r="G1111" s="532">
        <v>85329.896999999997</v>
      </c>
    </row>
    <row r="1112" spans="1:7">
      <c r="A1112" s="526" t="s">
        <v>1277</v>
      </c>
      <c r="B1112" s="527" t="s">
        <v>806</v>
      </c>
      <c r="C1112" s="528">
        <v>5</v>
      </c>
      <c r="D1112" s="529">
        <v>1</v>
      </c>
      <c r="E1112" s="530" t="s">
        <v>1340</v>
      </c>
      <c r="F1112" s="531" t="s">
        <v>1340</v>
      </c>
      <c r="G1112" s="532">
        <v>85329.896999999997</v>
      </c>
    </row>
    <row r="1113" spans="1:7">
      <c r="A1113" s="526" t="s">
        <v>715</v>
      </c>
      <c r="B1113" s="527" t="s">
        <v>806</v>
      </c>
      <c r="C1113" s="528">
        <v>5</v>
      </c>
      <c r="D1113" s="529">
        <v>1</v>
      </c>
      <c r="E1113" s="530" t="s">
        <v>716</v>
      </c>
      <c r="F1113" s="531" t="s">
        <v>1340</v>
      </c>
      <c r="G1113" s="532">
        <v>85329.896999999997</v>
      </c>
    </row>
    <row r="1114" spans="1:7">
      <c r="A1114" s="526" t="s">
        <v>717</v>
      </c>
      <c r="B1114" s="527" t="s">
        <v>806</v>
      </c>
      <c r="C1114" s="528">
        <v>5</v>
      </c>
      <c r="D1114" s="529">
        <v>1</v>
      </c>
      <c r="E1114" s="530" t="s">
        <v>1234</v>
      </c>
      <c r="F1114" s="531" t="s">
        <v>1340</v>
      </c>
      <c r="G1114" s="532">
        <v>85329.896999999997</v>
      </c>
    </row>
    <row r="1115" spans="1:7">
      <c r="A1115" s="526" t="s">
        <v>461</v>
      </c>
      <c r="B1115" s="527" t="s">
        <v>806</v>
      </c>
      <c r="C1115" s="528">
        <v>5</v>
      </c>
      <c r="D1115" s="529">
        <v>1</v>
      </c>
      <c r="E1115" s="530" t="s">
        <v>462</v>
      </c>
      <c r="F1115" s="531" t="s">
        <v>1340</v>
      </c>
      <c r="G1115" s="532">
        <v>85329.896999999997</v>
      </c>
    </row>
    <row r="1116" spans="1:7">
      <c r="A1116" s="526" t="s">
        <v>460</v>
      </c>
      <c r="B1116" s="527" t="s">
        <v>806</v>
      </c>
      <c r="C1116" s="528">
        <v>5</v>
      </c>
      <c r="D1116" s="529">
        <v>1</v>
      </c>
      <c r="E1116" s="530" t="s">
        <v>462</v>
      </c>
      <c r="F1116" s="531">
        <v>70</v>
      </c>
      <c r="G1116" s="532">
        <v>85329.896999999997</v>
      </c>
    </row>
    <row r="1117" spans="1:7" ht="31.5">
      <c r="A1117" s="526" t="s">
        <v>807</v>
      </c>
      <c r="B1117" s="527" t="s">
        <v>808</v>
      </c>
      <c r="C1117" s="528" t="s">
        <v>1340</v>
      </c>
      <c r="D1117" s="529" t="s">
        <v>1340</v>
      </c>
      <c r="E1117" s="530" t="s">
        <v>1340</v>
      </c>
      <c r="F1117" s="531" t="s">
        <v>1340</v>
      </c>
      <c r="G1117" s="532">
        <v>19088</v>
      </c>
    </row>
    <row r="1118" spans="1:7">
      <c r="A1118" s="526" t="s">
        <v>1276</v>
      </c>
      <c r="B1118" s="527" t="s">
        <v>808</v>
      </c>
      <c r="C1118" s="528">
        <v>5</v>
      </c>
      <c r="D1118" s="529" t="s">
        <v>1340</v>
      </c>
      <c r="E1118" s="530" t="s">
        <v>1340</v>
      </c>
      <c r="F1118" s="531" t="s">
        <v>1340</v>
      </c>
      <c r="G1118" s="532">
        <v>19088</v>
      </c>
    </row>
    <row r="1119" spans="1:7">
      <c r="A1119" s="526" t="s">
        <v>1277</v>
      </c>
      <c r="B1119" s="527" t="s">
        <v>808</v>
      </c>
      <c r="C1119" s="528">
        <v>5</v>
      </c>
      <c r="D1119" s="529">
        <v>1</v>
      </c>
      <c r="E1119" s="530" t="s">
        <v>1340</v>
      </c>
      <c r="F1119" s="531" t="s">
        <v>1340</v>
      </c>
      <c r="G1119" s="532">
        <v>19088</v>
      </c>
    </row>
    <row r="1120" spans="1:7">
      <c r="A1120" s="526" t="s">
        <v>715</v>
      </c>
      <c r="B1120" s="527" t="s">
        <v>808</v>
      </c>
      <c r="C1120" s="528">
        <v>5</v>
      </c>
      <c r="D1120" s="529">
        <v>1</v>
      </c>
      <c r="E1120" s="530" t="s">
        <v>716</v>
      </c>
      <c r="F1120" s="531" t="s">
        <v>1340</v>
      </c>
      <c r="G1120" s="532">
        <v>19088</v>
      </c>
    </row>
    <row r="1121" spans="1:7">
      <c r="A1121" s="526" t="s">
        <v>717</v>
      </c>
      <c r="B1121" s="527" t="s">
        <v>808</v>
      </c>
      <c r="C1121" s="528">
        <v>5</v>
      </c>
      <c r="D1121" s="529">
        <v>1</v>
      </c>
      <c r="E1121" s="530" t="s">
        <v>1234</v>
      </c>
      <c r="F1121" s="531" t="s">
        <v>1340</v>
      </c>
      <c r="G1121" s="532">
        <v>19088</v>
      </c>
    </row>
    <row r="1122" spans="1:7">
      <c r="A1122" s="526" t="s">
        <v>461</v>
      </c>
      <c r="B1122" s="527" t="s">
        <v>808</v>
      </c>
      <c r="C1122" s="528">
        <v>5</v>
      </c>
      <c r="D1122" s="529">
        <v>1</v>
      </c>
      <c r="E1122" s="530" t="s">
        <v>462</v>
      </c>
      <c r="F1122" s="531" t="s">
        <v>1340</v>
      </c>
      <c r="G1122" s="532">
        <v>19088</v>
      </c>
    </row>
    <row r="1123" spans="1:7">
      <c r="A1123" s="526" t="s">
        <v>460</v>
      </c>
      <c r="B1123" s="527" t="s">
        <v>808</v>
      </c>
      <c r="C1123" s="528">
        <v>5</v>
      </c>
      <c r="D1123" s="529">
        <v>1</v>
      </c>
      <c r="E1123" s="530" t="s">
        <v>462</v>
      </c>
      <c r="F1123" s="531">
        <v>70</v>
      </c>
      <c r="G1123" s="532">
        <v>19088</v>
      </c>
    </row>
    <row r="1124" spans="1:7">
      <c r="A1124" s="526" t="s">
        <v>583</v>
      </c>
      <c r="B1124" s="527" t="s">
        <v>291</v>
      </c>
      <c r="C1124" s="528" t="s">
        <v>1340</v>
      </c>
      <c r="D1124" s="529" t="s">
        <v>1340</v>
      </c>
      <c r="E1124" s="530" t="s">
        <v>1340</v>
      </c>
      <c r="F1124" s="531" t="s">
        <v>1340</v>
      </c>
      <c r="G1124" s="532">
        <v>1140</v>
      </c>
    </row>
    <row r="1125" spans="1:7">
      <c r="A1125" s="526" t="s">
        <v>1287</v>
      </c>
      <c r="B1125" s="527" t="s">
        <v>291</v>
      </c>
      <c r="C1125" s="528">
        <v>10</v>
      </c>
      <c r="D1125" s="529" t="s">
        <v>1340</v>
      </c>
      <c r="E1125" s="530" t="s">
        <v>1340</v>
      </c>
      <c r="F1125" s="531" t="s">
        <v>1340</v>
      </c>
      <c r="G1125" s="532">
        <v>1140</v>
      </c>
    </row>
    <row r="1126" spans="1:7">
      <c r="A1126" s="526" t="s">
        <v>290</v>
      </c>
      <c r="B1126" s="527" t="s">
        <v>291</v>
      </c>
      <c r="C1126" s="528">
        <v>10</v>
      </c>
      <c r="D1126" s="529">
        <v>3</v>
      </c>
      <c r="E1126" s="530" t="s">
        <v>1340</v>
      </c>
      <c r="F1126" s="531" t="s">
        <v>1340</v>
      </c>
      <c r="G1126" s="532">
        <v>1140</v>
      </c>
    </row>
    <row r="1127" spans="1:7">
      <c r="A1127" s="526" t="s">
        <v>575</v>
      </c>
      <c r="B1127" s="527" t="s">
        <v>291</v>
      </c>
      <c r="C1127" s="528">
        <v>10</v>
      </c>
      <c r="D1127" s="529">
        <v>3</v>
      </c>
      <c r="E1127" s="530" t="s">
        <v>576</v>
      </c>
      <c r="F1127" s="531" t="s">
        <v>1340</v>
      </c>
      <c r="G1127" s="532">
        <v>1140</v>
      </c>
    </row>
    <row r="1128" spans="1:7">
      <c r="A1128" s="526" t="s">
        <v>577</v>
      </c>
      <c r="B1128" s="527" t="s">
        <v>291</v>
      </c>
      <c r="C1128" s="528">
        <v>10</v>
      </c>
      <c r="D1128" s="529">
        <v>3</v>
      </c>
      <c r="E1128" s="530" t="s">
        <v>578</v>
      </c>
      <c r="F1128" s="531" t="s">
        <v>1340</v>
      </c>
      <c r="G1128" s="532">
        <v>1140</v>
      </c>
    </row>
    <row r="1129" spans="1:7">
      <c r="A1129" s="526" t="s">
        <v>463</v>
      </c>
      <c r="B1129" s="527" t="s">
        <v>291</v>
      </c>
      <c r="C1129" s="528">
        <v>10</v>
      </c>
      <c r="D1129" s="529">
        <v>3</v>
      </c>
      <c r="E1129" s="530" t="s">
        <v>464</v>
      </c>
      <c r="F1129" s="531" t="s">
        <v>1340</v>
      </c>
      <c r="G1129" s="532">
        <v>1140</v>
      </c>
    </row>
    <row r="1130" spans="1:7">
      <c r="A1130" s="526" t="s">
        <v>460</v>
      </c>
      <c r="B1130" s="527" t="s">
        <v>291</v>
      </c>
      <c r="C1130" s="528">
        <v>10</v>
      </c>
      <c r="D1130" s="529">
        <v>3</v>
      </c>
      <c r="E1130" s="530" t="s">
        <v>464</v>
      </c>
      <c r="F1130" s="531">
        <v>70</v>
      </c>
      <c r="G1130" s="532">
        <v>1140</v>
      </c>
    </row>
    <row r="1131" spans="1:7">
      <c r="A1131" s="526" t="s">
        <v>809</v>
      </c>
      <c r="B1131" s="527" t="s">
        <v>810</v>
      </c>
      <c r="C1131" s="528" t="s">
        <v>1340</v>
      </c>
      <c r="D1131" s="529" t="s">
        <v>1340</v>
      </c>
      <c r="E1131" s="530" t="s">
        <v>1340</v>
      </c>
      <c r="F1131" s="531" t="s">
        <v>1340</v>
      </c>
      <c r="G1131" s="532">
        <v>10517.147000000001</v>
      </c>
    </row>
    <row r="1132" spans="1:7">
      <c r="A1132" s="526" t="s">
        <v>1276</v>
      </c>
      <c r="B1132" s="527" t="s">
        <v>810</v>
      </c>
      <c r="C1132" s="528">
        <v>5</v>
      </c>
      <c r="D1132" s="529" t="s">
        <v>1340</v>
      </c>
      <c r="E1132" s="530" t="s">
        <v>1340</v>
      </c>
      <c r="F1132" s="531" t="s">
        <v>1340</v>
      </c>
      <c r="G1132" s="532">
        <v>10517.147000000001</v>
      </c>
    </row>
    <row r="1133" spans="1:7">
      <c r="A1133" s="526" t="s">
        <v>1277</v>
      </c>
      <c r="B1133" s="527" t="s">
        <v>810</v>
      </c>
      <c r="C1133" s="528">
        <v>5</v>
      </c>
      <c r="D1133" s="529">
        <v>1</v>
      </c>
      <c r="E1133" s="530" t="s">
        <v>1340</v>
      </c>
      <c r="F1133" s="531" t="s">
        <v>1340</v>
      </c>
      <c r="G1133" s="532">
        <v>10517.147000000001</v>
      </c>
    </row>
    <row r="1134" spans="1:7">
      <c r="A1134" s="526" t="s">
        <v>715</v>
      </c>
      <c r="B1134" s="527" t="s">
        <v>810</v>
      </c>
      <c r="C1134" s="528">
        <v>5</v>
      </c>
      <c r="D1134" s="529">
        <v>1</v>
      </c>
      <c r="E1134" s="530" t="s">
        <v>716</v>
      </c>
      <c r="F1134" s="531" t="s">
        <v>1340</v>
      </c>
      <c r="G1134" s="532">
        <v>10517.147000000001</v>
      </c>
    </row>
    <row r="1135" spans="1:7">
      <c r="A1135" s="526" t="s">
        <v>717</v>
      </c>
      <c r="B1135" s="527" t="s">
        <v>810</v>
      </c>
      <c r="C1135" s="528">
        <v>5</v>
      </c>
      <c r="D1135" s="529">
        <v>1</v>
      </c>
      <c r="E1135" s="530" t="s">
        <v>1234</v>
      </c>
      <c r="F1135" s="531" t="s">
        <v>1340</v>
      </c>
      <c r="G1135" s="532">
        <v>10517.147000000001</v>
      </c>
    </row>
    <row r="1136" spans="1:7">
      <c r="A1136" s="526" t="s">
        <v>461</v>
      </c>
      <c r="B1136" s="527" t="s">
        <v>810</v>
      </c>
      <c r="C1136" s="528">
        <v>5</v>
      </c>
      <c r="D1136" s="529">
        <v>1</v>
      </c>
      <c r="E1136" s="530" t="s">
        <v>462</v>
      </c>
      <c r="F1136" s="531" t="s">
        <v>1340</v>
      </c>
      <c r="G1136" s="532">
        <v>10517.147000000001</v>
      </c>
    </row>
    <row r="1137" spans="1:7">
      <c r="A1137" s="526" t="s">
        <v>460</v>
      </c>
      <c r="B1137" s="527" t="s">
        <v>810</v>
      </c>
      <c r="C1137" s="528">
        <v>5</v>
      </c>
      <c r="D1137" s="529">
        <v>1</v>
      </c>
      <c r="E1137" s="530" t="s">
        <v>462</v>
      </c>
      <c r="F1137" s="531">
        <v>70</v>
      </c>
      <c r="G1137" s="532">
        <v>10517.147000000001</v>
      </c>
    </row>
    <row r="1138" spans="1:7">
      <c r="A1138" s="519" t="s">
        <v>292</v>
      </c>
      <c r="B1138" s="520" t="s">
        <v>293</v>
      </c>
      <c r="C1138" s="521" t="s">
        <v>1340</v>
      </c>
      <c r="D1138" s="522" t="s">
        <v>1340</v>
      </c>
      <c r="E1138" s="523" t="s">
        <v>1340</v>
      </c>
      <c r="F1138" s="524" t="s">
        <v>1340</v>
      </c>
      <c r="G1138" s="525">
        <v>4349.6685600000001</v>
      </c>
    </row>
    <row r="1139" spans="1:7" ht="31.5">
      <c r="A1139" s="526" t="s">
        <v>294</v>
      </c>
      <c r="B1139" s="527" t="s">
        <v>295</v>
      </c>
      <c r="C1139" s="528" t="s">
        <v>1340</v>
      </c>
      <c r="D1139" s="529" t="s">
        <v>1340</v>
      </c>
      <c r="E1139" s="530" t="s">
        <v>1340</v>
      </c>
      <c r="F1139" s="531" t="s">
        <v>1340</v>
      </c>
      <c r="G1139" s="532">
        <v>363.02193</v>
      </c>
    </row>
    <row r="1140" spans="1:7">
      <c r="A1140" s="526" t="s">
        <v>1287</v>
      </c>
      <c r="B1140" s="527" t="s">
        <v>295</v>
      </c>
      <c r="C1140" s="528">
        <v>10</v>
      </c>
      <c r="D1140" s="529" t="s">
        <v>1340</v>
      </c>
      <c r="E1140" s="530" t="s">
        <v>1340</v>
      </c>
      <c r="F1140" s="531" t="s">
        <v>1340</v>
      </c>
      <c r="G1140" s="532">
        <v>363.02193</v>
      </c>
    </row>
    <row r="1141" spans="1:7">
      <c r="A1141" s="526" t="s">
        <v>290</v>
      </c>
      <c r="B1141" s="527" t="s">
        <v>295</v>
      </c>
      <c r="C1141" s="528">
        <v>10</v>
      </c>
      <c r="D1141" s="529">
        <v>3</v>
      </c>
      <c r="E1141" s="530" t="s">
        <v>1340</v>
      </c>
      <c r="F1141" s="531" t="s">
        <v>1340</v>
      </c>
      <c r="G1141" s="532">
        <v>363.02193</v>
      </c>
    </row>
    <row r="1142" spans="1:7">
      <c r="A1142" s="526" t="s">
        <v>575</v>
      </c>
      <c r="B1142" s="527" t="s">
        <v>295</v>
      </c>
      <c r="C1142" s="528">
        <v>10</v>
      </c>
      <c r="D1142" s="529">
        <v>3</v>
      </c>
      <c r="E1142" s="530" t="s">
        <v>576</v>
      </c>
      <c r="F1142" s="531" t="s">
        <v>1340</v>
      </c>
      <c r="G1142" s="532">
        <v>363.02193</v>
      </c>
    </row>
    <row r="1143" spans="1:7">
      <c r="A1143" s="526" t="s">
        <v>577</v>
      </c>
      <c r="B1143" s="527" t="s">
        <v>295</v>
      </c>
      <c r="C1143" s="528">
        <v>10</v>
      </c>
      <c r="D1143" s="529">
        <v>3</v>
      </c>
      <c r="E1143" s="530" t="s">
        <v>578</v>
      </c>
      <c r="F1143" s="531" t="s">
        <v>1340</v>
      </c>
      <c r="G1143" s="532">
        <v>363.02193</v>
      </c>
    </row>
    <row r="1144" spans="1:7">
      <c r="A1144" s="526" t="s">
        <v>463</v>
      </c>
      <c r="B1144" s="527" t="s">
        <v>295</v>
      </c>
      <c r="C1144" s="528">
        <v>10</v>
      </c>
      <c r="D1144" s="529">
        <v>3</v>
      </c>
      <c r="E1144" s="530" t="s">
        <v>464</v>
      </c>
      <c r="F1144" s="531" t="s">
        <v>1340</v>
      </c>
      <c r="G1144" s="532">
        <v>363.02193</v>
      </c>
    </row>
    <row r="1145" spans="1:7">
      <c r="A1145" s="526" t="s">
        <v>460</v>
      </c>
      <c r="B1145" s="527" t="s">
        <v>295</v>
      </c>
      <c r="C1145" s="528">
        <v>10</v>
      </c>
      <c r="D1145" s="529">
        <v>3</v>
      </c>
      <c r="E1145" s="530" t="s">
        <v>464</v>
      </c>
      <c r="F1145" s="531">
        <v>70</v>
      </c>
      <c r="G1145" s="532">
        <v>363.02193</v>
      </c>
    </row>
    <row r="1146" spans="1:7" ht="31.5">
      <c r="A1146" s="526" t="s">
        <v>294</v>
      </c>
      <c r="B1146" s="527" t="s">
        <v>296</v>
      </c>
      <c r="C1146" s="528" t="s">
        <v>1340</v>
      </c>
      <c r="D1146" s="529" t="s">
        <v>1340</v>
      </c>
      <c r="E1146" s="530" t="s">
        <v>1340</v>
      </c>
      <c r="F1146" s="531" t="s">
        <v>1340</v>
      </c>
      <c r="G1146" s="532">
        <v>3762.6666299999997</v>
      </c>
    </row>
    <row r="1147" spans="1:7">
      <c r="A1147" s="526" t="s">
        <v>1287</v>
      </c>
      <c r="B1147" s="527" t="s">
        <v>296</v>
      </c>
      <c r="C1147" s="528">
        <v>10</v>
      </c>
      <c r="D1147" s="529" t="s">
        <v>1340</v>
      </c>
      <c r="E1147" s="530" t="s">
        <v>1340</v>
      </c>
      <c r="F1147" s="531" t="s">
        <v>1340</v>
      </c>
      <c r="G1147" s="532">
        <v>3762.6666299999997</v>
      </c>
    </row>
    <row r="1148" spans="1:7">
      <c r="A1148" s="526" t="s">
        <v>290</v>
      </c>
      <c r="B1148" s="527" t="s">
        <v>296</v>
      </c>
      <c r="C1148" s="528">
        <v>10</v>
      </c>
      <c r="D1148" s="529">
        <v>3</v>
      </c>
      <c r="E1148" s="530" t="s">
        <v>1340</v>
      </c>
      <c r="F1148" s="531" t="s">
        <v>1340</v>
      </c>
      <c r="G1148" s="532">
        <v>3762.6666299999997</v>
      </c>
    </row>
    <row r="1149" spans="1:7">
      <c r="A1149" s="526" t="s">
        <v>575</v>
      </c>
      <c r="B1149" s="527" t="s">
        <v>296</v>
      </c>
      <c r="C1149" s="528">
        <v>10</v>
      </c>
      <c r="D1149" s="529">
        <v>3</v>
      </c>
      <c r="E1149" s="530" t="s">
        <v>576</v>
      </c>
      <c r="F1149" s="531" t="s">
        <v>1340</v>
      </c>
      <c r="G1149" s="532">
        <v>3762.6666299999997</v>
      </c>
    </row>
    <row r="1150" spans="1:7">
      <c r="A1150" s="526" t="s">
        <v>577</v>
      </c>
      <c r="B1150" s="527" t="s">
        <v>296</v>
      </c>
      <c r="C1150" s="528">
        <v>10</v>
      </c>
      <c r="D1150" s="529">
        <v>3</v>
      </c>
      <c r="E1150" s="530" t="s">
        <v>578</v>
      </c>
      <c r="F1150" s="531" t="s">
        <v>1340</v>
      </c>
      <c r="G1150" s="532">
        <v>3762.6666299999997</v>
      </c>
    </row>
    <row r="1151" spans="1:7">
      <c r="A1151" s="526" t="s">
        <v>463</v>
      </c>
      <c r="B1151" s="527" t="s">
        <v>296</v>
      </c>
      <c r="C1151" s="528">
        <v>10</v>
      </c>
      <c r="D1151" s="529">
        <v>3</v>
      </c>
      <c r="E1151" s="530" t="s">
        <v>464</v>
      </c>
      <c r="F1151" s="531" t="s">
        <v>1340</v>
      </c>
      <c r="G1151" s="532">
        <v>3762.6666299999997</v>
      </c>
    </row>
    <row r="1152" spans="1:7">
      <c r="A1152" s="526" t="s">
        <v>460</v>
      </c>
      <c r="B1152" s="527" t="s">
        <v>296</v>
      </c>
      <c r="C1152" s="528">
        <v>10</v>
      </c>
      <c r="D1152" s="529">
        <v>3</v>
      </c>
      <c r="E1152" s="530" t="s">
        <v>464</v>
      </c>
      <c r="F1152" s="531">
        <v>70</v>
      </c>
      <c r="G1152" s="532">
        <v>3762.6666299999997</v>
      </c>
    </row>
    <row r="1153" spans="1:7">
      <c r="A1153" s="526" t="s">
        <v>297</v>
      </c>
      <c r="B1153" s="527" t="s">
        <v>298</v>
      </c>
      <c r="C1153" s="528" t="s">
        <v>1340</v>
      </c>
      <c r="D1153" s="529" t="s">
        <v>1340</v>
      </c>
      <c r="E1153" s="530" t="s">
        <v>1340</v>
      </c>
      <c r="F1153" s="531" t="s">
        <v>1340</v>
      </c>
      <c r="G1153" s="532">
        <v>223.98</v>
      </c>
    </row>
    <row r="1154" spans="1:7">
      <c r="A1154" s="526" t="s">
        <v>1287</v>
      </c>
      <c r="B1154" s="527" t="s">
        <v>298</v>
      </c>
      <c r="C1154" s="528">
        <v>10</v>
      </c>
      <c r="D1154" s="529" t="s">
        <v>1340</v>
      </c>
      <c r="E1154" s="530" t="s">
        <v>1340</v>
      </c>
      <c r="F1154" s="531" t="s">
        <v>1340</v>
      </c>
      <c r="G1154" s="532">
        <v>223.98</v>
      </c>
    </row>
    <row r="1155" spans="1:7">
      <c r="A1155" s="526" t="s">
        <v>290</v>
      </c>
      <c r="B1155" s="527" t="s">
        <v>298</v>
      </c>
      <c r="C1155" s="528">
        <v>10</v>
      </c>
      <c r="D1155" s="529">
        <v>3</v>
      </c>
      <c r="E1155" s="530" t="s">
        <v>1340</v>
      </c>
      <c r="F1155" s="531" t="s">
        <v>1340</v>
      </c>
      <c r="G1155" s="532">
        <v>223.98</v>
      </c>
    </row>
    <row r="1156" spans="1:7">
      <c r="A1156" s="526" t="s">
        <v>575</v>
      </c>
      <c r="B1156" s="527" t="s">
        <v>298</v>
      </c>
      <c r="C1156" s="528">
        <v>10</v>
      </c>
      <c r="D1156" s="529">
        <v>3</v>
      </c>
      <c r="E1156" s="530" t="s">
        <v>576</v>
      </c>
      <c r="F1156" s="531" t="s">
        <v>1340</v>
      </c>
      <c r="G1156" s="532">
        <v>223.98</v>
      </c>
    </row>
    <row r="1157" spans="1:7">
      <c r="A1157" s="526" t="s">
        <v>577</v>
      </c>
      <c r="B1157" s="527" t="s">
        <v>298</v>
      </c>
      <c r="C1157" s="528">
        <v>10</v>
      </c>
      <c r="D1157" s="529">
        <v>3</v>
      </c>
      <c r="E1157" s="530" t="s">
        <v>578</v>
      </c>
      <c r="F1157" s="531" t="s">
        <v>1340</v>
      </c>
      <c r="G1157" s="532">
        <v>223.98</v>
      </c>
    </row>
    <row r="1158" spans="1:7">
      <c r="A1158" s="526" t="s">
        <v>463</v>
      </c>
      <c r="B1158" s="527" t="s">
        <v>298</v>
      </c>
      <c r="C1158" s="528">
        <v>10</v>
      </c>
      <c r="D1158" s="529">
        <v>3</v>
      </c>
      <c r="E1158" s="530" t="s">
        <v>464</v>
      </c>
      <c r="F1158" s="531" t="s">
        <v>1340</v>
      </c>
      <c r="G1158" s="532">
        <v>223.98</v>
      </c>
    </row>
    <row r="1159" spans="1:7">
      <c r="A1159" s="526" t="s">
        <v>460</v>
      </c>
      <c r="B1159" s="527" t="s">
        <v>298</v>
      </c>
      <c r="C1159" s="528">
        <v>10</v>
      </c>
      <c r="D1159" s="529">
        <v>3</v>
      </c>
      <c r="E1159" s="530" t="s">
        <v>464</v>
      </c>
      <c r="F1159" s="531">
        <v>70</v>
      </c>
      <c r="G1159" s="532">
        <v>223.98</v>
      </c>
    </row>
    <row r="1160" spans="1:7" ht="31.5">
      <c r="A1160" s="519" t="s">
        <v>894</v>
      </c>
      <c r="B1160" s="520" t="s">
        <v>895</v>
      </c>
      <c r="C1160" s="521" t="s">
        <v>1340</v>
      </c>
      <c r="D1160" s="522" t="s">
        <v>1340</v>
      </c>
      <c r="E1160" s="523" t="s">
        <v>1340</v>
      </c>
      <c r="F1160" s="524" t="s">
        <v>1340</v>
      </c>
      <c r="G1160" s="525">
        <v>20.9</v>
      </c>
    </row>
    <row r="1161" spans="1:7" ht="63">
      <c r="A1161" s="526" t="s">
        <v>896</v>
      </c>
      <c r="B1161" s="527" t="s">
        <v>897</v>
      </c>
      <c r="C1161" s="528" t="s">
        <v>1340</v>
      </c>
      <c r="D1161" s="529" t="s">
        <v>1340</v>
      </c>
      <c r="E1161" s="530" t="s">
        <v>1340</v>
      </c>
      <c r="F1161" s="531" t="s">
        <v>1340</v>
      </c>
      <c r="G1161" s="532">
        <v>20.9</v>
      </c>
    </row>
    <row r="1162" spans="1:7">
      <c r="A1162" s="526" t="s">
        <v>1276</v>
      </c>
      <c r="B1162" s="527" t="s">
        <v>897</v>
      </c>
      <c r="C1162" s="528">
        <v>5</v>
      </c>
      <c r="D1162" s="529" t="s">
        <v>1340</v>
      </c>
      <c r="E1162" s="530" t="s">
        <v>1340</v>
      </c>
      <c r="F1162" s="531" t="s">
        <v>1340</v>
      </c>
      <c r="G1162" s="532">
        <v>20.9</v>
      </c>
    </row>
    <row r="1163" spans="1:7">
      <c r="A1163" s="526" t="s">
        <v>893</v>
      </c>
      <c r="B1163" s="527" t="s">
        <v>897</v>
      </c>
      <c r="C1163" s="528">
        <v>5</v>
      </c>
      <c r="D1163" s="529">
        <v>5</v>
      </c>
      <c r="E1163" s="530" t="s">
        <v>1340</v>
      </c>
      <c r="F1163" s="531" t="s">
        <v>1340</v>
      </c>
      <c r="G1163" s="532">
        <v>20.9</v>
      </c>
    </row>
    <row r="1164" spans="1:7">
      <c r="A1164" s="526" t="s">
        <v>1374</v>
      </c>
      <c r="B1164" s="527" t="s">
        <v>897</v>
      </c>
      <c r="C1164" s="528">
        <v>5</v>
      </c>
      <c r="D1164" s="529">
        <v>5</v>
      </c>
      <c r="E1164" s="530" t="s">
        <v>1375</v>
      </c>
      <c r="F1164" s="531" t="s">
        <v>1340</v>
      </c>
      <c r="G1164" s="532">
        <v>20.9</v>
      </c>
    </row>
    <row r="1165" spans="1:7">
      <c r="A1165" s="526" t="s">
        <v>538</v>
      </c>
      <c r="B1165" s="527" t="s">
        <v>897</v>
      </c>
      <c r="C1165" s="528">
        <v>5</v>
      </c>
      <c r="D1165" s="529">
        <v>5</v>
      </c>
      <c r="E1165" s="530" t="s">
        <v>539</v>
      </c>
      <c r="F1165" s="531" t="s">
        <v>1340</v>
      </c>
      <c r="G1165" s="532">
        <v>20.9</v>
      </c>
    </row>
    <row r="1166" spans="1:7">
      <c r="A1166" s="526" t="s">
        <v>428</v>
      </c>
      <c r="B1166" s="527" t="s">
        <v>897</v>
      </c>
      <c r="C1166" s="528">
        <v>5</v>
      </c>
      <c r="D1166" s="529">
        <v>5</v>
      </c>
      <c r="E1166" s="530" t="s">
        <v>429</v>
      </c>
      <c r="F1166" s="531" t="s">
        <v>1340</v>
      </c>
      <c r="G1166" s="532">
        <v>20.9</v>
      </c>
    </row>
    <row r="1167" spans="1:7">
      <c r="A1167" s="526" t="s">
        <v>460</v>
      </c>
      <c r="B1167" s="527" t="s">
        <v>897</v>
      </c>
      <c r="C1167" s="528">
        <v>5</v>
      </c>
      <c r="D1167" s="529">
        <v>5</v>
      </c>
      <c r="E1167" s="530" t="s">
        <v>429</v>
      </c>
      <c r="F1167" s="531">
        <v>70</v>
      </c>
      <c r="G1167" s="532">
        <v>20.9</v>
      </c>
    </row>
    <row r="1168" spans="1:7">
      <c r="A1168" s="519" t="s">
        <v>811</v>
      </c>
      <c r="B1168" s="520" t="s">
        <v>812</v>
      </c>
      <c r="C1168" s="521" t="s">
        <v>1340</v>
      </c>
      <c r="D1168" s="522" t="s">
        <v>1340</v>
      </c>
      <c r="E1168" s="523" t="s">
        <v>1340</v>
      </c>
      <c r="F1168" s="524" t="s">
        <v>1340</v>
      </c>
      <c r="G1168" s="525">
        <v>57411.171000000002</v>
      </c>
    </row>
    <row r="1169" spans="1:7">
      <c r="A1169" s="519" t="s">
        <v>813</v>
      </c>
      <c r="B1169" s="520" t="s">
        <v>814</v>
      </c>
      <c r="C1169" s="521" t="s">
        <v>1340</v>
      </c>
      <c r="D1169" s="522" t="s">
        <v>1340</v>
      </c>
      <c r="E1169" s="523" t="s">
        <v>1340</v>
      </c>
      <c r="F1169" s="524" t="s">
        <v>1340</v>
      </c>
      <c r="G1169" s="525">
        <v>54566.080999999998</v>
      </c>
    </row>
    <row r="1170" spans="1:7" ht="63">
      <c r="A1170" s="526" t="s">
        <v>815</v>
      </c>
      <c r="B1170" s="527" t="s">
        <v>816</v>
      </c>
      <c r="C1170" s="528" t="s">
        <v>1340</v>
      </c>
      <c r="D1170" s="529" t="s">
        <v>1340</v>
      </c>
      <c r="E1170" s="530" t="s">
        <v>1340</v>
      </c>
      <c r="F1170" s="531" t="s">
        <v>1340</v>
      </c>
      <c r="G1170" s="532">
        <v>48656.252999999997</v>
      </c>
    </row>
    <row r="1171" spans="1:7">
      <c r="A1171" s="526" t="s">
        <v>1276</v>
      </c>
      <c r="B1171" s="527" t="s">
        <v>816</v>
      </c>
      <c r="C1171" s="528">
        <v>5</v>
      </c>
      <c r="D1171" s="529" t="s">
        <v>1340</v>
      </c>
      <c r="E1171" s="530" t="s">
        <v>1340</v>
      </c>
      <c r="F1171" s="531" t="s">
        <v>1340</v>
      </c>
      <c r="G1171" s="532">
        <v>4988.38</v>
      </c>
    </row>
    <row r="1172" spans="1:7">
      <c r="A1172" s="526" t="s">
        <v>1277</v>
      </c>
      <c r="B1172" s="527" t="s">
        <v>816</v>
      </c>
      <c r="C1172" s="528">
        <v>5</v>
      </c>
      <c r="D1172" s="529">
        <v>1</v>
      </c>
      <c r="E1172" s="530" t="s">
        <v>1340</v>
      </c>
      <c r="F1172" s="531" t="s">
        <v>1340</v>
      </c>
      <c r="G1172" s="532">
        <v>4988.38</v>
      </c>
    </row>
    <row r="1173" spans="1:7">
      <c r="A1173" s="526" t="s">
        <v>715</v>
      </c>
      <c r="B1173" s="527" t="s">
        <v>816</v>
      </c>
      <c r="C1173" s="528">
        <v>5</v>
      </c>
      <c r="D1173" s="529">
        <v>1</v>
      </c>
      <c r="E1173" s="530" t="s">
        <v>716</v>
      </c>
      <c r="F1173" s="531" t="s">
        <v>1340</v>
      </c>
      <c r="G1173" s="532">
        <v>4988.38</v>
      </c>
    </row>
    <row r="1174" spans="1:7">
      <c r="A1174" s="526" t="s">
        <v>717</v>
      </c>
      <c r="B1174" s="527" t="s">
        <v>816</v>
      </c>
      <c r="C1174" s="528">
        <v>5</v>
      </c>
      <c r="D1174" s="529">
        <v>1</v>
      </c>
      <c r="E1174" s="530" t="s">
        <v>1234</v>
      </c>
      <c r="F1174" s="531" t="s">
        <v>1340</v>
      </c>
      <c r="G1174" s="532">
        <v>4988.38</v>
      </c>
    </row>
    <row r="1175" spans="1:7">
      <c r="A1175" s="526" t="s">
        <v>461</v>
      </c>
      <c r="B1175" s="527" t="s">
        <v>816</v>
      </c>
      <c r="C1175" s="528">
        <v>5</v>
      </c>
      <c r="D1175" s="529">
        <v>1</v>
      </c>
      <c r="E1175" s="530" t="s">
        <v>462</v>
      </c>
      <c r="F1175" s="531" t="s">
        <v>1340</v>
      </c>
      <c r="G1175" s="532">
        <v>4988.38</v>
      </c>
    </row>
    <row r="1176" spans="1:7">
      <c r="A1176" s="526" t="s">
        <v>460</v>
      </c>
      <c r="B1176" s="527" t="s">
        <v>816</v>
      </c>
      <c r="C1176" s="528">
        <v>5</v>
      </c>
      <c r="D1176" s="529">
        <v>1</v>
      </c>
      <c r="E1176" s="530" t="s">
        <v>462</v>
      </c>
      <c r="F1176" s="531">
        <v>70</v>
      </c>
      <c r="G1176" s="532">
        <v>4988.38</v>
      </c>
    </row>
    <row r="1177" spans="1:7">
      <c r="A1177" s="526" t="s">
        <v>1287</v>
      </c>
      <c r="B1177" s="527" t="s">
        <v>816</v>
      </c>
      <c r="C1177" s="528">
        <v>10</v>
      </c>
      <c r="D1177" s="529" t="s">
        <v>1340</v>
      </c>
      <c r="E1177" s="530" t="s">
        <v>1340</v>
      </c>
      <c r="F1177" s="531" t="s">
        <v>1340</v>
      </c>
      <c r="G1177" s="532">
        <v>43667.873</v>
      </c>
    </row>
    <row r="1178" spans="1:7">
      <c r="A1178" s="526" t="s">
        <v>290</v>
      </c>
      <c r="B1178" s="527" t="s">
        <v>816</v>
      </c>
      <c r="C1178" s="528">
        <v>10</v>
      </c>
      <c r="D1178" s="529">
        <v>3</v>
      </c>
      <c r="E1178" s="530" t="s">
        <v>1340</v>
      </c>
      <c r="F1178" s="531" t="s">
        <v>1340</v>
      </c>
      <c r="G1178" s="532">
        <v>43667.873</v>
      </c>
    </row>
    <row r="1179" spans="1:7">
      <c r="A1179" s="526" t="s">
        <v>575</v>
      </c>
      <c r="B1179" s="527" t="s">
        <v>816</v>
      </c>
      <c r="C1179" s="528">
        <v>10</v>
      </c>
      <c r="D1179" s="529">
        <v>3</v>
      </c>
      <c r="E1179" s="530" t="s">
        <v>576</v>
      </c>
      <c r="F1179" s="531" t="s">
        <v>1340</v>
      </c>
      <c r="G1179" s="532">
        <v>43667.873</v>
      </c>
    </row>
    <row r="1180" spans="1:7">
      <c r="A1180" s="526" t="s">
        <v>577</v>
      </c>
      <c r="B1180" s="527" t="s">
        <v>816</v>
      </c>
      <c r="C1180" s="528">
        <v>10</v>
      </c>
      <c r="D1180" s="529">
        <v>3</v>
      </c>
      <c r="E1180" s="530" t="s">
        <v>578</v>
      </c>
      <c r="F1180" s="531" t="s">
        <v>1340</v>
      </c>
      <c r="G1180" s="532">
        <v>43667.873</v>
      </c>
    </row>
    <row r="1181" spans="1:7">
      <c r="A1181" s="526" t="s">
        <v>463</v>
      </c>
      <c r="B1181" s="527" t="s">
        <v>816</v>
      </c>
      <c r="C1181" s="528">
        <v>10</v>
      </c>
      <c r="D1181" s="529">
        <v>3</v>
      </c>
      <c r="E1181" s="530" t="s">
        <v>464</v>
      </c>
      <c r="F1181" s="531" t="s">
        <v>1340</v>
      </c>
      <c r="G1181" s="532">
        <v>43667.873</v>
      </c>
    </row>
    <row r="1182" spans="1:7">
      <c r="A1182" s="526" t="s">
        <v>460</v>
      </c>
      <c r="B1182" s="527" t="s">
        <v>816</v>
      </c>
      <c r="C1182" s="528">
        <v>10</v>
      </c>
      <c r="D1182" s="529">
        <v>3</v>
      </c>
      <c r="E1182" s="530" t="s">
        <v>464</v>
      </c>
      <c r="F1182" s="531">
        <v>70</v>
      </c>
      <c r="G1182" s="532">
        <v>43667.873</v>
      </c>
    </row>
    <row r="1183" spans="1:7" ht="63">
      <c r="A1183" s="526" t="s">
        <v>817</v>
      </c>
      <c r="B1183" s="527" t="s">
        <v>818</v>
      </c>
      <c r="C1183" s="528" t="s">
        <v>1340</v>
      </c>
      <c r="D1183" s="529" t="s">
        <v>1340</v>
      </c>
      <c r="E1183" s="530" t="s">
        <v>1340</v>
      </c>
      <c r="F1183" s="531" t="s">
        <v>1340</v>
      </c>
      <c r="G1183" s="532">
        <v>5909.8280000000004</v>
      </c>
    </row>
    <row r="1184" spans="1:7">
      <c r="A1184" s="526" t="s">
        <v>1276</v>
      </c>
      <c r="B1184" s="527" t="s">
        <v>818</v>
      </c>
      <c r="C1184" s="528">
        <v>5</v>
      </c>
      <c r="D1184" s="529" t="s">
        <v>1340</v>
      </c>
      <c r="E1184" s="530" t="s">
        <v>1340</v>
      </c>
      <c r="F1184" s="531" t="s">
        <v>1340</v>
      </c>
      <c r="G1184" s="532">
        <v>554.27</v>
      </c>
    </row>
    <row r="1185" spans="1:7">
      <c r="A1185" s="526" t="s">
        <v>1277</v>
      </c>
      <c r="B1185" s="527" t="s">
        <v>818</v>
      </c>
      <c r="C1185" s="528">
        <v>5</v>
      </c>
      <c r="D1185" s="529">
        <v>1</v>
      </c>
      <c r="E1185" s="530" t="s">
        <v>1340</v>
      </c>
      <c r="F1185" s="531" t="s">
        <v>1340</v>
      </c>
      <c r="G1185" s="532">
        <v>554.27</v>
      </c>
    </row>
    <row r="1186" spans="1:7">
      <c r="A1186" s="526" t="s">
        <v>715</v>
      </c>
      <c r="B1186" s="527" t="s">
        <v>818</v>
      </c>
      <c r="C1186" s="528">
        <v>5</v>
      </c>
      <c r="D1186" s="529">
        <v>1</v>
      </c>
      <c r="E1186" s="530" t="s">
        <v>716</v>
      </c>
      <c r="F1186" s="531" t="s">
        <v>1340</v>
      </c>
      <c r="G1186" s="532">
        <v>554.27</v>
      </c>
    </row>
    <row r="1187" spans="1:7">
      <c r="A1187" s="526" t="s">
        <v>717</v>
      </c>
      <c r="B1187" s="527" t="s">
        <v>818</v>
      </c>
      <c r="C1187" s="528">
        <v>5</v>
      </c>
      <c r="D1187" s="529">
        <v>1</v>
      </c>
      <c r="E1187" s="530" t="s">
        <v>1234</v>
      </c>
      <c r="F1187" s="531" t="s">
        <v>1340</v>
      </c>
      <c r="G1187" s="532">
        <v>554.27</v>
      </c>
    </row>
    <row r="1188" spans="1:7">
      <c r="A1188" s="526" t="s">
        <v>461</v>
      </c>
      <c r="B1188" s="527" t="s">
        <v>818</v>
      </c>
      <c r="C1188" s="528">
        <v>5</v>
      </c>
      <c r="D1188" s="529">
        <v>1</v>
      </c>
      <c r="E1188" s="530" t="s">
        <v>462</v>
      </c>
      <c r="F1188" s="531" t="s">
        <v>1340</v>
      </c>
      <c r="G1188" s="532">
        <v>554.27</v>
      </c>
    </row>
    <row r="1189" spans="1:7">
      <c r="A1189" s="526" t="s">
        <v>460</v>
      </c>
      <c r="B1189" s="527" t="s">
        <v>818</v>
      </c>
      <c r="C1189" s="528">
        <v>5</v>
      </c>
      <c r="D1189" s="529">
        <v>1</v>
      </c>
      <c r="E1189" s="530" t="s">
        <v>462</v>
      </c>
      <c r="F1189" s="531">
        <v>70</v>
      </c>
      <c r="G1189" s="532">
        <v>554.27</v>
      </c>
    </row>
    <row r="1190" spans="1:7">
      <c r="A1190" s="526" t="s">
        <v>1287</v>
      </c>
      <c r="B1190" s="527" t="s">
        <v>818</v>
      </c>
      <c r="C1190" s="528">
        <v>10</v>
      </c>
      <c r="D1190" s="529" t="s">
        <v>1340</v>
      </c>
      <c r="E1190" s="530" t="s">
        <v>1340</v>
      </c>
      <c r="F1190" s="531" t="s">
        <v>1340</v>
      </c>
      <c r="G1190" s="532">
        <v>5355.558</v>
      </c>
    </row>
    <row r="1191" spans="1:7">
      <c r="A1191" s="526" t="s">
        <v>290</v>
      </c>
      <c r="B1191" s="527" t="s">
        <v>818</v>
      </c>
      <c r="C1191" s="528">
        <v>10</v>
      </c>
      <c r="D1191" s="529">
        <v>3</v>
      </c>
      <c r="E1191" s="530" t="s">
        <v>1340</v>
      </c>
      <c r="F1191" s="531" t="s">
        <v>1340</v>
      </c>
      <c r="G1191" s="532">
        <v>5355.558</v>
      </c>
    </row>
    <row r="1192" spans="1:7">
      <c r="A1192" s="526" t="s">
        <v>575</v>
      </c>
      <c r="B1192" s="527" t="s">
        <v>818</v>
      </c>
      <c r="C1192" s="528">
        <v>10</v>
      </c>
      <c r="D1192" s="529">
        <v>3</v>
      </c>
      <c r="E1192" s="530" t="s">
        <v>576</v>
      </c>
      <c r="F1192" s="531" t="s">
        <v>1340</v>
      </c>
      <c r="G1192" s="532">
        <v>5355.558</v>
      </c>
    </row>
    <row r="1193" spans="1:7">
      <c r="A1193" s="526" t="s">
        <v>577</v>
      </c>
      <c r="B1193" s="527" t="s">
        <v>818</v>
      </c>
      <c r="C1193" s="528">
        <v>10</v>
      </c>
      <c r="D1193" s="529">
        <v>3</v>
      </c>
      <c r="E1193" s="530" t="s">
        <v>578</v>
      </c>
      <c r="F1193" s="531" t="s">
        <v>1340</v>
      </c>
      <c r="G1193" s="532">
        <v>5355.558</v>
      </c>
    </row>
    <row r="1194" spans="1:7">
      <c r="A1194" s="526" t="s">
        <v>463</v>
      </c>
      <c r="B1194" s="527" t="s">
        <v>818</v>
      </c>
      <c r="C1194" s="528">
        <v>10</v>
      </c>
      <c r="D1194" s="529">
        <v>3</v>
      </c>
      <c r="E1194" s="530" t="s">
        <v>464</v>
      </c>
      <c r="F1194" s="531" t="s">
        <v>1340</v>
      </c>
      <c r="G1194" s="532">
        <v>5355.558</v>
      </c>
    </row>
    <row r="1195" spans="1:7">
      <c r="A1195" s="526" t="s">
        <v>460</v>
      </c>
      <c r="B1195" s="527" t="s">
        <v>818</v>
      </c>
      <c r="C1195" s="528">
        <v>10</v>
      </c>
      <c r="D1195" s="529">
        <v>3</v>
      </c>
      <c r="E1195" s="530" t="s">
        <v>464</v>
      </c>
      <c r="F1195" s="531">
        <v>70</v>
      </c>
      <c r="G1195" s="532">
        <v>5355.558</v>
      </c>
    </row>
    <row r="1196" spans="1:7">
      <c r="A1196" s="519" t="s">
        <v>819</v>
      </c>
      <c r="B1196" s="520" t="s">
        <v>820</v>
      </c>
      <c r="C1196" s="521" t="s">
        <v>1340</v>
      </c>
      <c r="D1196" s="522" t="s">
        <v>1340</v>
      </c>
      <c r="E1196" s="523" t="s">
        <v>1340</v>
      </c>
      <c r="F1196" s="524" t="s">
        <v>1340</v>
      </c>
      <c r="G1196" s="525">
        <v>2845.09</v>
      </c>
    </row>
    <row r="1197" spans="1:7" ht="63">
      <c r="A1197" s="526" t="s">
        <v>815</v>
      </c>
      <c r="B1197" s="527" t="s">
        <v>821</v>
      </c>
      <c r="C1197" s="528" t="s">
        <v>1340</v>
      </c>
      <c r="D1197" s="529" t="s">
        <v>1340</v>
      </c>
      <c r="E1197" s="530" t="s">
        <v>1340</v>
      </c>
      <c r="F1197" s="531" t="s">
        <v>1340</v>
      </c>
      <c r="G1197" s="532">
        <v>2546.98</v>
      </c>
    </row>
    <row r="1198" spans="1:7">
      <c r="A1198" s="526" t="s">
        <v>1276</v>
      </c>
      <c r="B1198" s="527" t="s">
        <v>821</v>
      </c>
      <c r="C1198" s="528">
        <v>5</v>
      </c>
      <c r="D1198" s="529" t="s">
        <v>1340</v>
      </c>
      <c r="E1198" s="530" t="s">
        <v>1340</v>
      </c>
      <c r="F1198" s="531" t="s">
        <v>1340</v>
      </c>
      <c r="G1198" s="532">
        <v>2546.98</v>
      </c>
    </row>
    <row r="1199" spans="1:7">
      <c r="A1199" s="526" t="s">
        <v>1277</v>
      </c>
      <c r="B1199" s="527" t="s">
        <v>821</v>
      </c>
      <c r="C1199" s="528">
        <v>5</v>
      </c>
      <c r="D1199" s="529">
        <v>1</v>
      </c>
      <c r="E1199" s="530" t="s">
        <v>1340</v>
      </c>
      <c r="F1199" s="531" t="s">
        <v>1340</v>
      </c>
      <c r="G1199" s="532">
        <v>2546.98</v>
      </c>
    </row>
    <row r="1200" spans="1:7">
      <c r="A1200" s="526" t="s">
        <v>1374</v>
      </c>
      <c r="B1200" s="527" t="s">
        <v>821</v>
      </c>
      <c r="C1200" s="528">
        <v>5</v>
      </c>
      <c r="D1200" s="529">
        <v>1</v>
      </c>
      <c r="E1200" s="530" t="s">
        <v>1375</v>
      </c>
      <c r="F1200" s="531" t="s">
        <v>1340</v>
      </c>
      <c r="G1200" s="532">
        <v>2546.98</v>
      </c>
    </row>
    <row r="1201" spans="1:7">
      <c r="A1201" s="526" t="s">
        <v>538</v>
      </c>
      <c r="B1201" s="527" t="s">
        <v>821</v>
      </c>
      <c r="C1201" s="528">
        <v>5</v>
      </c>
      <c r="D1201" s="529">
        <v>1</v>
      </c>
      <c r="E1201" s="530" t="s">
        <v>539</v>
      </c>
      <c r="F1201" s="531" t="s">
        <v>1340</v>
      </c>
      <c r="G1201" s="532">
        <v>2546.98</v>
      </c>
    </row>
    <row r="1202" spans="1:7">
      <c r="A1202" s="526" t="s">
        <v>428</v>
      </c>
      <c r="B1202" s="527" t="s">
        <v>821</v>
      </c>
      <c r="C1202" s="528">
        <v>5</v>
      </c>
      <c r="D1202" s="529">
        <v>1</v>
      </c>
      <c r="E1202" s="530" t="s">
        <v>429</v>
      </c>
      <c r="F1202" s="531" t="s">
        <v>1340</v>
      </c>
      <c r="G1202" s="532">
        <v>2546.98</v>
      </c>
    </row>
    <row r="1203" spans="1:7">
      <c r="A1203" s="526" t="s">
        <v>1262</v>
      </c>
      <c r="B1203" s="527" t="s">
        <v>821</v>
      </c>
      <c r="C1203" s="528">
        <v>5</v>
      </c>
      <c r="D1203" s="529">
        <v>1</v>
      </c>
      <c r="E1203" s="530" t="s">
        <v>429</v>
      </c>
      <c r="F1203" s="531">
        <v>40</v>
      </c>
      <c r="G1203" s="532">
        <v>2546.98</v>
      </c>
    </row>
    <row r="1204" spans="1:7" ht="63">
      <c r="A1204" s="526" t="s">
        <v>817</v>
      </c>
      <c r="B1204" s="527" t="s">
        <v>822</v>
      </c>
      <c r="C1204" s="528" t="s">
        <v>1340</v>
      </c>
      <c r="D1204" s="529" t="s">
        <v>1340</v>
      </c>
      <c r="E1204" s="530" t="s">
        <v>1340</v>
      </c>
      <c r="F1204" s="531" t="s">
        <v>1340</v>
      </c>
      <c r="G1204" s="532">
        <v>298.11</v>
      </c>
    </row>
    <row r="1205" spans="1:7">
      <c r="A1205" s="526" t="s">
        <v>1276</v>
      </c>
      <c r="B1205" s="527" t="s">
        <v>822</v>
      </c>
      <c r="C1205" s="528">
        <v>5</v>
      </c>
      <c r="D1205" s="529" t="s">
        <v>1340</v>
      </c>
      <c r="E1205" s="530" t="s">
        <v>1340</v>
      </c>
      <c r="F1205" s="531" t="s">
        <v>1340</v>
      </c>
      <c r="G1205" s="532">
        <v>298.11</v>
      </c>
    </row>
    <row r="1206" spans="1:7">
      <c r="A1206" s="526" t="s">
        <v>1277</v>
      </c>
      <c r="B1206" s="527" t="s">
        <v>822</v>
      </c>
      <c r="C1206" s="528">
        <v>5</v>
      </c>
      <c r="D1206" s="529">
        <v>1</v>
      </c>
      <c r="E1206" s="530" t="s">
        <v>1340</v>
      </c>
      <c r="F1206" s="531" t="s">
        <v>1340</v>
      </c>
      <c r="G1206" s="532">
        <v>298.11</v>
      </c>
    </row>
    <row r="1207" spans="1:7">
      <c r="A1207" s="526" t="s">
        <v>1374</v>
      </c>
      <c r="B1207" s="527" t="s">
        <v>822</v>
      </c>
      <c r="C1207" s="528">
        <v>5</v>
      </c>
      <c r="D1207" s="529">
        <v>1</v>
      </c>
      <c r="E1207" s="530" t="s">
        <v>1375</v>
      </c>
      <c r="F1207" s="531" t="s">
        <v>1340</v>
      </c>
      <c r="G1207" s="532">
        <v>298.11</v>
      </c>
    </row>
    <row r="1208" spans="1:7">
      <c r="A1208" s="526" t="s">
        <v>538</v>
      </c>
      <c r="B1208" s="527" t="s">
        <v>822</v>
      </c>
      <c r="C1208" s="528">
        <v>5</v>
      </c>
      <c r="D1208" s="529">
        <v>1</v>
      </c>
      <c r="E1208" s="530" t="s">
        <v>539</v>
      </c>
      <c r="F1208" s="531" t="s">
        <v>1340</v>
      </c>
      <c r="G1208" s="532">
        <v>298.11</v>
      </c>
    </row>
    <row r="1209" spans="1:7">
      <c r="A1209" s="526" t="s">
        <v>428</v>
      </c>
      <c r="B1209" s="527" t="s">
        <v>822</v>
      </c>
      <c r="C1209" s="528">
        <v>5</v>
      </c>
      <c r="D1209" s="529">
        <v>1</v>
      </c>
      <c r="E1209" s="530" t="s">
        <v>429</v>
      </c>
      <c r="F1209" s="531" t="s">
        <v>1340</v>
      </c>
      <c r="G1209" s="532">
        <v>298.11</v>
      </c>
    </row>
    <row r="1210" spans="1:7">
      <c r="A1210" s="526" t="s">
        <v>1262</v>
      </c>
      <c r="B1210" s="527" t="s">
        <v>822</v>
      </c>
      <c r="C1210" s="528">
        <v>5</v>
      </c>
      <c r="D1210" s="529">
        <v>1</v>
      </c>
      <c r="E1210" s="530" t="s">
        <v>429</v>
      </c>
      <c r="F1210" s="531">
        <v>40</v>
      </c>
      <c r="G1210" s="532">
        <v>298.11</v>
      </c>
    </row>
    <row r="1211" spans="1:7">
      <c r="A1211" s="519" t="s">
        <v>743</v>
      </c>
      <c r="B1211" s="520" t="s">
        <v>744</v>
      </c>
      <c r="C1211" s="521" t="s">
        <v>1340</v>
      </c>
      <c r="D1211" s="522" t="s">
        <v>1340</v>
      </c>
      <c r="E1211" s="523" t="s">
        <v>1340</v>
      </c>
      <c r="F1211" s="524" t="s">
        <v>1340</v>
      </c>
      <c r="G1211" s="525">
        <v>2895.13</v>
      </c>
    </row>
    <row r="1212" spans="1:7" ht="47.25">
      <c r="A1212" s="519" t="s">
        <v>745</v>
      </c>
      <c r="B1212" s="520" t="s">
        <v>746</v>
      </c>
      <c r="C1212" s="521" t="s">
        <v>1340</v>
      </c>
      <c r="D1212" s="522" t="s">
        <v>1340</v>
      </c>
      <c r="E1212" s="523" t="s">
        <v>1340</v>
      </c>
      <c r="F1212" s="524" t="s">
        <v>1340</v>
      </c>
      <c r="G1212" s="525">
        <v>675</v>
      </c>
    </row>
    <row r="1213" spans="1:7">
      <c r="A1213" s="526" t="s">
        <v>583</v>
      </c>
      <c r="B1213" s="527" t="s">
        <v>747</v>
      </c>
      <c r="C1213" s="528" t="s">
        <v>1340</v>
      </c>
      <c r="D1213" s="529" t="s">
        <v>1340</v>
      </c>
      <c r="E1213" s="530" t="s">
        <v>1340</v>
      </c>
      <c r="F1213" s="531" t="s">
        <v>1340</v>
      </c>
      <c r="G1213" s="532">
        <v>675</v>
      </c>
    </row>
    <row r="1214" spans="1:7">
      <c r="A1214" s="526" t="s">
        <v>1268</v>
      </c>
      <c r="B1214" s="527" t="s">
        <v>747</v>
      </c>
      <c r="C1214" s="528">
        <v>4</v>
      </c>
      <c r="D1214" s="529" t="s">
        <v>1340</v>
      </c>
      <c r="E1214" s="530" t="s">
        <v>1340</v>
      </c>
      <c r="F1214" s="531" t="s">
        <v>1340</v>
      </c>
      <c r="G1214" s="532">
        <v>675</v>
      </c>
    </row>
    <row r="1215" spans="1:7">
      <c r="A1215" s="526" t="s">
        <v>1271</v>
      </c>
      <c r="B1215" s="527" t="s">
        <v>747</v>
      </c>
      <c r="C1215" s="528">
        <v>4</v>
      </c>
      <c r="D1215" s="529">
        <v>12</v>
      </c>
      <c r="E1215" s="530" t="s">
        <v>1340</v>
      </c>
      <c r="F1215" s="531" t="s">
        <v>1340</v>
      </c>
      <c r="G1215" s="532">
        <v>675</v>
      </c>
    </row>
    <row r="1216" spans="1:7">
      <c r="A1216" s="526" t="s">
        <v>1374</v>
      </c>
      <c r="B1216" s="527" t="s">
        <v>747</v>
      </c>
      <c r="C1216" s="528">
        <v>4</v>
      </c>
      <c r="D1216" s="529">
        <v>12</v>
      </c>
      <c r="E1216" s="530" t="s">
        <v>1375</v>
      </c>
      <c r="F1216" s="531" t="s">
        <v>1340</v>
      </c>
      <c r="G1216" s="532">
        <v>675</v>
      </c>
    </row>
    <row r="1217" spans="1:7">
      <c r="A1217" s="526" t="s">
        <v>538</v>
      </c>
      <c r="B1217" s="527" t="s">
        <v>747</v>
      </c>
      <c r="C1217" s="528">
        <v>4</v>
      </c>
      <c r="D1217" s="529">
        <v>12</v>
      </c>
      <c r="E1217" s="530" t="s">
        <v>539</v>
      </c>
      <c r="F1217" s="531" t="s">
        <v>1340</v>
      </c>
      <c r="G1217" s="532">
        <v>675</v>
      </c>
    </row>
    <row r="1218" spans="1:7">
      <c r="A1218" s="526" t="s">
        <v>428</v>
      </c>
      <c r="B1218" s="527" t="s">
        <v>747</v>
      </c>
      <c r="C1218" s="528">
        <v>4</v>
      </c>
      <c r="D1218" s="529">
        <v>12</v>
      </c>
      <c r="E1218" s="530" t="s">
        <v>429</v>
      </c>
      <c r="F1218" s="531" t="s">
        <v>1340</v>
      </c>
      <c r="G1218" s="532">
        <v>675</v>
      </c>
    </row>
    <row r="1219" spans="1:7">
      <c r="A1219" s="526" t="s">
        <v>1262</v>
      </c>
      <c r="B1219" s="527" t="s">
        <v>747</v>
      </c>
      <c r="C1219" s="528">
        <v>4</v>
      </c>
      <c r="D1219" s="529">
        <v>12</v>
      </c>
      <c r="E1219" s="530" t="s">
        <v>429</v>
      </c>
      <c r="F1219" s="531">
        <v>40</v>
      </c>
      <c r="G1219" s="532">
        <v>675</v>
      </c>
    </row>
    <row r="1220" spans="1:7" ht="31.5">
      <c r="A1220" s="519" t="s">
        <v>748</v>
      </c>
      <c r="B1220" s="520" t="s">
        <v>749</v>
      </c>
      <c r="C1220" s="521" t="s">
        <v>1340</v>
      </c>
      <c r="D1220" s="522" t="s">
        <v>1340</v>
      </c>
      <c r="E1220" s="523" t="s">
        <v>1340</v>
      </c>
      <c r="F1220" s="524" t="s">
        <v>1340</v>
      </c>
      <c r="G1220" s="525">
        <v>960.13</v>
      </c>
    </row>
    <row r="1221" spans="1:7">
      <c r="A1221" s="526" t="s">
        <v>750</v>
      </c>
      <c r="B1221" s="527" t="s">
        <v>751</v>
      </c>
      <c r="C1221" s="528" t="s">
        <v>1340</v>
      </c>
      <c r="D1221" s="529" t="s">
        <v>1340</v>
      </c>
      <c r="E1221" s="530" t="s">
        <v>1340</v>
      </c>
      <c r="F1221" s="531" t="s">
        <v>1340</v>
      </c>
      <c r="G1221" s="532">
        <v>685.95</v>
      </c>
    </row>
    <row r="1222" spans="1:7">
      <c r="A1222" s="526" t="s">
        <v>1268</v>
      </c>
      <c r="B1222" s="527" t="s">
        <v>751</v>
      </c>
      <c r="C1222" s="528">
        <v>4</v>
      </c>
      <c r="D1222" s="529" t="s">
        <v>1340</v>
      </c>
      <c r="E1222" s="530" t="s">
        <v>1340</v>
      </c>
      <c r="F1222" s="531" t="s">
        <v>1340</v>
      </c>
      <c r="G1222" s="532">
        <v>685.95</v>
      </c>
    </row>
    <row r="1223" spans="1:7">
      <c r="A1223" s="526" t="s">
        <v>1271</v>
      </c>
      <c r="B1223" s="527" t="s">
        <v>751</v>
      </c>
      <c r="C1223" s="528">
        <v>4</v>
      </c>
      <c r="D1223" s="529">
        <v>12</v>
      </c>
      <c r="E1223" s="530" t="s">
        <v>1340</v>
      </c>
      <c r="F1223" s="531" t="s">
        <v>1340</v>
      </c>
      <c r="G1223" s="532">
        <v>685.95</v>
      </c>
    </row>
    <row r="1224" spans="1:7">
      <c r="A1224" s="526" t="s">
        <v>1374</v>
      </c>
      <c r="B1224" s="527" t="s">
        <v>751</v>
      </c>
      <c r="C1224" s="528">
        <v>4</v>
      </c>
      <c r="D1224" s="529">
        <v>12</v>
      </c>
      <c r="E1224" s="530" t="s">
        <v>1375</v>
      </c>
      <c r="F1224" s="531" t="s">
        <v>1340</v>
      </c>
      <c r="G1224" s="532">
        <v>685.95</v>
      </c>
    </row>
    <row r="1225" spans="1:7">
      <c r="A1225" s="526" t="s">
        <v>538</v>
      </c>
      <c r="B1225" s="527" t="s">
        <v>751</v>
      </c>
      <c r="C1225" s="528">
        <v>4</v>
      </c>
      <c r="D1225" s="529">
        <v>12</v>
      </c>
      <c r="E1225" s="530" t="s">
        <v>539</v>
      </c>
      <c r="F1225" s="531" t="s">
        <v>1340</v>
      </c>
      <c r="G1225" s="532">
        <v>685.95</v>
      </c>
    </row>
    <row r="1226" spans="1:7">
      <c r="A1226" s="526" t="s">
        <v>428</v>
      </c>
      <c r="B1226" s="527" t="s">
        <v>751</v>
      </c>
      <c r="C1226" s="528">
        <v>4</v>
      </c>
      <c r="D1226" s="529">
        <v>12</v>
      </c>
      <c r="E1226" s="530" t="s">
        <v>429</v>
      </c>
      <c r="F1226" s="531" t="s">
        <v>1340</v>
      </c>
      <c r="G1226" s="532">
        <v>685.95</v>
      </c>
    </row>
    <row r="1227" spans="1:7">
      <c r="A1227" s="526" t="s">
        <v>1262</v>
      </c>
      <c r="B1227" s="527" t="s">
        <v>751</v>
      </c>
      <c r="C1227" s="528">
        <v>4</v>
      </c>
      <c r="D1227" s="529">
        <v>12</v>
      </c>
      <c r="E1227" s="530" t="s">
        <v>429</v>
      </c>
      <c r="F1227" s="531">
        <v>40</v>
      </c>
      <c r="G1227" s="532">
        <v>685.95</v>
      </c>
    </row>
    <row r="1228" spans="1:7">
      <c r="A1228" s="526" t="s">
        <v>583</v>
      </c>
      <c r="B1228" s="527" t="s">
        <v>752</v>
      </c>
      <c r="C1228" s="528" t="s">
        <v>1340</v>
      </c>
      <c r="D1228" s="529" t="s">
        <v>1340</v>
      </c>
      <c r="E1228" s="530" t="s">
        <v>1340</v>
      </c>
      <c r="F1228" s="531" t="s">
        <v>1340</v>
      </c>
      <c r="G1228" s="532">
        <v>189.4</v>
      </c>
    </row>
    <row r="1229" spans="1:7">
      <c r="A1229" s="526" t="s">
        <v>1268</v>
      </c>
      <c r="B1229" s="527" t="s">
        <v>752</v>
      </c>
      <c r="C1229" s="528">
        <v>4</v>
      </c>
      <c r="D1229" s="529" t="s">
        <v>1340</v>
      </c>
      <c r="E1229" s="530" t="s">
        <v>1340</v>
      </c>
      <c r="F1229" s="531" t="s">
        <v>1340</v>
      </c>
      <c r="G1229" s="532">
        <v>189.4</v>
      </c>
    </row>
    <row r="1230" spans="1:7">
      <c r="A1230" s="526" t="s">
        <v>1271</v>
      </c>
      <c r="B1230" s="527" t="s">
        <v>752</v>
      </c>
      <c r="C1230" s="528">
        <v>4</v>
      </c>
      <c r="D1230" s="529">
        <v>12</v>
      </c>
      <c r="E1230" s="530" t="s">
        <v>1340</v>
      </c>
      <c r="F1230" s="531" t="s">
        <v>1340</v>
      </c>
      <c r="G1230" s="532">
        <v>189.4</v>
      </c>
    </row>
    <row r="1231" spans="1:7">
      <c r="A1231" s="526" t="s">
        <v>1374</v>
      </c>
      <c r="B1231" s="527" t="s">
        <v>752</v>
      </c>
      <c r="C1231" s="528">
        <v>4</v>
      </c>
      <c r="D1231" s="529">
        <v>12</v>
      </c>
      <c r="E1231" s="530" t="s">
        <v>1375</v>
      </c>
      <c r="F1231" s="531" t="s">
        <v>1340</v>
      </c>
      <c r="G1231" s="532">
        <v>189.4</v>
      </c>
    </row>
    <row r="1232" spans="1:7">
      <c r="A1232" s="526" t="s">
        <v>538</v>
      </c>
      <c r="B1232" s="527" t="s">
        <v>752</v>
      </c>
      <c r="C1232" s="528">
        <v>4</v>
      </c>
      <c r="D1232" s="529">
        <v>12</v>
      </c>
      <c r="E1232" s="530" t="s">
        <v>539</v>
      </c>
      <c r="F1232" s="531" t="s">
        <v>1340</v>
      </c>
      <c r="G1232" s="532">
        <v>189.4</v>
      </c>
    </row>
    <row r="1233" spans="1:7">
      <c r="A1233" s="526" t="s">
        <v>428</v>
      </c>
      <c r="B1233" s="527" t="s">
        <v>752</v>
      </c>
      <c r="C1233" s="528">
        <v>4</v>
      </c>
      <c r="D1233" s="529">
        <v>12</v>
      </c>
      <c r="E1233" s="530" t="s">
        <v>429</v>
      </c>
      <c r="F1233" s="531" t="s">
        <v>1340</v>
      </c>
      <c r="G1233" s="532">
        <v>189.4</v>
      </c>
    </row>
    <row r="1234" spans="1:7">
      <c r="A1234" s="526" t="s">
        <v>1262</v>
      </c>
      <c r="B1234" s="527" t="s">
        <v>752</v>
      </c>
      <c r="C1234" s="528">
        <v>4</v>
      </c>
      <c r="D1234" s="529">
        <v>12</v>
      </c>
      <c r="E1234" s="530" t="s">
        <v>429</v>
      </c>
      <c r="F1234" s="531">
        <v>40</v>
      </c>
      <c r="G1234" s="532">
        <v>189.4</v>
      </c>
    </row>
    <row r="1235" spans="1:7">
      <c r="A1235" s="526" t="s">
        <v>753</v>
      </c>
      <c r="B1235" s="527" t="s">
        <v>754</v>
      </c>
      <c r="C1235" s="528" t="s">
        <v>1340</v>
      </c>
      <c r="D1235" s="529" t="s">
        <v>1340</v>
      </c>
      <c r="E1235" s="530" t="s">
        <v>1340</v>
      </c>
      <c r="F1235" s="531" t="s">
        <v>1340</v>
      </c>
      <c r="G1235" s="532">
        <v>84.78</v>
      </c>
    </row>
    <row r="1236" spans="1:7">
      <c r="A1236" s="526" t="s">
        <v>1268</v>
      </c>
      <c r="B1236" s="527" t="s">
        <v>754</v>
      </c>
      <c r="C1236" s="528">
        <v>4</v>
      </c>
      <c r="D1236" s="529" t="s">
        <v>1340</v>
      </c>
      <c r="E1236" s="530" t="s">
        <v>1340</v>
      </c>
      <c r="F1236" s="531" t="s">
        <v>1340</v>
      </c>
      <c r="G1236" s="532">
        <v>84.78</v>
      </c>
    </row>
    <row r="1237" spans="1:7">
      <c r="A1237" s="526" t="s">
        <v>1271</v>
      </c>
      <c r="B1237" s="527" t="s">
        <v>754</v>
      </c>
      <c r="C1237" s="528">
        <v>4</v>
      </c>
      <c r="D1237" s="529">
        <v>12</v>
      </c>
      <c r="E1237" s="530" t="s">
        <v>1340</v>
      </c>
      <c r="F1237" s="531" t="s">
        <v>1340</v>
      </c>
      <c r="G1237" s="532">
        <v>84.78</v>
      </c>
    </row>
    <row r="1238" spans="1:7">
      <c r="A1238" s="526" t="s">
        <v>1374</v>
      </c>
      <c r="B1238" s="527" t="s">
        <v>754</v>
      </c>
      <c r="C1238" s="528">
        <v>4</v>
      </c>
      <c r="D1238" s="529">
        <v>12</v>
      </c>
      <c r="E1238" s="530" t="s">
        <v>1375</v>
      </c>
      <c r="F1238" s="531" t="s">
        <v>1340</v>
      </c>
      <c r="G1238" s="532">
        <v>84.78</v>
      </c>
    </row>
    <row r="1239" spans="1:7">
      <c r="A1239" s="526" t="s">
        <v>538</v>
      </c>
      <c r="B1239" s="527" t="s">
        <v>754</v>
      </c>
      <c r="C1239" s="528">
        <v>4</v>
      </c>
      <c r="D1239" s="529">
        <v>12</v>
      </c>
      <c r="E1239" s="530" t="s">
        <v>539</v>
      </c>
      <c r="F1239" s="531" t="s">
        <v>1340</v>
      </c>
      <c r="G1239" s="532">
        <v>84.78</v>
      </c>
    </row>
    <row r="1240" spans="1:7">
      <c r="A1240" s="526" t="s">
        <v>428</v>
      </c>
      <c r="B1240" s="527" t="s">
        <v>754</v>
      </c>
      <c r="C1240" s="528">
        <v>4</v>
      </c>
      <c r="D1240" s="529">
        <v>12</v>
      </c>
      <c r="E1240" s="530" t="s">
        <v>429</v>
      </c>
      <c r="F1240" s="531" t="s">
        <v>1340</v>
      </c>
      <c r="G1240" s="532">
        <v>84.78</v>
      </c>
    </row>
    <row r="1241" spans="1:7">
      <c r="A1241" s="526" t="s">
        <v>1262</v>
      </c>
      <c r="B1241" s="527" t="s">
        <v>754</v>
      </c>
      <c r="C1241" s="528">
        <v>4</v>
      </c>
      <c r="D1241" s="529">
        <v>12</v>
      </c>
      <c r="E1241" s="530" t="s">
        <v>429</v>
      </c>
      <c r="F1241" s="531">
        <v>40</v>
      </c>
      <c r="G1241" s="532">
        <v>84.78</v>
      </c>
    </row>
    <row r="1242" spans="1:7" ht="31.5">
      <c r="A1242" s="519" t="s">
        <v>755</v>
      </c>
      <c r="B1242" s="520" t="s">
        <v>756</v>
      </c>
      <c r="C1242" s="521" t="s">
        <v>1340</v>
      </c>
      <c r="D1242" s="522" t="s">
        <v>1340</v>
      </c>
      <c r="E1242" s="523" t="s">
        <v>1340</v>
      </c>
      <c r="F1242" s="524" t="s">
        <v>1340</v>
      </c>
      <c r="G1242" s="525">
        <v>840</v>
      </c>
    </row>
    <row r="1243" spans="1:7">
      <c r="A1243" s="526" t="s">
        <v>750</v>
      </c>
      <c r="B1243" s="527" t="s">
        <v>757</v>
      </c>
      <c r="C1243" s="528" t="s">
        <v>1340</v>
      </c>
      <c r="D1243" s="529" t="s">
        <v>1340</v>
      </c>
      <c r="E1243" s="530" t="s">
        <v>1340</v>
      </c>
      <c r="F1243" s="531" t="s">
        <v>1340</v>
      </c>
      <c r="G1243" s="532">
        <v>667.5</v>
      </c>
    </row>
    <row r="1244" spans="1:7">
      <c r="A1244" s="526" t="s">
        <v>1268</v>
      </c>
      <c r="B1244" s="527" t="s">
        <v>757</v>
      </c>
      <c r="C1244" s="528">
        <v>4</v>
      </c>
      <c r="D1244" s="529" t="s">
        <v>1340</v>
      </c>
      <c r="E1244" s="530" t="s">
        <v>1340</v>
      </c>
      <c r="F1244" s="531" t="s">
        <v>1340</v>
      </c>
      <c r="G1244" s="532">
        <v>667.5</v>
      </c>
    </row>
    <row r="1245" spans="1:7">
      <c r="A1245" s="526" t="s">
        <v>1271</v>
      </c>
      <c r="B1245" s="527" t="s">
        <v>757</v>
      </c>
      <c r="C1245" s="528">
        <v>4</v>
      </c>
      <c r="D1245" s="529">
        <v>12</v>
      </c>
      <c r="E1245" s="530" t="s">
        <v>1340</v>
      </c>
      <c r="F1245" s="531" t="s">
        <v>1340</v>
      </c>
      <c r="G1245" s="532">
        <v>667.5</v>
      </c>
    </row>
    <row r="1246" spans="1:7">
      <c r="A1246" s="526" t="s">
        <v>1374</v>
      </c>
      <c r="B1246" s="527" t="s">
        <v>757</v>
      </c>
      <c r="C1246" s="528">
        <v>4</v>
      </c>
      <c r="D1246" s="529">
        <v>12</v>
      </c>
      <c r="E1246" s="530" t="s">
        <v>1375</v>
      </c>
      <c r="F1246" s="531" t="s">
        <v>1340</v>
      </c>
      <c r="G1246" s="532">
        <v>667.5</v>
      </c>
    </row>
    <row r="1247" spans="1:7">
      <c r="A1247" s="526" t="s">
        <v>538</v>
      </c>
      <c r="B1247" s="527" t="s">
        <v>757</v>
      </c>
      <c r="C1247" s="528">
        <v>4</v>
      </c>
      <c r="D1247" s="529">
        <v>12</v>
      </c>
      <c r="E1247" s="530" t="s">
        <v>539</v>
      </c>
      <c r="F1247" s="531" t="s">
        <v>1340</v>
      </c>
      <c r="G1247" s="532">
        <v>667.5</v>
      </c>
    </row>
    <row r="1248" spans="1:7">
      <c r="A1248" s="526" t="s">
        <v>428</v>
      </c>
      <c r="B1248" s="527" t="s">
        <v>757</v>
      </c>
      <c r="C1248" s="528">
        <v>4</v>
      </c>
      <c r="D1248" s="529">
        <v>12</v>
      </c>
      <c r="E1248" s="530" t="s">
        <v>429</v>
      </c>
      <c r="F1248" s="531" t="s">
        <v>1340</v>
      </c>
      <c r="G1248" s="532">
        <v>667.5</v>
      </c>
    </row>
    <row r="1249" spans="1:7">
      <c r="A1249" s="526" t="s">
        <v>1262</v>
      </c>
      <c r="B1249" s="527" t="s">
        <v>757</v>
      </c>
      <c r="C1249" s="528">
        <v>4</v>
      </c>
      <c r="D1249" s="529">
        <v>12</v>
      </c>
      <c r="E1249" s="530" t="s">
        <v>429</v>
      </c>
      <c r="F1249" s="531">
        <v>40</v>
      </c>
      <c r="G1249" s="532">
        <v>667.5</v>
      </c>
    </row>
    <row r="1250" spans="1:7">
      <c r="A1250" s="526" t="s">
        <v>583</v>
      </c>
      <c r="B1250" s="527" t="s">
        <v>758</v>
      </c>
      <c r="C1250" s="528" t="s">
        <v>1340</v>
      </c>
      <c r="D1250" s="529" t="s">
        <v>1340</v>
      </c>
      <c r="E1250" s="530" t="s">
        <v>1340</v>
      </c>
      <c r="F1250" s="531" t="s">
        <v>1340</v>
      </c>
      <c r="G1250" s="532">
        <v>90</v>
      </c>
    </row>
    <row r="1251" spans="1:7">
      <c r="A1251" s="526" t="s">
        <v>1268</v>
      </c>
      <c r="B1251" s="527" t="s">
        <v>758</v>
      </c>
      <c r="C1251" s="528">
        <v>4</v>
      </c>
      <c r="D1251" s="529" t="s">
        <v>1340</v>
      </c>
      <c r="E1251" s="530" t="s">
        <v>1340</v>
      </c>
      <c r="F1251" s="531" t="s">
        <v>1340</v>
      </c>
      <c r="G1251" s="532">
        <v>90</v>
      </c>
    </row>
    <row r="1252" spans="1:7">
      <c r="A1252" s="526" t="s">
        <v>1271</v>
      </c>
      <c r="B1252" s="527" t="s">
        <v>758</v>
      </c>
      <c r="C1252" s="528">
        <v>4</v>
      </c>
      <c r="D1252" s="529">
        <v>12</v>
      </c>
      <c r="E1252" s="530" t="s">
        <v>1340</v>
      </c>
      <c r="F1252" s="531" t="s">
        <v>1340</v>
      </c>
      <c r="G1252" s="532">
        <v>90</v>
      </c>
    </row>
    <row r="1253" spans="1:7">
      <c r="A1253" s="526" t="s">
        <v>1374</v>
      </c>
      <c r="B1253" s="527" t="s">
        <v>758</v>
      </c>
      <c r="C1253" s="528">
        <v>4</v>
      </c>
      <c r="D1253" s="529">
        <v>12</v>
      </c>
      <c r="E1253" s="530" t="s">
        <v>1375</v>
      </c>
      <c r="F1253" s="531" t="s">
        <v>1340</v>
      </c>
      <c r="G1253" s="532">
        <v>90</v>
      </c>
    </row>
    <row r="1254" spans="1:7">
      <c r="A1254" s="526" t="s">
        <v>538</v>
      </c>
      <c r="B1254" s="527" t="s">
        <v>758</v>
      </c>
      <c r="C1254" s="528">
        <v>4</v>
      </c>
      <c r="D1254" s="529">
        <v>12</v>
      </c>
      <c r="E1254" s="530" t="s">
        <v>539</v>
      </c>
      <c r="F1254" s="531" t="s">
        <v>1340</v>
      </c>
      <c r="G1254" s="532">
        <v>90</v>
      </c>
    </row>
    <row r="1255" spans="1:7">
      <c r="A1255" s="526" t="s">
        <v>428</v>
      </c>
      <c r="B1255" s="527" t="s">
        <v>758</v>
      </c>
      <c r="C1255" s="528">
        <v>4</v>
      </c>
      <c r="D1255" s="529">
        <v>12</v>
      </c>
      <c r="E1255" s="530" t="s">
        <v>429</v>
      </c>
      <c r="F1255" s="531" t="s">
        <v>1340</v>
      </c>
      <c r="G1255" s="532">
        <v>90</v>
      </c>
    </row>
    <row r="1256" spans="1:7">
      <c r="A1256" s="526" t="s">
        <v>1262</v>
      </c>
      <c r="B1256" s="527" t="s">
        <v>758</v>
      </c>
      <c r="C1256" s="528">
        <v>4</v>
      </c>
      <c r="D1256" s="529">
        <v>12</v>
      </c>
      <c r="E1256" s="530" t="s">
        <v>429</v>
      </c>
      <c r="F1256" s="531">
        <v>40</v>
      </c>
      <c r="G1256" s="532">
        <v>90</v>
      </c>
    </row>
    <row r="1257" spans="1:7">
      <c r="A1257" s="526" t="s">
        <v>753</v>
      </c>
      <c r="B1257" s="527" t="s">
        <v>759</v>
      </c>
      <c r="C1257" s="528" t="s">
        <v>1340</v>
      </c>
      <c r="D1257" s="529" t="s">
        <v>1340</v>
      </c>
      <c r="E1257" s="530" t="s">
        <v>1340</v>
      </c>
      <c r="F1257" s="531" t="s">
        <v>1340</v>
      </c>
      <c r="G1257" s="532">
        <v>82.5</v>
      </c>
    </row>
    <row r="1258" spans="1:7">
      <c r="A1258" s="526" t="s">
        <v>1268</v>
      </c>
      <c r="B1258" s="527" t="s">
        <v>759</v>
      </c>
      <c r="C1258" s="528">
        <v>4</v>
      </c>
      <c r="D1258" s="529" t="s">
        <v>1340</v>
      </c>
      <c r="E1258" s="530" t="s">
        <v>1340</v>
      </c>
      <c r="F1258" s="531" t="s">
        <v>1340</v>
      </c>
      <c r="G1258" s="532">
        <v>82.5</v>
      </c>
    </row>
    <row r="1259" spans="1:7">
      <c r="A1259" s="526" t="s">
        <v>1271</v>
      </c>
      <c r="B1259" s="527" t="s">
        <v>759</v>
      </c>
      <c r="C1259" s="528">
        <v>4</v>
      </c>
      <c r="D1259" s="529">
        <v>12</v>
      </c>
      <c r="E1259" s="530" t="s">
        <v>1340</v>
      </c>
      <c r="F1259" s="531" t="s">
        <v>1340</v>
      </c>
      <c r="G1259" s="532">
        <v>82.5</v>
      </c>
    </row>
    <row r="1260" spans="1:7">
      <c r="A1260" s="526" t="s">
        <v>1374</v>
      </c>
      <c r="B1260" s="527" t="s">
        <v>759</v>
      </c>
      <c r="C1260" s="528">
        <v>4</v>
      </c>
      <c r="D1260" s="529">
        <v>12</v>
      </c>
      <c r="E1260" s="530" t="s">
        <v>1375</v>
      </c>
      <c r="F1260" s="531" t="s">
        <v>1340</v>
      </c>
      <c r="G1260" s="532">
        <v>82.5</v>
      </c>
    </row>
    <row r="1261" spans="1:7">
      <c r="A1261" s="526" t="s">
        <v>538</v>
      </c>
      <c r="B1261" s="527" t="s">
        <v>759</v>
      </c>
      <c r="C1261" s="528">
        <v>4</v>
      </c>
      <c r="D1261" s="529">
        <v>12</v>
      </c>
      <c r="E1261" s="530" t="s">
        <v>539</v>
      </c>
      <c r="F1261" s="531" t="s">
        <v>1340</v>
      </c>
      <c r="G1261" s="532">
        <v>82.5</v>
      </c>
    </row>
    <row r="1262" spans="1:7">
      <c r="A1262" s="526" t="s">
        <v>428</v>
      </c>
      <c r="B1262" s="527" t="s">
        <v>759</v>
      </c>
      <c r="C1262" s="528">
        <v>4</v>
      </c>
      <c r="D1262" s="529">
        <v>12</v>
      </c>
      <c r="E1262" s="530" t="s">
        <v>429</v>
      </c>
      <c r="F1262" s="531" t="s">
        <v>1340</v>
      </c>
      <c r="G1262" s="532">
        <v>82.5</v>
      </c>
    </row>
    <row r="1263" spans="1:7">
      <c r="A1263" s="526" t="s">
        <v>1262</v>
      </c>
      <c r="B1263" s="527" t="s">
        <v>759</v>
      </c>
      <c r="C1263" s="528">
        <v>4</v>
      </c>
      <c r="D1263" s="529">
        <v>12</v>
      </c>
      <c r="E1263" s="530" t="s">
        <v>429</v>
      </c>
      <c r="F1263" s="531">
        <v>40</v>
      </c>
      <c r="G1263" s="532">
        <v>82.5</v>
      </c>
    </row>
    <row r="1264" spans="1:7" ht="47.25">
      <c r="A1264" s="519" t="s">
        <v>760</v>
      </c>
      <c r="B1264" s="520" t="s">
        <v>761</v>
      </c>
      <c r="C1264" s="521" t="s">
        <v>1340</v>
      </c>
      <c r="D1264" s="522" t="s">
        <v>1340</v>
      </c>
      <c r="E1264" s="523" t="s">
        <v>1340</v>
      </c>
      <c r="F1264" s="524" t="s">
        <v>1340</v>
      </c>
      <c r="G1264" s="525">
        <v>420</v>
      </c>
    </row>
    <row r="1265" spans="1:7">
      <c r="A1265" s="526" t="s">
        <v>583</v>
      </c>
      <c r="B1265" s="527" t="s">
        <v>762</v>
      </c>
      <c r="C1265" s="528" t="s">
        <v>1340</v>
      </c>
      <c r="D1265" s="529" t="s">
        <v>1340</v>
      </c>
      <c r="E1265" s="530" t="s">
        <v>1340</v>
      </c>
      <c r="F1265" s="531" t="s">
        <v>1340</v>
      </c>
      <c r="G1265" s="532">
        <v>420</v>
      </c>
    </row>
    <row r="1266" spans="1:7">
      <c r="A1266" s="526" t="s">
        <v>1268</v>
      </c>
      <c r="B1266" s="527" t="s">
        <v>762</v>
      </c>
      <c r="C1266" s="528">
        <v>4</v>
      </c>
      <c r="D1266" s="529" t="s">
        <v>1340</v>
      </c>
      <c r="E1266" s="530" t="s">
        <v>1340</v>
      </c>
      <c r="F1266" s="531" t="s">
        <v>1340</v>
      </c>
      <c r="G1266" s="532">
        <v>420</v>
      </c>
    </row>
    <row r="1267" spans="1:7">
      <c r="A1267" s="526" t="s">
        <v>1271</v>
      </c>
      <c r="B1267" s="527" t="s">
        <v>762</v>
      </c>
      <c r="C1267" s="528">
        <v>4</v>
      </c>
      <c r="D1267" s="529">
        <v>12</v>
      </c>
      <c r="E1267" s="530" t="s">
        <v>1340</v>
      </c>
      <c r="F1267" s="531" t="s">
        <v>1340</v>
      </c>
      <c r="G1267" s="532">
        <v>420</v>
      </c>
    </row>
    <row r="1268" spans="1:7">
      <c r="A1268" s="526" t="s">
        <v>1374</v>
      </c>
      <c r="B1268" s="527" t="s">
        <v>762</v>
      </c>
      <c r="C1268" s="528">
        <v>4</v>
      </c>
      <c r="D1268" s="529">
        <v>12</v>
      </c>
      <c r="E1268" s="530" t="s">
        <v>1375</v>
      </c>
      <c r="F1268" s="531" t="s">
        <v>1340</v>
      </c>
      <c r="G1268" s="532">
        <v>420</v>
      </c>
    </row>
    <row r="1269" spans="1:7">
      <c r="A1269" s="526" t="s">
        <v>538</v>
      </c>
      <c r="B1269" s="527" t="s">
        <v>762</v>
      </c>
      <c r="C1269" s="528">
        <v>4</v>
      </c>
      <c r="D1269" s="529">
        <v>12</v>
      </c>
      <c r="E1269" s="530" t="s">
        <v>539</v>
      </c>
      <c r="F1269" s="531" t="s">
        <v>1340</v>
      </c>
      <c r="G1269" s="532">
        <v>420</v>
      </c>
    </row>
    <row r="1270" spans="1:7">
      <c r="A1270" s="526" t="s">
        <v>428</v>
      </c>
      <c r="B1270" s="527" t="s">
        <v>762</v>
      </c>
      <c r="C1270" s="528">
        <v>4</v>
      </c>
      <c r="D1270" s="529">
        <v>12</v>
      </c>
      <c r="E1270" s="530" t="s">
        <v>429</v>
      </c>
      <c r="F1270" s="531" t="s">
        <v>1340</v>
      </c>
      <c r="G1270" s="532">
        <v>420</v>
      </c>
    </row>
    <row r="1271" spans="1:7">
      <c r="A1271" s="526" t="s">
        <v>1262</v>
      </c>
      <c r="B1271" s="527" t="s">
        <v>762</v>
      </c>
      <c r="C1271" s="528">
        <v>4</v>
      </c>
      <c r="D1271" s="529">
        <v>12</v>
      </c>
      <c r="E1271" s="530" t="s">
        <v>429</v>
      </c>
      <c r="F1271" s="531">
        <v>40</v>
      </c>
      <c r="G1271" s="532">
        <v>420</v>
      </c>
    </row>
    <row r="1272" spans="1:7" ht="31.5">
      <c r="A1272" s="519" t="s">
        <v>689</v>
      </c>
      <c r="B1272" s="520" t="s">
        <v>690</v>
      </c>
      <c r="C1272" s="521" t="s">
        <v>1340</v>
      </c>
      <c r="D1272" s="522" t="s">
        <v>1340</v>
      </c>
      <c r="E1272" s="523" t="s">
        <v>1340</v>
      </c>
      <c r="F1272" s="524" t="s">
        <v>1340</v>
      </c>
      <c r="G1272" s="525">
        <v>223617</v>
      </c>
    </row>
    <row r="1273" spans="1:7" ht="31.5">
      <c r="A1273" s="519" t="s">
        <v>846</v>
      </c>
      <c r="B1273" s="520" t="s">
        <v>847</v>
      </c>
      <c r="C1273" s="521" t="s">
        <v>1340</v>
      </c>
      <c r="D1273" s="522" t="s">
        <v>1340</v>
      </c>
      <c r="E1273" s="523" t="s">
        <v>1340</v>
      </c>
      <c r="F1273" s="524" t="s">
        <v>1340</v>
      </c>
      <c r="G1273" s="525">
        <v>45667.4</v>
      </c>
    </row>
    <row r="1274" spans="1:7" ht="31.5">
      <c r="A1274" s="519" t="s">
        <v>848</v>
      </c>
      <c r="B1274" s="520" t="s">
        <v>849</v>
      </c>
      <c r="C1274" s="521" t="s">
        <v>1340</v>
      </c>
      <c r="D1274" s="522" t="s">
        <v>1340</v>
      </c>
      <c r="E1274" s="523" t="s">
        <v>1340</v>
      </c>
      <c r="F1274" s="524" t="s">
        <v>1340</v>
      </c>
      <c r="G1274" s="525">
        <v>39141.4</v>
      </c>
    </row>
    <row r="1275" spans="1:7" ht="31.5">
      <c r="A1275" s="526" t="s">
        <v>850</v>
      </c>
      <c r="B1275" s="527" t="s">
        <v>851</v>
      </c>
      <c r="C1275" s="528" t="s">
        <v>1340</v>
      </c>
      <c r="D1275" s="529" t="s">
        <v>1340</v>
      </c>
      <c r="E1275" s="530" t="s">
        <v>1340</v>
      </c>
      <c r="F1275" s="531" t="s">
        <v>1340</v>
      </c>
      <c r="G1275" s="532">
        <v>29855.7</v>
      </c>
    </row>
    <row r="1276" spans="1:7">
      <c r="A1276" s="526" t="s">
        <v>1276</v>
      </c>
      <c r="B1276" s="527" t="s">
        <v>851</v>
      </c>
      <c r="C1276" s="528">
        <v>5</v>
      </c>
      <c r="D1276" s="529" t="s">
        <v>1340</v>
      </c>
      <c r="E1276" s="530" t="s">
        <v>1340</v>
      </c>
      <c r="F1276" s="531" t="s">
        <v>1340</v>
      </c>
      <c r="G1276" s="532">
        <v>29855.7</v>
      </c>
    </row>
    <row r="1277" spans="1:7">
      <c r="A1277" s="526" t="s">
        <v>1280</v>
      </c>
      <c r="B1277" s="527" t="s">
        <v>851</v>
      </c>
      <c r="C1277" s="528">
        <v>5</v>
      </c>
      <c r="D1277" s="529">
        <v>2</v>
      </c>
      <c r="E1277" s="530" t="s">
        <v>1340</v>
      </c>
      <c r="F1277" s="531" t="s">
        <v>1340</v>
      </c>
      <c r="G1277" s="532">
        <v>29855.7</v>
      </c>
    </row>
    <row r="1278" spans="1:7">
      <c r="A1278" s="526" t="s">
        <v>540</v>
      </c>
      <c r="B1278" s="527" t="s">
        <v>851</v>
      </c>
      <c r="C1278" s="528">
        <v>5</v>
      </c>
      <c r="D1278" s="529">
        <v>2</v>
      </c>
      <c r="E1278" s="530" t="s">
        <v>541</v>
      </c>
      <c r="F1278" s="531" t="s">
        <v>1340</v>
      </c>
      <c r="G1278" s="532">
        <v>29855.7</v>
      </c>
    </row>
    <row r="1279" spans="1:7" ht="31.5">
      <c r="A1279" s="526" t="s">
        <v>699</v>
      </c>
      <c r="B1279" s="527" t="s">
        <v>851</v>
      </c>
      <c r="C1279" s="528">
        <v>5</v>
      </c>
      <c r="D1279" s="529">
        <v>2</v>
      </c>
      <c r="E1279" s="530" t="s">
        <v>700</v>
      </c>
      <c r="F1279" s="531" t="s">
        <v>1340</v>
      </c>
      <c r="G1279" s="532">
        <v>29855.7</v>
      </c>
    </row>
    <row r="1280" spans="1:7" ht="31.5">
      <c r="A1280" s="526" t="s">
        <v>699</v>
      </c>
      <c r="B1280" s="527" t="s">
        <v>851</v>
      </c>
      <c r="C1280" s="528">
        <v>5</v>
      </c>
      <c r="D1280" s="529">
        <v>2</v>
      </c>
      <c r="E1280" s="530" t="s">
        <v>700</v>
      </c>
      <c r="F1280" s="531" t="s">
        <v>1340</v>
      </c>
      <c r="G1280" s="532">
        <v>29855.7</v>
      </c>
    </row>
    <row r="1281" spans="1:7">
      <c r="A1281" s="526" t="s">
        <v>1262</v>
      </c>
      <c r="B1281" s="527" t="s">
        <v>851</v>
      </c>
      <c r="C1281" s="528">
        <v>5</v>
      </c>
      <c r="D1281" s="529">
        <v>2</v>
      </c>
      <c r="E1281" s="530" t="s">
        <v>700</v>
      </c>
      <c r="F1281" s="531">
        <v>40</v>
      </c>
      <c r="G1281" s="532">
        <v>29855.7</v>
      </c>
    </row>
    <row r="1282" spans="1:7" ht="31.5">
      <c r="A1282" s="526" t="s">
        <v>852</v>
      </c>
      <c r="B1282" s="527" t="s">
        <v>853</v>
      </c>
      <c r="C1282" s="528" t="s">
        <v>1340</v>
      </c>
      <c r="D1282" s="529" t="s">
        <v>1340</v>
      </c>
      <c r="E1282" s="530" t="s">
        <v>1340</v>
      </c>
      <c r="F1282" s="531" t="s">
        <v>1340</v>
      </c>
      <c r="G1282" s="532">
        <v>7637.1</v>
      </c>
    </row>
    <row r="1283" spans="1:7">
      <c r="A1283" s="526" t="s">
        <v>1276</v>
      </c>
      <c r="B1283" s="527" t="s">
        <v>853</v>
      </c>
      <c r="C1283" s="528">
        <v>5</v>
      </c>
      <c r="D1283" s="529" t="s">
        <v>1340</v>
      </c>
      <c r="E1283" s="530" t="s">
        <v>1340</v>
      </c>
      <c r="F1283" s="531" t="s">
        <v>1340</v>
      </c>
      <c r="G1283" s="532">
        <v>7637.1</v>
      </c>
    </row>
    <row r="1284" spans="1:7">
      <c r="A1284" s="526" t="s">
        <v>1280</v>
      </c>
      <c r="B1284" s="527" t="s">
        <v>853</v>
      </c>
      <c r="C1284" s="528">
        <v>5</v>
      </c>
      <c r="D1284" s="529">
        <v>2</v>
      </c>
      <c r="E1284" s="530" t="s">
        <v>1340</v>
      </c>
      <c r="F1284" s="531" t="s">
        <v>1340</v>
      </c>
      <c r="G1284" s="532">
        <v>7637.1</v>
      </c>
    </row>
    <row r="1285" spans="1:7">
      <c r="A1285" s="526" t="s">
        <v>1374</v>
      </c>
      <c r="B1285" s="527" t="s">
        <v>853</v>
      </c>
      <c r="C1285" s="528">
        <v>5</v>
      </c>
      <c r="D1285" s="529">
        <v>2</v>
      </c>
      <c r="E1285" s="530" t="s">
        <v>1375</v>
      </c>
      <c r="F1285" s="531" t="s">
        <v>1340</v>
      </c>
      <c r="G1285" s="532">
        <v>7637.1</v>
      </c>
    </row>
    <row r="1286" spans="1:7">
      <c r="A1286" s="526" t="s">
        <v>538</v>
      </c>
      <c r="B1286" s="527" t="s">
        <v>853</v>
      </c>
      <c r="C1286" s="528">
        <v>5</v>
      </c>
      <c r="D1286" s="529">
        <v>2</v>
      </c>
      <c r="E1286" s="530" t="s">
        <v>539</v>
      </c>
      <c r="F1286" s="531" t="s">
        <v>1340</v>
      </c>
      <c r="G1286" s="532">
        <v>7637.1</v>
      </c>
    </row>
    <row r="1287" spans="1:7">
      <c r="A1287" s="526" t="s">
        <v>446</v>
      </c>
      <c r="B1287" s="527" t="s">
        <v>853</v>
      </c>
      <c r="C1287" s="528">
        <v>5</v>
      </c>
      <c r="D1287" s="529">
        <v>2</v>
      </c>
      <c r="E1287" s="530" t="s">
        <v>447</v>
      </c>
      <c r="F1287" s="531" t="s">
        <v>1340</v>
      </c>
      <c r="G1287" s="532">
        <v>7637.1</v>
      </c>
    </row>
    <row r="1288" spans="1:7">
      <c r="A1288" s="526" t="s">
        <v>1262</v>
      </c>
      <c r="B1288" s="527" t="s">
        <v>853</v>
      </c>
      <c r="C1288" s="528">
        <v>5</v>
      </c>
      <c r="D1288" s="529">
        <v>2</v>
      </c>
      <c r="E1288" s="530" t="s">
        <v>447</v>
      </c>
      <c r="F1288" s="531">
        <v>40</v>
      </c>
      <c r="G1288" s="532">
        <v>7637.1</v>
      </c>
    </row>
    <row r="1289" spans="1:7" ht="31.5">
      <c r="A1289" s="526" t="s">
        <v>854</v>
      </c>
      <c r="B1289" s="527" t="s">
        <v>855</v>
      </c>
      <c r="C1289" s="528" t="s">
        <v>1340</v>
      </c>
      <c r="D1289" s="529" t="s">
        <v>1340</v>
      </c>
      <c r="E1289" s="530" t="s">
        <v>1340</v>
      </c>
      <c r="F1289" s="531" t="s">
        <v>1340</v>
      </c>
      <c r="G1289" s="532">
        <v>1571.4</v>
      </c>
    </row>
    <row r="1290" spans="1:7">
      <c r="A1290" s="526" t="s">
        <v>1276</v>
      </c>
      <c r="B1290" s="527" t="s">
        <v>855</v>
      </c>
      <c r="C1290" s="528">
        <v>5</v>
      </c>
      <c r="D1290" s="529" t="s">
        <v>1340</v>
      </c>
      <c r="E1290" s="530" t="s">
        <v>1340</v>
      </c>
      <c r="F1290" s="531" t="s">
        <v>1340</v>
      </c>
      <c r="G1290" s="532">
        <v>1571.4</v>
      </c>
    </row>
    <row r="1291" spans="1:7">
      <c r="A1291" s="526" t="s">
        <v>1280</v>
      </c>
      <c r="B1291" s="527" t="s">
        <v>855</v>
      </c>
      <c r="C1291" s="528">
        <v>5</v>
      </c>
      <c r="D1291" s="529">
        <v>2</v>
      </c>
      <c r="E1291" s="530" t="s">
        <v>1340</v>
      </c>
      <c r="F1291" s="531" t="s">
        <v>1340</v>
      </c>
      <c r="G1291" s="532">
        <v>1571.4</v>
      </c>
    </row>
    <row r="1292" spans="1:7">
      <c r="A1292" s="526" t="s">
        <v>540</v>
      </c>
      <c r="B1292" s="527" t="s">
        <v>855</v>
      </c>
      <c r="C1292" s="528">
        <v>5</v>
      </c>
      <c r="D1292" s="529">
        <v>2</v>
      </c>
      <c r="E1292" s="530" t="s">
        <v>541</v>
      </c>
      <c r="F1292" s="531" t="s">
        <v>1340</v>
      </c>
      <c r="G1292" s="532">
        <v>1571.4</v>
      </c>
    </row>
    <row r="1293" spans="1:7" ht="31.5">
      <c r="A1293" s="526" t="s">
        <v>699</v>
      </c>
      <c r="B1293" s="527" t="s">
        <v>855</v>
      </c>
      <c r="C1293" s="528">
        <v>5</v>
      </c>
      <c r="D1293" s="529">
        <v>2</v>
      </c>
      <c r="E1293" s="530" t="s">
        <v>700</v>
      </c>
      <c r="F1293" s="531" t="s">
        <v>1340</v>
      </c>
      <c r="G1293" s="532">
        <v>1571.4</v>
      </c>
    </row>
    <row r="1294" spans="1:7" ht="31.5">
      <c r="A1294" s="526" t="s">
        <v>699</v>
      </c>
      <c r="B1294" s="527" t="s">
        <v>855</v>
      </c>
      <c r="C1294" s="528">
        <v>5</v>
      </c>
      <c r="D1294" s="529">
        <v>2</v>
      </c>
      <c r="E1294" s="530" t="s">
        <v>700</v>
      </c>
      <c r="F1294" s="531" t="s">
        <v>1340</v>
      </c>
      <c r="G1294" s="532">
        <v>1571.4</v>
      </c>
    </row>
    <row r="1295" spans="1:7">
      <c r="A1295" s="526" t="s">
        <v>1262</v>
      </c>
      <c r="B1295" s="527" t="s">
        <v>855</v>
      </c>
      <c r="C1295" s="528">
        <v>5</v>
      </c>
      <c r="D1295" s="529">
        <v>2</v>
      </c>
      <c r="E1295" s="530" t="s">
        <v>700</v>
      </c>
      <c r="F1295" s="531">
        <v>40</v>
      </c>
      <c r="G1295" s="532">
        <v>1571.4</v>
      </c>
    </row>
    <row r="1296" spans="1:7" ht="31.5">
      <c r="A1296" s="526" t="s">
        <v>856</v>
      </c>
      <c r="B1296" s="527" t="s">
        <v>857</v>
      </c>
      <c r="C1296" s="528" t="s">
        <v>1340</v>
      </c>
      <c r="D1296" s="529" t="s">
        <v>1340</v>
      </c>
      <c r="E1296" s="530" t="s">
        <v>1340</v>
      </c>
      <c r="F1296" s="531" t="s">
        <v>1340</v>
      </c>
      <c r="G1296" s="532">
        <v>77.2</v>
      </c>
    </row>
    <row r="1297" spans="1:7">
      <c r="A1297" s="526" t="s">
        <v>1276</v>
      </c>
      <c r="B1297" s="527" t="s">
        <v>857</v>
      </c>
      <c r="C1297" s="528">
        <v>5</v>
      </c>
      <c r="D1297" s="529" t="s">
        <v>1340</v>
      </c>
      <c r="E1297" s="530" t="s">
        <v>1340</v>
      </c>
      <c r="F1297" s="531" t="s">
        <v>1340</v>
      </c>
      <c r="G1297" s="532">
        <v>77.2</v>
      </c>
    </row>
    <row r="1298" spans="1:7">
      <c r="A1298" s="526" t="s">
        <v>1280</v>
      </c>
      <c r="B1298" s="527" t="s">
        <v>857</v>
      </c>
      <c r="C1298" s="528">
        <v>5</v>
      </c>
      <c r="D1298" s="529">
        <v>2</v>
      </c>
      <c r="E1298" s="530" t="s">
        <v>1340</v>
      </c>
      <c r="F1298" s="531" t="s">
        <v>1340</v>
      </c>
      <c r="G1298" s="532">
        <v>77.2</v>
      </c>
    </row>
    <row r="1299" spans="1:7">
      <c r="A1299" s="526" t="s">
        <v>1374</v>
      </c>
      <c r="B1299" s="527" t="s">
        <v>857</v>
      </c>
      <c r="C1299" s="528">
        <v>5</v>
      </c>
      <c r="D1299" s="529">
        <v>2</v>
      </c>
      <c r="E1299" s="530" t="s">
        <v>1375</v>
      </c>
      <c r="F1299" s="531" t="s">
        <v>1340</v>
      </c>
      <c r="G1299" s="532">
        <v>77.2</v>
      </c>
    </row>
    <row r="1300" spans="1:7">
      <c r="A1300" s="526" t="s">
        <v>538</v>
      </c>
      <c r="B1300" s="527" t="s">
        <v>857</v>
      </c>
      <c r="C1300" s="528">
        <v>5</v>
      </c>
      <c r="D1300" s="529">
        <v>2</v>
      </c>
      <c r="E1300" s="530" t="s">
        <v>539</v>
      </c>
      <c r="F1300" s="531" t="s">
        <v>1340</v>
      </c>
      <c r="G1300" s="532">
        <v>77.2</v>
      </c>
    </row>
    <row r="1301" spans="1:7">
      <c r="A1301" s="526" t="s">
        <v>446</v>
      </c>
      <c r="B1301" s="527" t="s">
        <v>857</v>
      </c>
      <c r="C1301" s="528">
        <v>5</v>
      </c>
      <c r="D1301" s="529">
        <v>2</v>
      </c>
      <c r="E1301" s="530" t="s">
        <v>447</v>
      </c>
      <c r="F1301" s="531" t="s">
        <v>1340</v>
      </c>
      <c r="G1301" s="532">
        <v>77.2</v>
      </c>
    </row>
    <row r="1302" spans="1:7">
      <c r="A1302" s="526" t="s">
        <v>1262</v>
      </c>
      <c r="B1302" s="527" t="s">
        <v>857</v>
      </c>
      <c r="C1302" s="528">
        <v>5</v>
      </c>
      <c r="D1302" s="529">
        <v>2</v>
      </c>
      <c r="E1302" s="530" t="s">
        <v>447</v>
      </c>
      <c r="F1302" s="531">
        <v>40</v>
      </c>
      <c r="G1302" s="532">
        <v>77.2</v>
      </c>
    </row>
    <row r="1303" spans="1:7" ht="31.5">
      <c r="A1303" s="519" t="s">
        <v>858</v>
      </c>
      <c r="B1303" s="520" t="s">
        <v>859</v>
      </c>
      <c r="C1303" s="521" t="s">
        <v>1340</v>
      </c>
      <c r="D1303" s="522" t="s">
        <v>1340</v>
      </c>
      <c r="E1303" s="523" t="s">
        <v>1340</v>
      </c>
      <c r="F1303" s="524" t="s">
        <v>1340</v>
      </c>
      <c r="G1303" s="525">
        <v>6526</v>
      </c>
    </row>
    <row r="1304" spans="1:7" ht="31.5">
      <c r="A1304" s="526" t="s">
        <v>767</v>
      </c>
      <c r="B1304" s="527" t="s">
        <v>860</v>
      </c>
      <c r="C1304" s="528" t="s">
        <v>1340</v>
      </c>
      <c r="D1304" s="529" t="s">
        <v>1340</v>
      </c>
      <c r="E1304" s="530" t="s">
        <v>1340</v>
      </c>
      <c r="F1304" s="531" t="s">
        <v>1340</v>
      </c>
      <c r="G1304" s="532">
        <v>3992.4</v>
      </c>
    </row>
    <row r="1305" spans="1:7">
      <c r="A1305" s="526" t="s">
        <v>1276</v>
      </c>
      <c r="B1305" s="527" t="s">
        <v>860</v>
      </c>
      <c r="C1305" s="528">
        <v>5</v>
      </c>
      <c r="D1305" s="529" t="s">
        <v>1340</v>
      </c>
      <c r="E1305" s="530" t="s">
        <v>1340</v>
      </c>
      <c r="F1305" s="531" t="s">
        <v>1340</v>
      </c>
      <c r="G1305" s="532">
        <v>3992.4</v>
      </c>
    </row>
    <row r="1306" spans="1:7">
      <c r="A1306" s="526" t="s">
        <v>1280</v>
      </c>
      <c r="B1306" s="527" t="s">
        <v>860</v>
      </c>
      <c r="C1306" s="528">
        <v>5</v>
      </c>
      <c r="D1306" s="529">
        <v>2</v>
      </c>
      <c r="E1306" s="530" t="s">
        <v>1340</v>
      </c>
      <c r="F1306" s="531" t="s">
        <v>1340</v>
      </c>
      <c r="G1306" s="532">
        <v>3992.4</v>
      </c>
    </row>
    <row r="1307" spans="1:7">
      <c r="A1307" s="526" t="s">
        <v>540</v>
      </c>
      <c r="B1307" s="527" t="s">
        <v>860</v>
      </c>
      <c r="C1307" s="528">
        <v>5</v>
      </c>
      <c r="D1307" s="529">
        <v>2</v>
      </c>
      <c r="E1307" s="530" t="s">
        <v>541</v>
      </c>
      <c r="F1307" s="531" t="s">
        <v>1340</v>
      </c>
      <c r="G1307" s="532">
        <v>3992.4</v>
      </c>
    </row>
    <row r="1308" spans="1:7" ht="31.5">
      <c r="A1308" s="526" t="s">
        <v>699</v>
      </c>
      <c r="B1308" s="527" t="s">
        <v>860</v>
      </c>
      <c r="C1308" s="528">
        <v>5</v>
      </c>
      <c r="D1308" s="529">
        <v>2</v>
      </c>
      <c r="E1308" s="530" t="s">
        <v>700</v>
      </c>
      <c r="F1308" s="531" t="s">
        <v>1340</v>
      </c>
      <c r="G1308" s="532">
        <v>3992.4</v>
      </c>
    </row>
    <row r="1309" spans="1:7" ht="31.5">
      <c r="A1309" s="526" t="s">
        <v>699</v>
      </c>
      <c r="B1309" s="527" t="s">
        <v>860</v>
      </c>
      <c r="C1309" s="528">
        <v>5</v>
      </c>
      <c r="D1309" s="529">
        <v>2</v>
      </c>
      <c r="E1309" s="530" t="s">
        <v>700</v>
      </c>
      <c r="F1309" s="531" t="s">
        <v>1340</v>
      </c>
      <c r="G1309" s="532">
        <v>3992.4</v>
      </c>
    </row>
    <row r="1310" spans="1:7">
      <c r="A1310" s="526" t="s">
        <v>1262</v>
      </c>
      <c r="B1310" s="527" t="s">
        <v>860</v>
      </c>
      <c r="C1310" s="528">
        <v>5</v>
      </c>
      <c r="D1310" s="529">
        <v>2</v>
      </c>
      <c r="E1310" s="530" t="s">
        <v>700</v>
      </c>
      <c r="F1310" s="531">
        <v>40</v>
      </c>
      <c r="G1310" s="532">
        <v>3992.4</v>
      </c>
    </row>
    <row r="1311" spans="1:7" ht="78.75">
      <c r="A1311" s="526" t="s">
        <v>861</v>
      </c>
      <c r="B1311" s="527" t="s">
        <v>862</v>
      </c>
      <c r="C1311" s="528" t="s">
        <v>1340</v>
      </c>
      <c r="D1311" s="529" t="s">
        <v>1340</v>
      </c>
      <c r="E1311" s="530" t="s">
        <v>1340</v>
      </c>
      <c r="F1311" s="531" t="s">
        <v>1340</v>
      </c>
      <c r="G1311" s="532">
        <v>2508.1</v>
      </c>
    </row>
    <row r="1312" spans="1:7">
      <c r="A1312" s="526" t="s">
        <v>1276</v>
      </c>
      <c r="B1312" s="527" t="s">
        <v>862</v>
      </c>
      <c r="C1312" s="528">
        <v>5</v>
      </c>
      <c r="D1312" s="529" t="s">
        <v>1340</v>
      </c>
      <c r="E1312" s="530" t="s">
        <v>1340</v>
      </c>
      <c r="F1312" s="531" t="s">
        <v>1340</v>
      </c>
      <c r="G1312" s="532">
        <v>2508.1</v>
      </c>
    </row>
    <row r="1313" spans="1:7">
      <c r="A1313" s="526" t="s">
        <v>1280</v>
      </c>
      <c r="B1313" s="527" t="s">
        <v>862</v>
      </c>
      <c r="C1313" s="528">
        <v>5</v>
      </c>
      <c r="D1313" s="529">
        <v>2</v>
      </c>
      <c r="E1313" s="530" t="s">
        <v>1340</v>
      </c>
      <c r="F1313" s="531" t="s">
        <v>1340</v>
      </c>
      <c r="G1313" s="532">
        <v>2508.1</v>
      </c>
    </row>
    <row r="1314" spans="1:7">
      <c r="A1314" s="526" t="s">
        <v>540</v>
      </c>
      <c r="B1314" s="527" t="s">
        <v>862</v>
      </c>
      <c r="C1314" s="528">
        <v>5</v>
      </c>
      <c r="D1314" s="529">
        <v>2</v>
      </c>
      <c r="E1314" s="530" t="s">
        <v>541</v>
      </c>
      <c r="F1314" s="531" t="s">
        <v>1340</v>
      </c>
      <c r="G1314" s="532">
        <v>2508.1</v>
      </c>
    </row>
    <row r="1315" spans="1:7" ht="31.5">
      <c r="A1315" s="526" t="s">
        <v>699</v>
      </c>
      <c r="B1315" s="527" t="s">
        <v>862</v>
      </c>
      <c r="C1315" s="528">
        <v>5</v>
      </c>
      <c r="D1315" s="529">
        <v>2</v>
      </c>
      <c r="E1315" s="530" t="s">
        <v>700</v>
      </c>
      <c r="F1315" s="531" t="s">
        <v>1340</v>
      </c>
      <c r="G1315" s="532">
        <v>2508.1</v>
      </c>
    </row>
    <row r="1316" spans="1:7" ht="31.5">
      <c r="A1316" s="526" t="s">
        <v>699</v>
      </c>
      <c r="B1316" s="527" t="s">
        <v>862</v>
      </c>
      <c r="C1316" s="528">
        <v>5</v>
      </c>
      <c r="D1316" s="529">
        <v>2</v>
      </c>
      <c r="E1316" s="530" t="s">
        <v>700</v>
      </c>
      <c r="F1316" s="531" t="s">
        <v>1340</v>
      </c>
      <c r="G1316" s="532">
        <v>2508.1</v>
      </c>
    </row>
    <row r="1317" spans="1:7">
      <c r="A1317" s="526" t="s">
        <v>1262</v>
      </c>
      <c r="B1317" s="527" t="s">
        <v>862</v>
      </c>
      <c r="C1317" s="528">
        <v>5</v>
      </c>
      <c r="D1317" s="529">
        <v>2</v>
      </c>
      <c r="E1317" s="530" t="s">
        <v>700</v>
      </c>
      <c r="F1317" s="531">
        <v>40</v>
      </c>
      <c r="G1317" s="532">
        <v>2508.1</v>
      </c>
    </row>
    <row r="1318" spans="1:7" ht="94.5">
      <c r="A1318" s="526" t="s">
        <v>863</v>
      </c>
      <c r="B1318" s="527" t="s">
        <v>864</v>
      </c>
      <c r="C1318" s="528" t="s">
        <v>1340</v>
      </c>
      <c r="D1318" s="529" t="s">
        <v>1340</v>
      </c>
      <c r="E1318" s="530" t="s">
        <v>1340</v>
      </c>
      <c r="F1318" s="531" t="s">
        <v>1340</v>
      </c>
      <c r="G1318" s="532">
        <v>25.5</v>
      </c>
    </row>
    <row r="1319" spans="1:7">
      <c r="A1319" s="526" t="s">
        <v>1276</v>
      </c>
      <c r="B1319" s="527" t="s">
        <v>864</v>
      </c>
      <c r="C1319" s="528">
        <v>5</v>
      </c>
      <c r="D1319" s="529" t="s">
        <v>1340</v>
      </c>
      <c r="E1319" s="530" t="s">
        <v>1340</v>
      </c>
      <c r="F1319" s="531" t="s">
        <v>1340</v>
      </c>
      <c r="G1319" s="532">
        <v>25.5</v>
      </c>
    </row>
    <row r="1320" spans="1:7">
      <c r="A1320" s="526" t="s">
        <v>1280</v>
      </c>
      <c r="B1320" s="527" t="s">
        <v>864</v>
      </c>
      <c r="C1320" s="528">
        <v>5</v>
      </c>
      <c r="D1320" s="529">
        <v>2</v>
      </c>
      <c r="E1320" s="530" t="s">
        <v>1340</v>
      </c>
      <c r="F1320" s="531" t="s">
        <v>1340</v>
      </c>
      <c r="G1320" s="532">
        <v>25.5</v>
      </c>
    </row>
    <row r="1321" spans="1:7">
      <c r="A1321" s="526" t="s">
        <v>540</v>
      </c>
      <c r="B1321" s="527" t="s">
        <v>864</v>
      </c>
      <c r="C1321" s="528">
        <v>5</v>
      </c>
      <c r="D1321" s="529">
        <v>2</v>
      </c>
      <c r="E1321" s="530" t="s">
        <v>541</v>
      </c>
      <c r="F1321" s="531" t="s">
        <v>1340</v>
      </c>
      <c r="G1321" s="532">
        <v>25.5</v>
      </c>
    </row>
    <row r="1322" spans="1:7" ht="31.5">
      <c r="A1322" s="526" t="s">
        <v>699</v>
      </c>
      <c r="B1322" s="527" t="s">
        <v>864</v>
      </c>
      <c r="C1322" s="528">
        <v>5</v>
      </c>
      <c r="D1322" s="529">
        <v>2</v>
      </c>
      <c r="E1322" s="530" t="s">
        <v>700</v>
      </c>
      <c r="F1322" s="531" t="s">
        <v>1340</v>
      </c>
      <c r="G1322" s="532">
        <v>25.5</v>
      </c>
    </row>
    <row r="1323" spans="1:7" ht="31.5">
      <c r="A1323" s="526" t="s">
        <v>699</v>
      </c>
      <c r="B1323" s="527" t="s">
        <v>864</v>
      </c>
      <c r="C1323" s="528">
        <v>5</v>
      </c>
      <c r="D1323" s="529">
        <v>2</v>
      </c>
      <c r="E1323" s="530" t="s">
        <v>700</v>
      </c>
      <c r="F1323" s="531" t="s">
        <v>1340</v>
      </c>
      <c r="G1323" s="532">
        <v>25.5</v>
      </c>
    </row>
    <row r="1324" spans="1:7">
      <c r="A1324" s="526" t="s">
        <v>1262</v>
      </c>
      <c r="B1324" s="527" t="s">
        <v>864</v>
      </c>
      <c r="C1324" s="528">
        <v>5</v>
      </c>
      <c r="D1324" s="529">
        <v>2</v>
      </c>
      <c r="E1324" s="530" t="s">
        <v>700</v>
      </c>
      <c r="F1324" s="531">
        <v>40</v>
      </c>
      <c r="G1324" s="532">
        <v>25.5</v>
      </c>
    </row>
    <row r="1325" spans="1:7">
      <c r="A1325" s="519" t="s">
        <v>823</v>
      </c>
      <c r="B1325" s="520" t="s">
        <v>824</v>
      </c>
      <c r="C1325" s="521" t="s">
        <v>1340</v>
      </c>
      <c r="D1325" s="522" t="s">
        <v>1340</v>
      </c>
      <c r="E1325" s="523" t="s">
        <v>1340</v>
      </c>
      <c r="F1325" s="524" t="s">
        <v>1340</v>
      </c>
      <c r="G1325" s="525">
        <v>2185.1999999999998</v>
      </c>
    </row>
    <row r="1326" spans="1:7">
      <c r="A1326" s="519" t="s">
        <v>825</v>
      </c>
      <c r="B1326" s="520" t="s">
        <v>826</v>
      </c>
      <c r="C1326" s="521" t="s">
        <v>1340</v>
      </c>
      <c r="D1326" s="522" t="s">
        <v>1340</v>
      </c>
      <c r="E1326" s="523" t="s">
        <v>1340</v>
      </c>
      <c r="F1326" s="524" t="s">
        <v>1340</v>
      </c>
      <c r="G1326" s="525">
        <v>2185.1999999999998</v>
      </c>
    </row>
    <row r="1327" spans="1:7">
      <c r="A1327" s="526" t="s">
        <v>639</v>
      </c>
      <c r="B1327" s="527" t="s">
        <v>827</v>
      </c>
      <c r="C1327" s="528" t="s">
        <v>1340</v>
      </c>
      <c r="D1327" s="529" t="s">
        <v>1340</v>
      </c>
      <c r="E1327" s="530" t="s">
        <v>1340</v>
      </c>
      <c r="F1327" s="531" t="s">
        <v>1340</v>
      </c>
      <c r="G1327" s="532">
        <v>2185.1999999999998</v>
      </c>
    </row>
    <row r="1328" spans="1:7">
      <c r="A1328" s="526" t="s">
        <v>1276</v>
      </c>
      <c r="B1328" s="527" t="s">
        <v>827</v>
      </c>
      <c r="C1328" s="528">
        <v>5</v>
      </c>
      <c r="D1328" s="529" t="s">
        <v>1340</v>
      </c>
      <c r="E1328" s="530" t="s">
        <v>1340</v>
      </c>
      <c r="F1328" s="531" t="s">
        <v>1340</v>
      </c>
      <c r="G1328" s="532">
        <v>2185.1999999999998</v>
      </c>
    </row>
    <row r="1329" spans="1:7">
      <c r="A1329" s="526" t="s">
        <v>1277</v>
      </c>
      <c r="B1329" s="527" t="s">
        <v>827</v>
      </c>
      <c r="C1329" s="528">
        <v>5</v>
      </c>
      <c r="D1329" s="529">
        <v>1</v>
      </c>
      <c r="E1329" s="530" t="s">
        <v>1340</v>
      </c>
      <c r="F1329" s="531" t="s">
        <v>1340</v>
      </c>
      <c r="G1329" s="532">
        <v>2185.1999999999998</v>
      </c>
    </row>
    <row r="1330" spans="1:7">
      <c r="A1330" s="526" t="s">
        <v>637</v>
      </c>
      <c r="B1330" s="527" t="s">
        <v>827</v>
      </c>
      <c r="C1330" s="528">
        <v>5</v>
      </c>
      <c r="D1330" s="529">
        <v>1</v>
      </c>
      <c r="E1330" s="530" t="s">
        <v>638</v>
      </c>
      <c r="F1330" s="531" t="s">
        <v>1340</v>
      </c>
      <c r="G1330" s="532">
        <v>2185.1999999999998</v>
      </c>
    </row>
    <row r="1331" spans="1:7">
      <c r="A1331" s="526" t="s">
        <v>639</v>
      </c>
      <c r="B1331" s="527" t="s">
        <v>827</v>
      </c>
      <c r="C1331" s="528">
        <v>5</v>
      </c>
      <c r="D1331" s="529">
        <v>1</v>
      </c>
      <c r="E1331" s="530" t="s">
        <v>1243</v>
      </c>
      <c r="F1331" s="531" t="s">
        <v>1340</v>
      </c>
      <c r="G1331" s="532">
        <v>2185.1999999999998</v>
      </c>
    </row>
    <row r="1332" spans="1:7">
      <c r="A1332" s="526" t="s">
        <v>639</v>
      </c>
      <c r="B1332" s="527" t="s">
        <v>827</v>
      </c>
      <c r="C1332" s="528">
        <v>5</v>
      </c>
      <c r="D1332" s="529">
        <v>1</v>
      </c>
      <c r="E1332" s="530" t="s">
        <v>1243</v>
      </c>
      <c r="F1332" s="531" t="s">
        <v>1340</v>
      </c>
      <c r="G1332" s="532">
        <v>2185.1999999999998</v>
      </c>
    </row>
    <row r="1333" spans="1:7">
      <c r="A1333" s="526" t="s">
        <v>1262</v>
      </c>
      <c r="B1333" s="527" t="s">
        <v>827</v>
      </c>
      <c r="C1333" s="528">
        <v>5</v>
      </c>
      <c r="D1333" s="529">
        <v>1</v>
      </c>
      <c r="E1333" s="530" t="s">
        <v>1243</v>
      </c>
      <c r="F1333" s="531">
        <v>40</v>
      </c>
      <c r="G1333" s="532">
        <v>2185.1999999999998</v>
      </c>
    </row>
    <row r="1334" spans="1:7">
      <c r="A1334" s="519" t="s">
        <v>828</v>
      </c>
      <c r="B1334" s="520" t="s">
        <v>829</v>
      </c>
      <c r="C1334" s="521" t="s">
        <v>1340</v>
      </c>
      <c r="D1334" s="522" t="s">
        <v>1340</v>
      </c>
      <c r="E1334" s="523" t="s">
        <v>1340</v>
      </c>
      <c r="F1334" s="524" t="s">
        <v>1340</v>
      </c>
      <c r="G1334" s="525">
        <v>371.6</v>
      </c>
    </row>
    <row r="1335" spans="1:7" ht="31.5">
      <c r="A1335" s="519" t="s">
        <v>830</v>
      </c>
      <c r="B1335" s="520" t="s">
        <v>831</v>
      </c>
      <c r="C1335" s="521" t="s">
        <v>1340</v>
      </c>
      <c r="D1335" s="522" t="s">
        <v>1340</v>
      </c>
      <c r="E1335" s="523" t="s">
        <v>1340</v>
      </c>
      <c r="F1335" s="524" t="s">
        <v>1340</v>
      </c>
      <c r="G1335" s="525">
        <v>371.6</v>
      </c>
    </row>
    <row r="1336" spans="1:7" ht="31.5">
      <c r="A1336" s="526" t="s">
        <v>767</v>
      </c>
      <c r="B1336" s="527" t="s">
        <v>832</v>
      </c>
      <c r="C1336" s="528" t="s">
        <v>1340</v>
      </c>
      <c r="D1336" s="529" t="s">
        <v>1340</v>
      </c>
      <c r="E1336" s="530" t="s">
        <v>1340</v>
      </c>
      <c r="F1336" s="531" t="s">
        <v>1340</v>
      </c>
      <c r="G1336" s="532">
        <v>371.6</v>
      </c>
    </row>
    <row r="1337" spans="1:7">
      <c r="A1337" s="526" t="s">
        <v>1276</v>
      </c>
      <c r="B1337" s="527" t="s">
        <v>832</v>
      </c>
      <c r="C1337" s="528">
        <v>5</v>
      </c>
      <c r="D1337" s="529" t="s">
        <v>1340</v>
      </c>
      <c r="E1337" s="530" t="s">
        <v>1340</v>
      </c>
      <c r="F1337" s="531" t="s">
        <v>1340</v>
      </c>
      <c r="G1337" s="532">
        <v>371.6</v>
      </c>
    </row>
    <row r="1338" spans="1:7">
      <c r="A1338" s="526" t="s">
        <v>1277</v>
      </c>
      <c r="B1338" s="527" t="s">
        <v>832</v>
      </c>
      <c r="C1338" s="528">
        <v>5</v>
      </c>
      <c r="D1338" s="529">
        <v>1</v>
      </c>
      <c r="E1338" s="530" t="s">
        <v>1340</v>
      </c>
      <c r="F1338" s="531" t="s">
        <v>1340</v>
      </c>
      <c r="G1338" s="532">
        <v>371.6</v>
      </c>
    </row>
    <row r="1339" spans="1:7">
      <c r="A1339" s="526" t="s">
        <v>540</v>
      </c>
      <c r="B1339" s="527" t="s">
        <v>832</v>
      </c>
      <c r="C1339" s="528">
        <v>5</v>
      </c>
      <c r="D1339" s="529">
        <v>1</v>
      </c>
      <c r="E1339" s="530" t="s">
        <v>541</v>
      </c>
      <c r="F1339" s="531" t="s">
        <v>1340</v>
      </c>
      <c r="G1339" s="532">
        <v>371.6</v>
      </c>
    </row>
    <row r="1340" spans="1:7" ht="31.5">
      <c r="A1340" s="526" t="s">
        <v>699</v>
      </c>
      <c r="B1340" s="527" t="s">
        <v>832</v>
      </c>
      <c r="C1340" s="528">
        <v>5</v>
      </c>
      <c r="D1340" s="529">
        <v>1</v>
      </c>
      <c r="E1340" s="530" t="s">
        <v>700</v>
      </c>
      <c r="F1340" s="531" t="s">
        <v>1340</v>
      </c>
      <c r="G1340" s="532">
        <v>371.6</v>
      </c>
    </row>
    <row r="1341" spans="1:7" ht="31.5">
      <c r="A1341" s="526" t="s">
        <v>699</v>
      </c>
      <c r="B1341" s="527" t="s">
        <v>832</v>
      </c>
      <c r="C1341" s="528">
        <v>5</v>
      </c>
      <c r="D1341" s="529">
        <v>1</v>
      </c>
      <c r="E1341" s="530" t="s">
        <v>700</v>
      </c>
      <c r="F1341" s="531" t="s">
        <v>1340</v>
      </c>
      <c r="G1341" s="532">
        <v>371.6</v>
      </c>
    </row>
    <row r="1342" spans="1:7">
      <c r="A1342" s="526" t="s">
        <v>1262</v>
      </c>
      <c r="B1342" s="527" t="s">
        <v>832</v>
      </c>
      <c r="C1342" s="528">
        <v>5</v>
      </c>
      <c r="D1342" s="529">
        <v>1</v>
      </c>
      <c r="E1342" s="530" t="s">
        <v>700</v>
      </c>
      <c r="F1342" s="531">
        <v>40</v>
      </c>
      <c r="G1342" s="532">
        <v>371.6</v>
      </c>
    </row>
    <row r="1343" spans="1:7">
      <c r="A1343" s="519" t="s">
        <v>865</v>
      </c>
      <c r="B1343" s="520" t="s">
        <v>866</v>
      </c>
      <c r="C1343" s="521" t="s">
        <v>1340</v>
      </c>
      <c r="D1343" s="522" t="s">
        <v>1340</v>
      </c>
      <c r="E1343" s="523" t="s">
        <v>1340</v>
      </c>
      <c r="F1343" s="524" t="s">
        <v>1340</v>
      </c>
      <c r="G1343" s="525">
        <v>33180.400000000001</v>
      </c>
    </row>
    <row r="1344" spans="1:7">
      <c r="A1344" s="519" t="s">
        <v>898</v>
      </c>
      <c r="B1344" s="520" t="s">
        <v>899</v>
      </c>
      <c r="C1344" s="521" t="s">
        <v>1340</v>
      </c>
      <c r="D1344" s="522" t="s">
        <v>1340</v>
      </c>
      <c r="E1344" s="523" t="s">
        <v>1340</v>
      </c>
      <c r="F1344" s="524" t="s">
        <v>1340</v>
      </c>
      <c r="G1344" s="525">
        <v>32838.400000000001</v>
      </c>
    </row>
    <row r="1345" spans="1:7">
      <c r="A1345" s="526" t="s">
        <v>774</v>
      </c>
      <c r="B1345" s="527" t="s">
        <v>900</v>
      </c>
      <c r="C1345" s="528" t="s">
        <v>1340</v>
      </c>
      <c r="D1345" s="529" t="s">
        <v>1340</v>
      </c>
      <c r="E1345" s="530" t="s">
        <v>1340</v>
      </c>
      <c r="F1345" s="531" t="s">
        <v>1340</v>
      </c>
      <c r="G1345" s="532">
        <v>32838.400000000001</v>
      </c>
    </row>
    <row r="1346" spans="1:7">
      <c r="A1346" s="526" t="s">
        <v>1276</v>
      </c>
      <c r="B1346" s="527" t="s">
        <v>900</v>
      </c>
      <c r="C1346" s="528">
        <v>5</v>
      </c>
      <c r="D1346" s="529" t="s">
        <v>1340</v>
      </c>
      <c r="E1346" s="530" t="s">
        <v>1340</v>
      </c>
      <c r="F1346" s="531" t="s">
        <v>1340</v>
      </c>
      <c r="G1346" s="532">
        <v>32838.400000000001</v>
      </c>
    </row>
    <row r="1347" spans="1:7">
      <c r="A1347" s="526" t="s">
        <v>893</v>
      </c>
      <c r="B1347" s="527" t="s">
        <v>900</v>
      </c>
      <c r="C1347" s="528">
        <v>5</v>
      </c>
      <c r="D1347" s="529">
        <v>5</v>
      </c>
      <c r="E1347" s="530" t="s">
        <v>1340</v>
      </c>
      <c r="F1347" s="531" t="s">
        <v>1340</v>
      </c>
      <c r="G1347" s="532">
        <v>32838.400000000001</v>
      </c>
    </row>
    <row r="1348" spans="1:7" ht="31.5">
      <c r="A1348" s="526" t="s">
        <v>1363</v>
      </c>
      <c r="B1348" s="527" t="s">
        <v>900</v>
      </c>
      <c r="C1348" s="528">
        <v>5</v>
      </c>
      <c r="D1348" s="529">
        <v>5</v>
      </c>
      <c r="E1348" s="530" t="s">
        <v>1168</v>
      </c>
      <c r="F1348" s="531" t="s">
        <v>1340</v>
      </c>
      <c r="G1348" s="532">
        <v>18570</v>
      </c>
    </row>
    <row r="1349" spans="1:7">
      <c r="A1349" s="526" t="s">
        <v>573</v>
      </c>
      <c r="B1349" s="527" t="s">
        <v>900</v>
      </c>
      <c r="C1349" s="528">
        <v>5</v>
      </c>
      <c r="D1349" s="529">
        <v>5</v>
      </c>
      <c r="E1349" s="530" t="s">
        <v>574</v>
      </c>
      <c r="F1349" s="531" t="s">
        <v>1340</v>
      </c>
      <c r="G1349" s="532">
        <v>18570</v>
      </c>
    </row>
    <row r="1350" spans="1:7">
      <c r="A1350" s="526" t="s">
        <v>437</v>
      </c>
      <c r="B1350" s="527" t="s">
        <v>900</v>
      </c>
      <c r="C1350" s="528">
        <v>5</v>
      </c>
      <c r="D1350" s="529">
        <v>5</v>
      </c>
      <c r="E1350" s="530" t="s">
        <v>438</v>
      </c>
      <c r="F1350" s="531" t="s">
        <v>1340</v>
      </c>
      <c r="G1350" s="532">
        <v>13916</v>
      </c>
    </row>
    <row r="1351" spans="1:7">
      <c r="A1351" s="526" t="s">
        <v>1262</v>
      </c>
      <c r="B1351" s="527" t="s">
        <v>900</v>
      </c>
      <c r="C1351" s="528">
        <v>5</v>
      </c>
      <c r="D1351" s="529">
        <v>5</v>
      </c>
      <c r="E1351" s="530" t="s">
        <v>438</v>
      </c>
      <c r="F1351" s="531">
        <v>40</v>
      </c>
      <c r="G1351" s="532">
        <v>13916</v>
      </c>
    </row>
    <row r="1352" spans="1:7">
      <c r="A1352" s="526" t="s">
        <v>439</v>
      </c>
      <c r="B1352" s="527" t="s">
        <v>900</v>
      </c>
      <c r="C1352" s="528">
        <v>5</v>
      </c>
      <c r="D1352" s="529">
        <v>5</v>
      </c>
      <c r="E1352" s="530" t="s">
        <v>440</v>
      </c>
      <c r="F1352" s="531" t="s">
        <v>1340</v>
      </c>
      <c r="G1352" s="532">
        <v>478</v>
      </c>
    </row>
    <row r="1353" spans="1:7">
      <c r="A1353" s="526" t="s">
        <v>1262</v>
      </c>
      <c r="B1353" s="527" t="s">
        <v>900</v>
      </c>
      <c r="C1353" s="528">
        <v>5</v>
      </c>
      <c r="D1353" s="529">
        <v>5</v>
      </c>
      <c r="E1353" s="530" t="s">
        <v>440</v>
      </c>
      <c r="F1353" s="531">
        <v>40</v>
      </c>
      <c r="G1353" s="532">
        <v>478</v>
      </c>
    </row>
    <row r="1354" spans="1:7" ht="31.5">
      <c r="A1354" s="526" t="s">
        <v>441</v>
      </c>
      <c r="B1354" s="527" t="s">
        <v>900</v>
      </c>
      <c r="C1354" s="528">
        <v>5</v>
      </c>
      <c r="D1354" s="529">
        <v>5</v>
      </c>
      <c r="E1354" s="530" t="s">
        <v>442</v>
      </c>
      <c r="F1354" s="531" t="s">
        <v>1340</v>
      </c>
      <c r="G1354" s="532">
        <v>4176</v>
      </c>
    </row>
    <row r="1355" spans="1:7">
      <c r="A1355" s="526" t="s">
        <v>1262</v>
      </c>
      <c r="B1355" s="527" t="s">
        <v>900</v>
      </c>
      <c r="C1355" s="528">
        <v>5</v>
      </c>
      <c r="D1355" s="529">
        <v>5</v>
      </c>
      <c r="E1355" s="530" t="s">
        <v>442</v>
      </c>
      <c r="F1355" s="531">
        <v>40</v>
      </c>
      <c r="G1355" s="532">
        <v>4176</v>
      </c>
    </row>
    <row r="1356" spans="1:7">
      <c r="A1356" s="526" t="s">
        <v>1374</v>
      </c>
      <c r="B1356" s="527" t="s">
        <v>900</v>
      </c>
      <c r="C1356" s="528">
        <v>5</v>
      </c>
      <c r="D1356" s="529">
        <v>5</v>
      </c>
      <c r="E1356" s="530" t="s">
        <v>1375</v>
      </c>
      <c r="F1356" s="531" t="s">
        <v>1340</v>
      </c>
      <c r="G1356" s="532">
        <v>1621.1</v>
      </c>
    </row>
    <row r="1357" spans="1:7">
      <c r="A1357" s="526" t="s">
        <v>538</v>
      </c>
      <c r="B1357" s="527" t="s">
        <v>900</v>
      </c>
      <c r="C1357" s="528">
        <v>5</v>
      </c>
      <c r="D1357" s="529">
        <v>5</v>
      </c>
      <c r="E1357" s="530" t="s">
        <v>539</v>
      </c>
      <c r="F1357" s="531" t="s">
        <v>1340</v>
      </c>
      <c r="G1357" s="532">
        <v>1621.1</v>
      </c>
    </row>
    <row r="1358" spans="1:7">
      <c r="A1358" s="526" t="s">
        <v>426</v>
      </c>
      <c r="B1358" s="527" t="s">
        <v>900</v>
      </c>
      <c r="C1358" s="528">
        <v>5</v>
      </c>
      <c r="D1358" s="529">
        <v>5</v>
      </c>
      <c r="E1358" s="530" t="s">
        <v>427</v>
      </c>
      <c r="F1358" s="531" t="s">
        <v>1340</v>
      </c>
      <c r="G1358" s="532">
        <v>552</v>
      </c>
    </row>
    <row r="1359" spans="1:7">
      <c r="A1359" s="526" t="s">
        <v>1262</v>
      </c>
      <c r="B1359" s="527" t="s">
        <v>900</v>
      </c>
      <c r="C1359" s="528">
        <v>5</v>
      </c>
      <c r="D1359" s="529">
        <v>5</v>
      </c>
      <c r="E1359" s="530" t="s">
        <v>427</v>
      </c>
      <c r="F1359" s="531">
        <v>40</v>
      </c>
      <c r="G1359" s="532">
        <v>552</v>
      </c>
    </row>
    <row r="1360" spans="1:7">
      <c r="A1360" s="526" t="s">
        <v>428</v>
      </c>
      <c r="B1360" s="527" t="s">
        <v>900</v>
      </c>
      <c r="C1360" s="528">
        <v>5</v>
      </c>
      <c r="D1360" s="529">
        <v>5</v>
      </c>
      <c r="E1360" s="530" t="s">
        <v>429</v>
      </c>
      <c r="F1360" s="531" t="s">
        <v>1340</v>
      </c>
      <c r="G1360" s="532">
        <v>1069.0999999999999</v>
      </c>
    </row>
    <row r="1361" spans="1:7">
      <c r="A1361" s="526" t="s">
        <v>1262</v>
      </c>
      <c r="B1361" s="527" t="s">
        <v>900</v>
      </c>
      <c r="C1361" s="528">
        <v>5</v>
      </c>
      <c r="D1361" s="529">
        <v>5</v>
      </c>
      <c r="E1361" s="530" t="s">
        <v>429</v>
      </c>
      <c r="F1361" s="531">
        <v>40</v>
      </c>
      <c r="G1361" s="532">
        <v>1069.0999999999999</v>
      </c>
    </row>
    <row r="1362" spans="1:7">
      <c r="A1362" s="526" t="s">
        <v>540</v>
      </c>
      <c r="B1362" s="527" t="s">
        <v>900</v>
      </c>
      <c r="C1362" s="528">
        <v>5</v>
      </c>
      <c r="D1362" s="529">
        <v>5</v>
      </c>
      <c r="E1362" s="530" t="s">
        <v>541</v>
      </c>
      <c r="F1362" s="531" t="s">
        <v>1340</v>
      </c>
      <c r="G1362" s="532">
        <v>12647.3</v>
      </c>
    </row>
    <row r="1363" spans="1:7">
      <c r="A1363" s="526" t="s">
        <v>542</v>
      </c>
      <c r="B1363" s="527" t="s">
        <v>900</v>
      </c>
      <c r="C1363" s="528">
        <v>5</v>
      </c>
      <c r="D1363" s="529">
        <v>5</v>
      </c>
      <c r="E1363" s="530" t="s">
        <v>543</v>
      </c>
      <c r="F1363" s="531" t="s">
        <v>1340</v>
      </c>
      <c r="G1363" s="532">
        <v>12647.3</v>
      </c>
    </row>
    <row r="1364" spans="1:7">
      <c r="A1364" s="526" t="s">
        <v>430</v>
      </c>
      <c r="B1364" s="527" t="s">
        <v>900</v>
      </c>
      <c r="C1364" s="528">
        <v>5</v>
      </c>
      <c r="D1364" s="529">
        <v>5</v>
      </c>
      <c r="E1364" s="530" t="s">
        <v>431</v>
      </c>
      <c r="F1364" s="531" t="s">
        <v>1340</v>
      </c>
      <c r="G1364" s="532">
        <v>12637.3</v>
      </c>
    </row>
    <row r="1365" spans="1:7">
      <c r="A1365" s="526" t="s">
        <v>1262</v>
      </c>
      <c r="B1365" s="527" t="s">
        <v>900</v>
      </c>
      <c r="C1365" s="528">
        <v>5</v>
      </c>
      <c r="D1365" s="529">
        <v>5</v>
      </c>
      <c r="E1365" s="530" t="s">
        <v>431</v>
      </c>
      <c r="F1365" s="531">
        <v>40</v>
      </c>
      <c r="G1365" s="532">
        <v>12637.3</v>
      </c>
    </row>
    <row r="1366" spans="1:7">
      <c r="A1366" s="526" t="s">
        <v>432</v>
      </c>
      <c r="B1366" s="527" t="s">
        <v>900</v>
      </c>
      <c r="C1366" s="528">
        <v>5</v>
      </c>
      <c r="D1366" s="529">
        <v>5</v>
      </c>
      <c r="E1366" s="530" t="s">
        <v>433</v>
      </c>
      <c r="F1366" s="531" t="s">
        <v>1340</v>
      </c>
      <c r="G1366" s="532">
        <v>10</v>
      </c>
    </row>
    <row r="1367" spans="1:7">
      <c r="A1367" s="526" t="s">
        <v>1262</v>
      </c>
      <c r="B1367" s="527" t="s">
        <v>900</v>
      </c>
      <c r="C1367" s="528">
        <v>5</v>
      </c>
      <c r="D1367" s="529">
        <v>5</v>
      </c>
      <c r="E1367" s="530" t="s">
        <v>433</v>
      </c>
      <c r="F1367" s="531">
        <v>40</v>
      </c>
      <c r="G1367" s="532">
        <v>10</v>
      </c>
    </row>
    <row r="1368" spans="1:7">
      <c r="A1368" s="519" t="s">
        <v>867</v>
      </c>
      <c r="B1368" s="520" t="s">
        <v>868</v>
      </c>
      <c r="C1368" s="521" t="s">
        <v>1340</v>
      </c>
      <c r="D1368" s="522" t="s">
        <v>1340</v>
      </c>
      <c r="E1368" s="523" t="s">
        <v>1340</v>
      </c>
      <c r="F1368" s="524" t="s">
        <v>1340</v>
      </c>
      <c r="G1368" s="525">
        <v>247</v>
      </c>
    </row>
    <row r="1369" spans="1:7">
      <c r="A1369" s="526" t="s">
        <v>583</v>
      </c>
      <c r="B1369" s="527" t="s">
        <v>869</v>
      </c>
      <c r="C1369" s="528" t="s">
        <v>1340</v>
      </c>
      <c r="D1369" s="529" t="s">
        <v>1340</v>
      </c>
      <c r="E1369" s="530" t="s">
        <v>1340</v>
      </c>
      <c r="F1369" s="531" t="s">
        <v>1340</v>
      </c>
      <c r="G1369" s="532">
        <v>247</v>
      </c>
    </row>
    <row r="1370" spans="1:7">
      <c r="A1370" s="526" t="s">
        <v>1276</v>
      </c>
      <c r="B1370" s="527" t="s">
        <v>869</v>
      </c>
      <c r="C1370" s="528">
        <v>5</v>
      </c>
      <c r="D1370" s="529" t="s">
        <v>1340</v>
      </c>
      <c r="E1370" s="530" t="s">
        <v>1340</v>
      </c>
      <c r="F1370" s="531" t="s">
        <v>1340</v>
      </c>
      <c r="G1370" s="532">
        <v>247</v>
      </c>
    </row>
    <row r="1371" spans="1:7">
      <c r="A1371" s="526" t="s">
        <v>1280</v>
      </c>
      <c r="B1371" s="527" t="s">
        <v>869</v>
      </c>
      <c r="C1371" s="528">
        <v>5</v>
      </c>
      <c r="D1371" s="529">
        <v>2</v>
      </c>
      <c r="E1371" s="530" t="s">
        <v>1340</v>
      </c>
      <c r="F1371" s="531" t="s">
        <v>1340</v>
      </c>
      <c r="G1371" s="532">
        <v>247</v>
      </c>
    </row>
    <row r="1372" spans="1:7">
      <c r="A1372" s="526" t="s">
        <v>1374</v>
      </c>
      <c r="B1372" s="527" t="s">
        <v>869</v>
      </c>
      <c r="C1372" s="528">
        <v>5</v>
      </c>
      <c r="D1372" s="529">
        <v>2</v>
      </c>
      <c r="E1372" s="530" t="s">
        <v>1375</v>
      </c>
      <c r="F1372" s="531" t="s">
        <v>1340</v>
      </c>
      <c r="G1372" s="532">
        <v>247</v>
      </c>
    </row>
    <row r="1373" spans="1:7">
      <c r="A1373" s="526" t="s">
        <v>538</v>
      </c>
      <c r="B1373" s="527" t="s">
        <v>869</v>
      </c>
      <c r="C1373" s="528">
        <v>5</v>
      </c>
      <c r="D1373" s="529">
        <v>2</v>
      </c>
      <c r="E1373" s="530" t="s">
        <v>539</v>
      </c>
      <c r="F1373" s="531" t="s">
        <v>1340</v>
      </c>
      <c r="G1373" s="532">
        <v>247</v>
      </c>
    </row>
    <row r="1374" spans="1:7">
      <c r="A1374" s="526" t="s">
        <v>428</v>
      </c>
      <c r="B1374" s="527" t="s">
        <v>869</v>
      </c>
      <c r="C1374" s="528">
        <v>5</v>
      </c>
      <c r="D1374" s="529">
        <v>2</v>
      </c>
      <c r="E1374" s="530" t="s">
        <v>429</v>
      </c>
      <c r="F1374" s="531" t="s">
        <v>1340</v>
      </c>
      <c r="G1374" s="532">
        <v>247</v>
      </c>
    </row>
    <row r="1375" spans="1:7">
      <c r="A1375" s="526" t="s">
        <v>1262</v>
      </c>
      <c r="B1375" s="527" t="s">
        <v>869</v>
      </c>
      <c r="C1375" s="528">
        <v>5</v>
      </c>
      <c r="D1375" s="529">
        <v>2</v>
      </c>
      <c r="E1375" s="530" t="s">
        <v>429</v>
      </c>
      <c r="F1375" s="531">
        <v>40</v>
      </c>
      <c r="G1375" s="532">
        <v>247</v>
      </c>
    </row>
    <row r="1376" spans="1:7" ht="31.5">
      <c r="A1376" s="519" t="s">
        <v>870</v>
      </c>
      <c r="B1376" s="520" t="s">
        <v>871</v>
      </c>
      <c r="C1376" s="521" t="s">
        <v>1340</v>
      </c>
      <c r="D1376" s="522" t="s">
        <v>1340</v>
      </c>
      <c r="E1376" s="523" t="s">
        <v>1340</v>
      </c>
      <c r="F1376" s="524" t="s">
        <v>1340</v>
      </c>
      <c r="G1376" s="525">
        <v>95</v>
      </c>
    </row>
    <row r="1377" spans="1:7">
      <c r="A1377" s="526" t="s">
        <v>583</v>
      </c>
      <c r="B1377" s="527" t="s">
        <v>872</v>
      </c>
      <c r="C1377" s="528" t="s">
        <v>1340</v>
      </c>
      <c r="D1377" s="529" t="s">
        <v>1340</v>
      </c>
      <c r="E1377" s="530" t="s">
        <v>1340</v>
      </c>
      <c r="F1377" s="531" t="s">
        <v>1340</v>
      </c>
      <c r="G1377" s="532">
        <v>95</v>
      </c>
    </row>
    <row r="1378" spans="1:7">
      <c r="A1378" s="526" t="s">
        <v>1276</v>
      </c>
      <c r="B1378" s="527" t="s">
        <v>872</v>
      </c>
      <c r="C1378" s="528">
        <v>5</v>
      </c>
      <c r="D1378" s="529" t="s">
        <v>1340</v>
      </c>
      <c r="E1378" s="530" t="s">
        <v>1340</v>
      </c>
      <c r="F1378" s="531" t="s">
        <v>1340</v>
      </c>
      <c r="G1378" s="532">
        <v>95</v>
      </c>
    </row>
    <row r="1379" spans="1:7">
      <c r="A1379" s="526" t="s">
        <v>1280</v>
      </c>
      <c r="B1379" s="527" t="s">
        <v>872</v>
      </c>
      <c r="C1379" s="528">
        <v>5</v>
      </c>
      <c r="D1379" s="529">
        <v>2</v>
      </c>
      <c r="E1379" s="530" t="s">
        <v>1340</v>
      </c>
      <c r="F1379" s="531" t="s">
        <v>1340</v>
      </c>
      <c r="G1379" s="532">
        <v>95</v>
      </c>
    </row>
    <row r="1380" spans="1:7">
      <c r="A1380" s="526" t="s">
        <v>1374</v>
      </c>
      <c r="B1380" s="527" t="s">
        <v>872</v>
      </c>
      <c r="C1380" s="528">
        <v>5</v>
      </c>
      <c r="D1380" s="529">
        <v>2</v>
      </c>
      <c r="E1380" s="530" t="s">
        <v>1375</v>
      </c>
      <c r="F1380" s="531" t="s">
        <v>1340</v>
      </c>
      <c r="G1380" s="532">
        <v>95</v>
      </c>
    </row>
    <row r="1381" spans="1:7">
      <c r="A1381" s="526" t="s">
        <v>538</v>
      </c>
      <c r="B1381" s="527" t="s">
        <v>872</v>
      </c>
      <c r="C1381" s="528">
        <v>5</v>
      </c>
      <c r="D1381" s="529">
        <v>2</v>
      </c>
      <c r="E1381" s="530" t="s">
        <v>539</v>
      </c>
      <c r="F1381" s="531" t="s">
        <v>1340</v>
      </c>
      <c r="G1381" s="532">
        <v>95</v>
      </c>
    </row>
    <row r="1382" spans="1:7">
      <c r="A1382" s="526" t="s">
        <v>428</v>
      </c>
      <c r="B1382" s="527" t="s">
        <v>872</v>
      </c>
      <c r="C1382" s="528">
        <v>5</v>
      </c>
      <c r="D1382" s="529">
        <v>2</v>
      </c>
      <c r="E1382" s="530" t="s">
        <v>429</v>
      </c>
      <c r="F1382" s="531" t="s">
        <v>1340</v>
      </c>
      <c r="G1382" s="532">
        <v>95</v>
      </c>
    </row>
    <row r="1383" spans="1:7">
      <c r="A1383" s="526" t="s">
        <v>1262</v>
      </c>
      <c r="B1383" s="527" t="s">
        <v>872</v>
      </c>
      <c r="C1383" s="528">
        <v>5</v>
      </c>
      <c r="D1383" s="529">
        <v>2</v>
      </c>
      <c r="E1383" s="530" t="s">
        <v>429</v>
      </c>
      <c r="F1383" s="531">
        <v>40</v>
      </c>
      <c r="G1383" s="532">
        <v>95</v>
      </c>
    </row>
    <row r="1384" spans="1:7">
      <c r="A1384" s="519" t="s">
        <v>876</v>
      </c>
      <c r="B1384" s="520" t="s">
        <v>877</v>
      </c>
      <c r="C1384" s="521" t="s">
        <v>1340</v>
      </c>
      <c r="D1384" s="522" t="s">
        <v>1340</v>
      </c>
      <c r="E1384" s="523" t="s">
        <v>1340</v>
      </c>
      <c r="F1384" s="524" t="s">
        <v>1340</v>
      </c>
      <c r="G1384" s="525">
        <v>134897</v>
      </c>
    </row>
    <row r="1385" spans="1:7">
      <c r="A1385" s="519" t="s">
        <v>878</v>
      </c>
      <c r="B1385" s="520" t="s">
        <v>879</v>
      </c>
      <c r="C1385" s="521" t="s">
        <v>1340</v>
      </c>
      <c r="D1385" s="522" t="s">
        <v>1340</v>
      </c>
      <c r="E1385" s="523" t="s">
        <v>1340</v>
      </c>
      <c r="F1385" s="524" t="s">
        <v>1340</v>
      </c>
      <c r="G1385" s="525">
        <v>17707.400000000001</v>
      </c>
    </row>
    <row r="1386" spans="1:7">
      <c r="A1386" s="526" t="s">
        <v>583</v>
      </c>
      <c r="B1386" s="527" t="s">
        <v>880</v>
      </c>
      <c r="C1386" s="528" t="s">
        <v>1340</v>
      </c>
      <c r="D1386" s="529" t="s">
        <v>1340</v>
      </c>
      <c r="E1386" s="530" t="s">
        <v>1340</v>
      </c>
      <c r="F1386" s="531" t="s">
        <v>1340</v>
      </c>
      <c r="G1386" s="532">
        <v>17707.400000000001</v>
      </c>
    </row>
    <row r="1387" spans="1:7">
      <c r="A1387" s="526" t="s">
        <v>1276</v>
      </c>
      <c r="B1387" s="527" t="s">
        <v>880</v>
      </c>
      <c r="C1387" s="528">
        <v>5</v>
      </c>
      <c r="D1387" s="529" t="s">
        <v>1340</v>
      </c>
      <c r="E1387" s="530" t="s">
        <v>1340</v>
      </c>
      <c r="F1387" s="531" t="s">
        <v>1340</v>
      </c>
      <c r="G1387" s="532">
        <v>17707.400000000001</v>
      </c>
    </row>
    <row r="1388" spans="1:7">
      <c r="A1388" s="526" t="s">
        <v>1285</v>
      </c>
      <c r="B1388" s="527" t="s">
        <v>880</v>
      </c>
      <c r="C1388" s="528">
        <v>5</v>
      </c>
      <c r="D1388" s="529">
        <v>3</v>
      </c>
      <c r="E1388" s="530" t="s">
        <v>1340</v>
      </c>
      <c r="F1388" s="531" t="s">
        <v>1340</v>
      </c>
      <c r="G1388" s="532">
        <v>17707.400000000001</v>
      </c>
    </row>
    <row r="1389" spans="1:7">
      <c r="A1389" s="526" t="s">
        <v>1374</v>
      </c>
      <c r="B1389" s="527" t="s">
        <v>880</v>
      </c>
      <c r="C1389" s="528">
        <v>5</v>
      </c>
      <c r="D1389" s="529">
        <v>3</v>
      </c>
      <c r="E1389" s="530" t="s">
        <v>1375</v>
      </c>
      <c r="F1389" s="531" t="s">
        <v>1340</v>
      </c>
      <c r="G1389" s="532">
        <v>17707.400000000001</v>
      </c>
    </row>
    <row r="1390" spans="1:7">
      <c r="A1390" s="526" t="s">
        <v>538</v>
      </c>
      <c r="B1390" s="527" t="s">
        <v>880</v>
      </c>
      <c r="C1390" s="528">
        <v>5</v>
      </c>
      <c r="D1390" s="529">
        <v>3</v>
      </c>
      <c r="E1390" s="530" t="s">
        <v>539</v>
      </c>
      <c r="F1390" s="531" t="s">
        <v>1340</v>
      </c>
      <c r="G1390" s="532">
        <v>17707.400000000001</v>
      </c>
    </row>
    <row r="1391" spans="1:7">
      <c r="A1391" s="526" t="s">
        <v>428</v>
      </c>
      <c r="B1391" s="527" t="s">
        <v>880</v>
      </c>
      <c r="C1391" s="528">
        <v>5</v>
      </c>
      <c r="D1391" s="529">
        <v>3</v>
      </c>
      <c r="E1391" s="530" t="s">
        <v>429</v>
      </c>
      <c r="F1391" s="531" t="s">
        <v>1340</v>
      </c>
      <c r="G1391" s="532">
        <v>17707.400000000001</v>
      </c>
    </row>
    <row r="1392" spans="1:7">
      <c r="A1392" s="526" t="s">
        <v>1262</v>
      </c>
      <c r="B1392" s="527" t="s">
        <v>880</v>
      </c>
      <c r="C1392" s="528">
        <v>5</v>
      </c>
      <c r="D1392" s="529">
        <v>3</v>
      </c>
      <c r="E1392" s="530" t="s">
        <v>429</v>
      </c>
      <c r="F1392" s="531">
        <v>40</v>
      </c>
      <c r="G1392" s="532">
        <v>17707.400000000001</v>
      </c>
    </row>
    <row r="1393" spans="1:7">
      <c r="A1393" s="519" t="s">
        <v>881</v>
      </c>
      <c r="B1393" s="520" t="s">
        <v>882</v>
      </c>
      <c r="C1393" s="521" t="s">
        <v>1340</v>
      </c>
      <c r="D1393" s="522" t="s">
        <v>1340</v>
      </c>
      <c r="E1393" s="523" t="s">
        <v>1340</v>
      </c>
      <c r="F1393" s="524" t="s">
        <v>1340</v>
      </c>
      <c r="G1393" s="525">
        <v>117189.6</v>
      </c>
    </row>
    <row r="1394" spans="1:7">
      <c r="A1394" s="526" t="s">
        <v>883</v>
      </c>
      <c r="B1394" s="527" t="s">
        <v>884</v>
      </c>
      <c r="C1394" s="528" t="s">
        <v>1340</v>
      </c>
      <c r="D1394" s="529" t="s">
        <v>1340</v>
      </c>
      <c r="E1394" s="530" t="s">
        <v>1340</v>
      </c>
      <c r="F1394" s="531" t="s">
        <v>1340</v>
      </c>
      <c r="G1394" s="532">
        <v>5532.4</v>
      </c>
    </row>
    <row r="1395" spans="1:7">
      <c r="A1395" s="526" t="s">
        <v>1276</v>
      </c>
      <c r="B1395" s="527" t="s">
        <v>884</v>
      </c>
      <c r="C1395" s="528">
        <v>5</v>
      </c>
      <c r="D1395" s="529" t="s">
        <v>1340</v>
      </c>
      <c r="E1395" s="530" t="s">
        <v>1340</v>
      </c>
      <c r="F1395" s="531" t="s">
        <v>1340</v>
      </c>
      <c r="G1395" s="532">
        <v>5532.4</v>
      </c>
    </row>
    <row r="1396" spans="1:7">
      <c r="A1396" s="526" t="s">
        <v>1285</v>
      </c>
      <c r="B1396" s="527" t="s">
        <v>884</v>
      </c>
      <c r="C1396" s="528">
        <v>5</v>
      </c>
      <c r="D1396" s="529">
        <v>3</v>
      </c>
      <c r="E1396" s="530" t="s">
        <v>1340</v>
      </c>
      <c r="F1396" s="531" t="s">
        <v>1340</v>
      </c>
      <c r="G1396" s="532">
        <v>5532.4</v>
      </c>
    </row>
    <row r="1397" spans="1:7">
      <c r="A1397" s="526" t="s">
        <v>1374</v>
      </c>
      <c r="B1397" s="527" t="s">
        <v>884</v>
      </c>
      <c r="C1397" s="528">
        <v>5</v>
      </c>
      <c r="D1397" s="529">
        <v>3</v>
      </c>
      <c r="E1397" s="530" t="s">
        <v>1375</v>
      </c>
      <c r="F1397" s="531" t="s">
        <v>1340</v>
      </c>
      <c r="G1397" s="532">
        <v>5532.4</v>
      </c>
    </row>
    <row r="1398" spans="1:7">
      <c r="A1398" s="526" t="s">
        <v>538</v>
      </c>
      <c r="B1398" s="527" t="s">
        <v>884</v>
      </c>
      <c r="C1398" s="528">
        <v>5</v>
      </c>
      <c r="D1398" s="529">
        <v>3</v>
      </c>
      <c r="E1398" s="530" t="s">
        <v>539</v>
      </c>
      <c r="F1398" s="531" t="s">
        <v>1340</v>
      </c>
      <c r="G1398" s="532">
        <v>5532.4</v>
      </c>
    </row>
    <row r="1399" spans="1:7">
      <c r="A1399" s="526" t="s">
        <v>446</v>
      </c>
      <c r="B1399" s="527" t="s">
        <v>884</v>
      </c>
      <c r="C1399" s="528">
        <v>5</v>
      </c>
      <c r="D1399" s="529">
        <v>3</v>
      </c>
      <c r="E1399" s="530" t="s">
        <v>447</v>
      </c>
      <c r="F1399" s="531" t="s">
        <v>1340</v>
      </c>
      <c r="G1399" s="532">
        <v>2979.7350000000001</v>
      </c>
    </row>
    <row r="1400" spans="1:7">
      <c r="A1400" s="526" t="s">
        <v>1262</v>
      </c>
      <c r="B1400" s="527" t="s">
        <v>884</v>
      </c>
      <c r="C1400" s="528">
        <v>5</v>
      </c>
      <c r="D1400" s="529">
        <v>3</v>
      </c>
      <c r="E1400" s="530" t="s">
        <v>447</v>
      </c>
      <c r="F1400" s="531">
        <v>40</v>
      </c>
      <c r="G1400" s="532">
        <v>2979.7350000000001</v>
      </c>
    </row>
    <row r="1401" spans="1:7">
      <c r="A1401" s="526" t="s">
        <v>428</v>
      </c>
      <c r="B1401" s="527" t="s">
        <v>884</v>
      </c>
      <c r="C1401" s="528">
        <v>5</v>
      </c>
      <c r="D1401" s="529">
        <v>3</v>
      </c>
      <c r="E1401" s="530" t="s">
        <v>429</v>
      </c>
      <c r="F1401" s="531" t="s">
        <v>1340</v>
      </c>
      <c r="G1401" s="532">
        <v>2552.665</v>
      </c>
    </row>
    <row r="1402" spans="1:7">
      <c r="A1402" s="526" t="s">
        <v>1262</v>
      </c>
      <c r="B1402" s="527" t="s">
        <v>884</v>
      </c>
      <c r="C1402" s="528">
        <v>5</v>
      </c>
      <c r="D1402" s="529">
        <v>3</v>
      </c>
      <c r="E1402" s="530" t="s">
        <v>429</v>
      </c>
      <c r="F1402" s="531">
        <v>40</v>
      </c>
      <c r="G1402" s="532">
        <v>2552.665</v>
      </c>
    </row>
    <row r="1403" spans="1:7">
      <c r="A1403" s="526" t="s">
        <v>583</v>
      </c>
      <c r="B1403" s="527" t="s">
        <v>885</v>
      </c>
      <c r="C1403" s="528" t="s">
        <v>1340</v>
      </c>
      <c r="D1403" s="529" t="s">
        <v>1340</v>
      </c>
      <c r="E1403" s="530" t="s">
        <v>1340</v>
      </c>
      <c r="F1403" s="531" t="s">
        <v>1340</v>
      </c>
      <c r="G1403" s="532">
        <v>106124.8</v>
      </c>
    </row>
    <row r="1404" spans="1:7">
      <c r="A1404" s="526" t="s">
        <v>1276</v>
      </c>
      <c r="B1404" s="527" t="s">
        <v>885</v>
      </c>
      <c r="C1404" s="528">
        <v>5</v>
      </c>
      <c r="D1404" s="529" t="s">
        <v>1340</v>
      </c>
      <c r="E1404" s="530" t="s">
        <v>1340</v>
      </c>
      <c r="F1404" s="531" t="s">
        <v>1340</v>
      </c>
      <c r="G1404" s="532">
        <v>106124.8</v>
      </c>
    </row>
    <row r="1405" spans="1:7">
      <c r="A1405" s="526" t="s">
        <v>1285</v>
      </c>
      <c r="B1405" s="527" t="s">
        <v>885</v>
      </c>
      <c r="C1405" s="528">
        <v>5</v>
      </c>
      <c r="D1405" s="529">
        <v>3</v>
      </c>
      <c r="E1405" s="530" t="s">
        <v>1340</v>
      </c>
      <c r="F1405" s="531" t="s">
        <v>1340</v>
      </c>
      <c r="G1405" s="532">
        <v>106124.8</v>
      </c>
    </row>
    <row r="1406" spans="1:7">
      <c r="A1406" s="526" t="s">
        <v>1374</v>
      </c>
      <c r="B1406" s="527" t="s">
        <v>885</v>
      </c>
      <c r="C1406" s="528">
        <v>5</v>
      </c>
      <c r="D1406" s="529">
        <v>3</v>
      </c>
      <c r="E1406" s="530" t="s">
        <v>1375</v>
      </c>
      <c r="F1406" s="531" t="s">
        <v>1340</v>
      </c>
      <c r="G1406" s="532">
        <v>106124.8</v>
      </c>
    </row>
    <row r="1407" spans="1:7">
      <c r="A1407" s="526" t="s">
        <v>538</v>
      </c>
      <c r="B1407" s="527" t="s">
        <v>885</v>
      </c>
      <c r="C1407" s="528">
        <v>5</v>
      </c>
      <c r="D1407" s="529">
        <v>3</v>
      </c>
      <c r="E1407" s="530" t="s">
        <v>539</v>
      </c>
      <c r="F1407" s="531" t="s">
        <v>1340</v>
      </c>
      <c r="G1407" s="532">
        <v>106124.8</v>
      </c>
    </row>
    <row r="1408" spans="1:7">
      <c r="A1408" s="526" t="s">
        <v>446</v>
      </c>
      <c r="B1408" s="527" t="s">
        <v>885</v>
      </c>
      <c r="C1408" s="528">
        <v>5</v>
      </c>
      <c r="D1408" s="529">
        <v>3</v>
      </c>
      <c r="E1408" s="530" t="s">
        <v>447</v>
      </c>
      <c r="F1408" s="531" t="s">
        <v>1340</v>
      </c>
      <c r="G1408" s="532">
        <v>1666.153</v>
      </c>
    </row>
    <row r="1409" spans="1:7">
      <c r="A1409" s="526" t="s">
        <v>1262</v>
      </c>
      <c r="B1409" s="527" t="s">
        <v>885</v>
      </c>
      <c r="C1409" s="528">
        <v>5</v>
      </c>
      <c r="D1409" s="529">
        <v>3</v>
      </c>
      <c r="E1409" s="530" t="s">
        <v>447</v>
      </c>
      <c r="F1409" s="531">
        <v>40</v>
      </c>
      <c r="G1409" s="532">
        <v>1666.153</v>
      </c>
    </row>
    <row r="1410" spans="1:7">
      <c r="A1410" s="526" t="s">
        <v>428</v>
      </c>
      <c r="B1410" s="527" t="s">
        <v>885</v>
      </c>
      <c r="C1410" s="528">
        <v>5</v>
      </c>
      <c r="D1410" s="529">
        <v>3</v>
      </c>
      <c r="E1410" s="530" t="s">
        <v>429</v>
      </c>
      <c r="F1410" s="531" t="s">
        <v>1340</v>
      </c>
      <c r="G1410" s="532">
        <v>104458.647</v>
      </c>
    </row>
    <row r="1411" spans="1:7">
      <c r="A1411" s="526" t="s">
        <v>1262</v>
      </c>
      <c r="B1411" s="527" t="s">
        <v>885</v>
      </c>
      <c r="C1411" s="528">
        <v>5</v>
      </c>
      <c r="D1411" s="529">
        <v>3</v>
      </c>
      <c r="E1411" s="530" t="s">
        <v>429</v>
      </c>
      <c r="F1411" s="531">
        <v>40</v>
      </c>
      <c r="G1411" s="532">
        <v>104458.647</v>
      </c>
    </row>
    <row r="1412" spans="1:7">
      <c r="A1412" s="526" t="s">
        <v>886</v>
      </c>
      <c r="B1412" s="527" t="s">
        <v>887</v>
      </c>
      <c r="C1412" s="528" t="s">
        <v>1340</v>
      </c>
      <c r="D1412" s="529" t="s">
        <v>1340</v>
      </c>
      <c r="E1412" s="530" t="s">
        <v>1340</v>
      </c>
      <c r="F1412" s="531" t="s">
        <v>1340</v>
      </c>
      <c r="G1412" s="532">
        <v>5532.4</v>
      </c>
    </row>
    <row r="1413" spans="1:7">
      <c r="A1413" s="526" t="s">
        <v>1276</v>
      </c>
      <c r="B1413" s="527" t="s">
        <v>887</v>
      </c>
      <c r="C1413" s="528">
        <v>5</v>
      </c>
      <c r="D1413" s="529" t="s">
        <v>1340</v>
      </c>
      <c r="E1413" s="530" t="s">
        <v>1340</v>
      </c>
      <c r="F1413" s="531" t="s">
        <v>1340</v>
      </c>
      <c r="G1413" s="532">
        <v>5532.4</v>
      </c>
    </row>
    <row r="1414" spans="1:7">
      <c r="A1414" s="526" t="s">
        <v>1285</v>
      </c>
      <c r="B1414" s="527" t="s">
        <v>887</v>
      </c>
      <c r="C1414" s="528">
        <v>5</v>
      </c>
      <c r="D1414" s="529">
        <v>3</v>
      </c>
      <c r="E1414" s="530" t="s">
        <v>1340</v>
      </c>
      <c r="F1414" s="531" t="s">
        <v>1340</v>
      </c>
      <c r="G1414" s="532">
        <v>5532.4</v>
      </c>
    </row>
    <row r="1415" spans="1:7">
      <c r="A1415" s="526" t="s">
        <v>1374</v>
      </c>
      <c r="B1415" s="527" t="s">
        <v>887</v>
      </c>
      <c r="C1415" s="528">
        <v>5</v>
      </c>
      <c r="D1415" s="529">
        <v>3</v>
      </c>
      <c r="E1415" s="530" t="s">
        <v>1375</v>
      </c>
      <c r="F1415" s="531" t="s">
        <v>1340</v>
      </c>
      <c r="G1415" s="532">
        <v>5532.4</v>
      </c>
    </row>
    <row r="1416" spans="1:7">
      <c r="A1416" s="526" t="s">
        <v>538</v>
      </c>
      <c r="B1416" s="527" t="s">
        <v>887</v>
      </c>
      <c r="C1416" s="528">
        <v>5</v>
      </c>
      <c r="D1416" s="529">
        <v>3</v>
      </c>
      <c r="E1416" s="530" t="s">
        <v>539</v>
      </c>
      <c r="F1416" s="531" t="s">
        <v>1340</v>
      </c>
      <c r="G1416" s="532">
        <v>5532.4</v>
      </c>
    </row>
    <row r="1417" spans="1:7">
      <c r="A1417" s="526" t="s">
        <v>446</v>
      </c>
      <c r="B1417" s="527" t="s">
        <v>887</v>
      </c>
      <c r="C1417" s="528">
        <v>5</v>
      </c>
      <c r="D1417" s="529">
        <v>3</v>
      </c>
      <c r="E1417" s="530" t="s">
        <v>447</v>
      </c>
      <c r="F1417" s="531" t="s">
        <v>1340</v>
      </c>
      <c r="G1417" s="532">
        <v>2979.7350000000001</v>
      </c>
    </row>
    <row r="1418" spans="1:7">
      <c r="A1418" s="526" t="s">
        <v>1262</v>
      </c>
      <c r="B1418" s="527" t="s">
        <v>887</v>
      </c>
      <c r="C1418" s="528">
        <v>5</v>
      </c>
      <c r="D1418" s="529">
        <v>3</v>
      </c>
      <c r="E1418" s="530" t="s">
        <v>447</v>
      </c>
      <c r="F1418" s="531">
        <v>40</v>
      </c>
      <c r="G1418" s="532">
        <v>2979.7350000000001</v>
      </c>
    </row>
    <row r="1419" spans="1:7">
      <c r="A1419" s="526" t="s">
        <v>428</v>
      </c>
      <c r="B1419" s="527" t="s">
        <v>887</v>
      </c>
      <c r="C1419" s="528">
        <v>5</v>
      </c>
      <c r="D1419" s="529">
        <v>3</v>
      </c>
      <c r="E1419" s="530" t="s">
        <v>429</v>
      </c>
      <c r="F1419" s="531" t="s">
        <v>1340</v>
      </c>
      <c r="G1419" s="532">
        <v>2552.665</v>
      </c>
    </row>
    <row r="1420" spans="1:7">
      <c r="A1420" s="526" t="s">
        <v>1262</v>
      </c>
      <c r="B1420" s="527" t="s">
        <v>887</v>
      </c>
      <c r="C1420" s="528">
        <v>5</v>
      </c>
      <c r="D1420" s="529">
        <v>3</v>
      </c>
      <c r="E1420" s="530" t="s">
        <v>429</v>
      </c>
      <c r="F1420" s="531">
        <v>40</v>
      </c>
      <c r="G1420" s="532">
        <v>2552.665</v>
      </c>
    </row>
    <row r="1421" spans="1:7" ht="31.5">
      <c r="A1421" s="519" t="s">
        <v>691</v>
      </c>
      <c r="B1421" s="520" t="s">
        <v>692</v>
      </c>
      <c r="C1421" s="521" t="s">
        <v>1340</v>
      </c>
      <c r="D1421" s="522" t="s">
        <v>1340</v>
      </c>
      <c r="E1421" s="523" t="s">
        <v>1340</v>
      </c>
      <c r="F1421" s="524" t="s">
        <v>1340</v>
      </c>
      <c r="G1421" s="525">
        <v>5304.8</v>
      </c>
    </row>
    <row r="1422" spans="1:7" ht="31.5">
      <c r="A1422" s="519" t="s">
        <v>693</v>
      </c>
      <c r="B1422" s="520" t="s">
        <v>694</v>
      </c>
      <c r="C1422" s="521" t="s">
        <v>1340</v>
      </c>
      <c r="D1422" s="522" t="s">
        <v>1340</v>
      </c>
      <c r="E1422" s="523" t="s">
        <v>1340</v>
      </c>
      <c r="F1422" s="524" t="s">
        <v>1340</v>
      </c>
      <c r="G1422" s="525">
        <v>1754.9</v>
      </c>
    </row>
    <row r="1423" spans="1:7" ht="31.5">
      <c r="A1423" s="526" t="s">
        <v>695</v>
      </c>
      <c r="B1423" s="527" t="s">
        <v>696</v>
      </c>
      <c r="C1423" s="528" t="s">
        <v>1340</v>
      </c>
      <c r="D1423" s="529" t="s">
        <v>1340</v>
      </c>
      <c r="E1423" s="530" t="s">
        <v>1340</v>
      </c>
      <c r="F1423" s="531" t="s">
        <v>1340</v>
      </c>
      <c r="G1423" s="532">
        <v>360</v>
      </c>
    </row>
    <row r="1424" spans="1:7">
      <c r="A1424" s="526" t="s">
        <v>1268</v>
      </c>
      <c r="B1424" s="527" t="s">
        <v>696</v>
      </c>
      <c r="C1424" s="528">
        <v>4</v>
      </c>
      <c r="D1424" s="529" t="s">
        <v>1340</v>
      </c>
      <c r="E1424" s="530" t="s">
        <v>1340</v>
      </c>
      <c r="F1424" s="531" t="s">
        <v>1340</v>
      </c>
      <c r="G1424" s="532">
        <v>360</v>
      </c>
    </row>
    <row r="1425" spans="1:7">
      <c r="A1425" s="526" t="s">
        <v>688</v>
      </c>
      <c r="B1425" s="527" t="s">
        <v>696</v>
      </c>
      <c r="C1425" s="528">
        <v>4</v>
      </c>
      <c r="D1425" s="529">
        <v>5</v>
      </c>
      <c r="E1425" s="530" t="s">
        <v>1340</v>
      </c>
      <c r="F1425" s="531" t="s">
        <v>1340</v>
      </c>
      <c r="G1425" s="532">
        <v>360</v>
      </c>
    </row>
    <row r="1426" spans="1:7">
      <c r="A1426" s="526" t="s">
        <v>1374</v>
      </c>
      <c r="B1426" s="527" t="s">
        <v>696</v>
      </c>
      <c r="C1426" s="528">
        <v>4</v>
      </c>
      <c r="D1426" s="529">
        <v>5</v>
      </c>
      <c r="E1426" s="530" t="s">
        <v>1375</v>
      </c>
      <c r="F1426" s="531" t="s">
        <v>1340</v>
      </c>
      <c r="G1426" s="532">
        <v>360</v>
      </c>
    </row>
    <row r="1427" spans="1:7">
      <c r="A1427" s="526" t="s">
        <v>538</v>
      </c>
      <c r="B1427" s="527" t="s">
        <v>696</v>
      </c>
      <c r="C1427" s="528">
        <v>4</v>
      </c>
      <c r="D1427" s="529">
        <v>5</v>
      </c>
      <c r="E1427" s="530" t="s">
        <v>539</v>
      </c>
      <c r="F1427" s="531" t="s">
        <v>1340</v>
      </c>
      <c r="G1427" s="532">
        <v>360</v>
      </c>
    </row>
    <row r="1428" spans="1:7">
      <c r="A1428" s="526" t="s">
        <v>428</v>
      </c>
      <c r="B1428" s="527" t="s">
        <v>696</v>
      </c>
      <c r="C1428" s="528">
        <v>4</v>
      </c>
      <c r="D1428" s="529">
        <v>5</v>
      </c>
      <c r="E1428" s="530" t="s">
        <v>429</v>
      </c>
      <c r="F1428" s="531" t="s">
        <v>1340</v>
      </c>
      <c r="G1428" s="532">
        <v>360</v>
      </c>
    </row>
    <row r="1429" spans="1:7">
      <c r="A1429" s="526" t="s">
        <v>1262</v>
      </c>
      <c r="B1429" s="527" t="s">
        <v>696</v>
      </c>
      <c r="C1429" s="528">
        <v>4</v>
      </c>
      <c r="D1429" s="529">
        <v>5</v>
      </c>
      <c r="E1429" s="530" t="s">
        <v>429</v>
      </c>
      <c r="F1429" s="531">
        <v>40</v>
      </c>
      <c r="G1429" s="532">
        <v>360</v>
      </c>
    </row>
    <row r="1430" spans="1:7" ht="31.5">
      <c r="A1430" s="526" t="s">
        <v>888</v>
      </c>
      <c r="B1430" s="527" t="s">
        <v>889</v>
      </c>
      <c r="C1430" s="528" t="s">
        <v>1340</v>
      </c>
      <c r="D1430" s="529" t="s">
        <v>1340</v>
      </c>
      <c r="E1430" s="530" t="s">
        <v>1340</v>
      </c>
      <c r="F1430" s="531" t="s">
        <v>1340</v>
      </c>
      <c r="G1430" s="532">
        <v>1394.9</v>
      </c>
    </row>
    <row r="1431" spans="1:7">
      <c r="A1431" s="526" t="s">
        <v>1276</v>
      </c>
      <c r="B1431" s="527" t="s">
        <v>889</v>
      </c>
      <c r="C1431" s="528">
        <v>5</v>
      </c>
      <c r="D1431" s="529" t="s">
        <v>1340</v>
      </c>
      <c r="E1431" s="530" t="s">
        <v>1340</v>
      </c>
      <c r="F1431" s="531" t="s">
        <v>1340</v>
      </c>
      <c r="G1431" s="532">
        <v>1394.9</v>
      </c>
    </row>
    <row r="1432" spans="1:7">
      <c r="A1432" s="526" t="s">
        <v>1285</v>
      </c>
      <c r="B1432" s="527" t="s">
        <v>889</v>
      </c>
      <c r="C1432" s="528">
        <v>5</v>
      </c>
      <c r="D1432" s="529">
        <v>3</v>
      </c>
      <c r="E1432" s="530" t="s">
        <v>1340</v>
      </c>
      <c r="F1432" s="531" t="s">
        <v>1340</v>
      </c>
      <c r="G1432" s="532">
        <v>1394.9</v>
      </c>
    </row>
    <row r="1433" spans="1:7">
      <c r="A1433" s="526" t="s">
        <v>1374</v>
      </c>
      <c r="B1433" s="527" t="s">
        <v>889</v>
      </c>
      <c r="C1433" s="528">
        <v>5</v>
      </c>
      <c r="D1433" s="529">
        <v>3</v>
      </c>
      <c r="E1433" s="530" t="s">
        <v>1375</v>
      </c>
      <c r="F1433" s="531" t="s">
        <v>1340</v>
      </c>
      <c r="G1433" s="532">
        <v>1394.9</v>
      </c>
    </row>
    <row r="1434" spans="1:7">
      <c r="A1434" s="526" t="s">
        <v>538</v>
      </c>
      <c r="B1434" s="527" t="s">
        <v>889</v>
      </c>
      <c r="C1434" s="528">
        <v>5</v>
      </c>
      <c r="D1434" s="529">
        <v>3</v>
      </c>
      <c r="E1434" s="530" t="s">
        <v>539</v>
      </c>
      <c r="F1434" s="531" t="s">
        <v>1340</v>
      </c>
      <c r="G1434" s="532">
        <v>1394.9</v>
      </c>
    </row>
    <row r="1435" spans="1:7">
      <c r="A1435" s="526" t="s">
        <v>428</v>
      </c>
      <c r="B1435" s="527" t="s">
        <v>889</v>
      </c>
      <c r="C1435" s="528">
        <v>5</v>
      </c>
      <c r="D1435" s="529">
        <v>3</v>
      </c>
      <c r="E1435" s="530" t="s">
        <v>429</v>
      </c>
      <c r="F1435" s="531" t="s">
        <v>1340</v>
      </c>
      <c r="G1435" s="532">
        <v>1394.9</v>
      </c>
    </row>
    <row r="1436" spans="1:7">
      <c r="A1436" s="526" t="s">
        <v>1262</v>
      </c>
      <c r="B1436" s="527" t="s">
        <v>889</v>
      </c>
      <c r="C1436" s="528">
        <v>5</v>
      </c>
      <c r="D1436" s="529">
        <v>3</v>
      </c>
      <c r="E1436" s="530" t="s">
        <v>429</v>
      </c>
      <c r="F1436" s="531">
        <v>40</v>
      </c>
      <c r="G1436" s="532">
        <v>1394.9</v>
      </c>
    </row>
    <row r="1437" spans="1:7">
      <c r="A1437" s="519" t="s">
        <v>890</v>
      </c>
      <c r="B1437" s="520" t="s">
        <v>891</v>
      </c>
      <c r="C1437" s="521" t="s">
        <v>1340</v>
      </c>
      <c r="D1437" s="522" t="s">
        <v>1340</v>
      </c>
      <c r="E1437" s="523" t="s">
        <v>1340</v>
      </c>
      <c r="F1437" s="524" t="s">
        <v>1340</v>
      </c>
      <c r="G1437" s="525">
        <v>3549.9</v>
      </c>
    </row>
    <row r="1438" spans="1:7" ht="31.5">
      <c r="A1438" s="526" t="s">
        <v>699</v>
      </c>
      <c r="B1438" s="527" t="s">
        <v>892</v>
      </c>
      <c r="C1438" s="528" t="s">
        <v>1340</v>
      </c>
      <c r="D1438" s="529" t="s">
        <v>1340</v>
      </c>
      <c r="E1438" s="530" t="s">
        <v>1340</v>
      </c>
      <c r="F1438" s="531" t="s">
        <v>1340</v>
      </c>
      <c r="G1438" s="532">
        <v>3549.9</v>
      </c>
    </row>
    <row r="1439" spans="1:7">
      <c r="A1439" s="526" t="s">
        <v>1276</v>
      </c>
      <c r="B1439" s="527" t="s">
        <v>892</v>
      </c>
      <c r="C1439" s="528">
        <v>5</v>
      </c>
      <c r="D1439" s="529" t="s">
        <v>1340</v>
      </c>
      <c r="E1439" s="530" t="s">
        <v>1340</v>
      </c>
      <c r="F1439" s="531" t="s">
        <v>1340</v>
      </c>
      <c r="G1439" s="532">
        <v>3549.9</v>
      </c>
    </row>
    <row r="1440" spans="1:7">
      <c r="A1440" s="526" t="s">
        <v>1285</v>
      </c>
      <c r="B1440" s="527" t="s">
        <v>892</v>
      </c>
      <c r="C1440" s="528">
        <v>5</v>
      </c>
      <c r="D1440" s="529">
        <v>3</v>
      </c>
      <c r="E1440" s="530" t="s">
        <v>1340</v>
      </c>
      <c r="F1440" s="531" t="s">
        <v>1340</v>
      </c>
      <c r="G1440" s="532">
        <v>3549.9</v>
      </c>
    </row>
    <row r="1441" spans="1:7">
      <c r="A1441" s="526" t="s">
        <v>540</v>
      </c>
      <c r="B1441" s="527" t="s">
        <v>892</v>
      </c>
      <c r="C1441" s="528">
        <v>5</v>
      </c>
      <c r="D1441" s="529">
        <v>3</v>
      </c>
      <c r="E1441" s="530" t="s">
        <v>541</v>
      </c>
      <c r="F1441" s="531" t="s">
        <v>1340</v>
      </c>
      <c r="G1441" s="532">
        <v>3549.9</v>
      </c>
    </row>
    <row r="1442" spans="1:7" ht="31.5">
      <c r="A1442" s="526" t="s">
        <v>699</v>
      </c>
      <c r="B1442" s="527" t="s">
        <v>892</v>
      </c>
      <c r="C1442" s="528">
        <v>5</v>
      </c>
      <c r="D1442" s="529">
        <v>3</v>
      </c>
      <c r="E1442" s="530" t="s">
        <v>700</v>
      </c>
      <c r="F1442" s="531" t="s">
        <v>1340</v>
      </c>
      <c r="G1442" s="532">
        <v>3549.9</v>
      </c>
    </row>
    <row r="1443" spans="1:7" ht="31.5">
      <c r="A1443" s="526" t="s">
        <v>699</v>
      </c>
      <c r="B1443" s="527" t="s">
        <v>892</v>
      </c>
      <c r="C1443" s="528">
        <v>5</v>
      </c>
      <c r="D1443" s="529">
        <v>3</v>
      </c>
      <c r="E1443" s="530" t="s">
        <v>700</v>
      </c>
      <c r="F1443" s="531" t="s">
        <v>1340</v>
      </c>
      <c r="G1443" s="532">
        <v>3549.9</v>
      </c>
    </row>
    <row r="1444" spans="1:7">
      <c r="A1444" s="526" t="s">
        <v>1262</v>
      </c>
      <c r="B1444" s="527" t="s">
        <v>892</v>
      </c>
      <c r="C1444" s="528">
        <v>5</v>
      </c>
      <c r="D1444" s="529">
        <v>3</v>
      </c>
      <c r="E1444" s="530" t="s">
        <v>700</v>
      </c>
      <c r="F1444" s="531">
        <v>40</v>
      </c>
      <c r="G1444" s="532">
        <v>3549.9</v>
      </c>
    </row>
    <row r="1445" spans="1:7" ht="31.5">
      <c r="A1445" s="519" t="s">
        <v>833</v>
      </c>
      <c r="B1445" s="520" t="s">
        <v>834</v>
      </c>
      <c r="C1445" s="521" t="s">
        <v>1340</v>
      </c>
      <c r="D1445" s="522" t="s">
        <v>1340</v>
      </c>
      <c r="E1445" s="523" t="s">
        <v>1340</v>
      </c>
      <c r="F1445" s="524" t="s">
        <v>1340</v>
      </c>
      <c r="G1445" s="525">
        <v>2010.6</v>
      </c>
    </row>
    <row r="1446" spans="1:7">
      <c r="A1446" s="519" t="s">
        <v>835</v>
      </c>
      <c r="B1446" s="520" t="s">
        <v>836</v>
      </c>
      <c r="C1446" s="521" t="s">
        <v>1340</v>
      </c>
      <c r="D1446" s="522" t="s">
        <v>1340</v>
      </c>
      <c r="E1446" s="523" t="s">
        <v>1340</v>
      </c>
      <c r="F1446" s="524" t="s">
        <v>1340</v>
      </c>
      <c r="G1446" s="525">
        <v>2010.6</v>
      </c>
    </row>
    <row r="1447" spans="1:7">
      <c r="A1447" s="526" t="s">
        <v>583</v>
      </c>
      <c r="B1447" s="527" t="s">
        <v>837</v>
      </c>
      <c r="C1447" s="528" t="s">
        <v>1340</v>
      </c>
      <c r="D1447" s="529" t="s">
        <v>1340</v>
      </c>
      <c r="E1447" s="530" t="s">
        <v>1340</v>
      </c>
      <c r="F1447" s="531" t="s">
        <v>1340</v>
      </c>
      <c r="G1447" s="532">
        <v>2010.6</v>
      </c>
    </row>
    <row r="1448" spans="1:7">
      <c r="A1448" s="526" t="s">
        <v>1276</v>
      </c>
      <c r="B1448" s="527" t="s">
        <v>837</v>
      </c>
      <c r="C1448" s="528">
        <v>5</v>
      </c>
      <c r="D1448" s="529" t="s">
        <v>1340</v>
      </c>
      <c r="E1448" s="530" t="s">
        <v>1340</v>
      </c>
      <c r="F1448" s="531" t="s">
        <v>1340</v>
      </c>
      <c r="G1448" s="532">
        <v>2010.6</v>
      </c>
    </row>
    <row r="1449" spans="1:7">
      <c r="A1449" s="526" t="s">
        <v>1277</v>
      </c>
      <c r="B1449" s="527" t="s">
        <v>837</v>
      </c>
      <c r="C1449" s="528">
        <v>5</v>
      </c>
      <c r="D1449" s="529">
        <v>1</v>
      </c>
      <c r="E1449" s="530" t="s">
        <v>1340</v>
      </c>
      <c r="F1449" s="531" t="s">
        <v>1340</v>
      </c>
      <c r="G1449" s="532">
        <v>2010.6</v>
      </c>
    </row>
    <row r="1450" spans="1:7">
      <c r="A1450" s="526" t="s">
        <v>1374</v>
      </c>
      <c r="B1450" s="527" t="s">
        <v>837</v>
      </c>
      <c r="C1450" s="528">
        <v>5</v>
      </c>
      <c r="D1450" s="529">
        <v>1</v>
      </c>
      <c r="E1450" s="530" t="s">
        <v>1375</v>
      </c>
      <c r="F1450" s="531" t="s">
        <v>1340</v>
      </c>
      <c r="G1450" s="532">
        <v>2010.6</v>
      </c>
    </row>
    <row r="1451" spans="1:7">
      <c r="A1451" s="526" t="s">
        <v>538</v>
      </c>
      <c r="B1451" s="527" t="s">
        <v>837</v>
      </c>
      <c r="C1451" s="528">
        <v>5</v>
      </c>
      <c r="D1451" s="529">
        <v>1</v>
      </c>
      <c r="E1451" s="530" t="s">
        <v>539</v>
      </c>
      <c r="F1451" s="531" t="s">
        <v>1340</v>
      </c>
      <c r="G1451" s="532">
        <v>2010.6</v>
      </c>
    </row>
    <row r="1452" spans="1:7">
      <c r="A1452" s="526" t="s">
        <v>446</v>
      </c>
      <c r="B1452" s="527" t="s">
        <v>837</v>
      </c>
      <c r="C1452" s="528">
        <v>5</v>
      </c>
      <c r="D1452" s="529">
        <v>1</v>
      </c>
      <c r="E1452" s="530" t="s">
        <v>447</v>
      </c>
      <c r="F1452" s="531" t="s">
        <v>1340</v>
      </c>
      <c r="G1452" s="532">
        <v>504.3</v>
      </c>
    </row>
    <row r="1453" spans="1:7">
      <c r="A1453" s="526" t="s">
        <v>1262</v>
      </c>
      <c r="B1453" s="527" t="s">
        <v>837</v>
      </c>
      <c r="C1453" s="528">
        <v>5</v>
      </c>
      <c r="D1453" s="529">
        <v>1</v>
      </c>
      <c r="E1453" s="530" t="s">
        <v>447</v>
      </c>
      <c r="F1453" s="531">
        <v>40</v>
      </c>
      <c r="G1453" s="532">
        <v>504.3</v>
      </c>
    </row>
    <row r="1454" spans="1:7">
      <c r="A1454" s="526" t="s">
        <v>428</v>
      </c>
      <c r="B1454" s="527" t="s">
        <v>837</v>
      </c>
      <c r="C1454" s="528">
        <v>5</v>
      </c>
      <c r="D1454" s="529">
        <v>1</v>
      </c>
      <c r="E1454" s="530" t="s">
        <v>429</v>
      </c>
      <c r="F1454" s="531" t="s">
        <v>1340</v>
      </c>
      <c r="G1454" s="532">
        <v>1506.3</v>
      </c>
    </row>
    <row r="1455" spans="1:7">
      <c r="A1455" s="526" t="s">
        <v>1262</v>
      </c>
      <c r="B1455" s="527" t="s">
        <v>837</v>
      </c>
      <c r="C1455" s="528">
        <v>5</v>
      </c>
      <c r="D1455" s="529">
        <v>1</v>
      </c>
      <c r="E1455" s="530" t="s">
        <v>429</v>
      </c>
      <c r="F1455" s="531">
        <v>40</v>
      </c>
      <c r="G1455" s="532">
        <v>1506.3</v>
      </c>
    </row>
    <row r="1456" spans="1:7" ht="31.5">
      <c r="A1456" s="519" t="s">
        <v>643</v>
      </c>
      <c r="B1456" s="520" t="s">
        <v>644</v>
      </c>
      <c r="C1456" s="521" t="s">
        <v>1340</v>
      </c>
      <c r="D1456" s="522" t="s">
        <v>1340</v>
      </c>
      <c r="E1456" s="523" t="s">
        <v>1340</v>
      </c>
      <c r="F1456" s="524" t="s">
        <v>1340</v>
      </c>
      <c r="G1456" s="525">
        <v>3831.6</v>
      </c>
    </row>
    <row r="1457" spans="1:7">
      <c r="A1457" s="519" t="s">
        <v>645</v>
      </c>
      <c r="B1457" s="520" t="s">
        <v>646</v>
      </c>
      <c r="C1457" s="521" t="s">
        <v>1340</v>
      </c>
      <c r="D1457" s="522" t="s">
        <v>1340</v>
      </c>
      <c r="E1457" s="523" t="s">
        <v>1340</v>
      </c>
      <c r="F1457" s="524" t="s">
        <v>1340</v>
      </c>
      <c r="G1457" s="525">
        <v>1538.2</v>
      </c>
    </row>
    <row r="1458" spans="1:7" ht="31.5">
      <c r="A1458" s="519" t="s">
        <v>647</v>
      </c>
      <c r="B1458" s="520" t="s">
        <v>648</v>
      </c>
      <c r="C1458" s="521" t="s">
        <v>1340</v>
      </c>
      <c r="D1458" s="522" t="s">
        <v>1340</v>
      </c>
      <c r="E1458" s="523" t="s">
        <v>1340</v>
      </c>
      <c r="F1458" s="524" t="s">
        <v>1340</v>
      </c>
      <c r="G1458" s="525">
        <v>880.8</v>
      </c>
    </row>
    <row r="1459" spans="1:7">
      <c r="A1459" s="526" t="s">
        <v>649</v>
      </c>
      <c r="B1459" s="527" t="s">
        <v>650</v>
      </c>
      <c r="C1459" s="528" t="s">
        <v>1340</v>
      </c>
      <c r="D1459" s="529" t="s">
        <v>1340</v>
      </c>
      <c r="E1459" s="530" t="s">
        <v>1340</v>
      </c>
      <c r="F1459" s="531" t="s">
        <v>1340</v>
      </c>
      <c r="G1459" s="532">
        <v>880.8</v>
      </c>
    </row>
    <row r="1460" spans="1:7">
      <c r="A1460" s="526" t="s">
        <v>1263</v>
      </c>
      <c r="B1460" s="527" t="s">
        <v>650</v>
      </c>
      <c r="C1460" s="528">
        <v>3</v>
      </c>
      <c r="D1460" s="529" t="s">
        <v>1340</v>
      </c>
      <c r="E1460" s="530" t="s">
        <v>1340</v>
      </c>
      <c r="F1460" s="531" t="s">
        <v>1340</v>
      </c>
      <c r="G1460" s="532">
        <v>880.8</v>
      </c>
    </row>
    <row r="1461" spans="1:7">
      <c r="A1461" s="526" t="s">
        <v>1266</v>
      </c>
      <c r="B1461" s="527" t="s">
        <v>650</v>
      </c>
      <c r="C1461" s="528">
        <v>3</v>
      </c>
      <c r="D1461" s="529">
        <v>14</v>
      </c>
      <c r="E1461" s="530" t="s">
        <v>1340</v>
      </c>
      <c r="F1461" s="531" t="s">
        <v>1340</v>
      </c>
      <c r="G1461" s="532">
        <v>880.8</v>
      </c>
    </row>
    <row r="1462" spans="1:7">
      <c r="A1462" s="526" t="s">
        <v>1374</v>
      </c>
      <c r="B1462" s="527" t="s">
        <v>650</v>
      </c>
      <c r="C1462" s="528">
        <v>3</v>
      </c>
      <c r="D1462" s="529">
        <v>14</v>
      </c>
      <c r="E1462" s="530" t="s">
        <v>1375</v>
      </c>
      <c r="F1462" s="531" t="s">
        <v>1340</v>
      </c>
      <c r="G1462" s="532">
        <v>880.8</v>
      </c>
    </row>
    <row r="1463" spans="1:7">
      <c r="A1463" s="526" t="s">
        <v>538</v>
      </c>
      <c r="B1463" s="527" t="s">
        <v>650</v>
      </c>
      <c r="C1463" s="528">
        <v>3</v>
      </c>
      <c r="D1463" s="529">
        <v>14</v>
      </c>
      <c r="E1463" s="530" t="s">
        <v>539</v>
      </c>
      <c r="F1463" s="531" t="s">
        <v>1340</v>
      </c>
      <c r="G1463" s="532">
        <v>880.8</v>
      </c>
    </row>
    <row r="1464" spans="1:7">
      <c r="A1464" s="526" t="s">
        <v>426</v>
      </c>
      <c r="B1464" s="527" t="s">
        <v>650</v>
      </c>
      <c r="C1464" s="528">
        <v>3</v>
      </c>
      <c r="D1464" s="529">
        <v>14</v>
      </c>
      <c r="E1464" s="530" t="s">
        <v>427</v>
      </c>
      <c r="F1464" s="531" t="s">
        <v>1340</v>
      </c>
      <c r="G1464" s="532">
        <v>433.4</v>
      </c>
    </row>
    <row r="1465" spans="1:7">
      <c r="A1465" s="526" t="s">
        <v>1262</v>
      </c>
      <c r="B1465" s="527" t="s">
        <v>650</v>
      </c>
      <c r="C1465" s="528">
        <v>3</v>
      </c>
      <c r="D1465" s="529">
        <v>14</v>
      </c>
      <c r="E1465" s="530" t="s">
        <v>427</v>
      </c>
      <c r="F1465" s="531">
        <v>40</v>
      </c>
      <c r="G1465" s="532">
        <v>433.4</v>
      </c>
    </row>
    <row r="1466" spans="1:7">
      <c r="A1466" s="526" t="s">
        <v>428</v>
      </c>
      <c r="B1466" s="527" t="s">
        <v>650</v>
      </c>
      <c r="C1466" s="528">
        <v>3</v>
      </c>
      <c r="D1466" s="529">
        <v>14</v>
      </c>
      <c r="E1466" s="530" t="s">
        <v>429</v>
      </c>
      <c r="F1466" s="531" t="s">
        <v>1340</v>
      </c>
      <c r="G1466" s="532">
        <v>447.4</v>
      </c>
    </row>
    <row r="1467" spans="1:7">
      <c r="A1467" s="526" t="s">
        <v>1262</v>
      </c>
      <c r="B1467" s="527" t="s">
        <v>650</v>
      </c>
      <c r="C1467" s="528">
        <v>3</v>
      </c>
      <c r="D1467" s="529">
        <v>14</v>
      </c>
      <c r="E1467" s="530" t="s">
        <v>429</v>
      </c>
      <c r="F1467" s="531">
        <v>40</v>
      </c>
      <c r="G1467" s="532">
        <v>447.4</v>
      </c>
    </row>
    <row r="1468" spans="1:7">
      <c r="A1468" s="519" t="s">
        <v>651</v>
      </c>
      <c r="B1468" s="520" t="s">
        <v>652</v>
      </c>
      <c r="C1468" s="521" t="s">
        <v>1340</v>
      </c>
      <c r="D1468" s="522" t="s">
        <v>1340</v>
      </c>
      <c r="E1468" s="523" t="s">
        <v>1340</v>
      </c>
      <c r="F1468" s="524" t="s">
        <v>1340</v>
      </c>
      <c r="G1468" s="525">
        <v>657.4</v>
      </c>
    </row>
    <row r="1469" spans="1:7">
      <c r="A1469" s="526" t="s">
        <v>649</v>
      </c>
      <c r="B1469" s="527" t="s">
        <v>653</v>
      </c>
      <c r="C1469" s="528" t="s">
        <v>1340</v>
      </c>
      <c r="D1469" s="529" t="s">
        <v>1340</v>
      </c>
      <c r="E1469" s="530" t="s">
        <v>1340</v>
      </c>
      <c r="F1469" s="531" t="s">
        <v>1340</v>
      </c>
      <c r="G1469" s="532">
        <v>372.5</v>
      </c>
    </row>
    <row r="1470" spans="1:7">
      <c r="A1470" s="526" t="s">
        <v>1263</v>
      </c>
      <c r="B1470" s="527" t="s">
        <v>653</v>
      </c>
      <c r="C1470" s="528">
        <v>3</v>
      </c>
      <c r="D1470" s="529" t="s">
        <v>1340</v>
      </c>
      <c r="E1470" s="530" t="s">
        <v>1340</v>
      </c>
      <c r="F1470" s="531" t="s">
        <v>1340</v>
      </c>
      <c r="G1470" s="532">
        <v>372.5</v>
      </c>
    </row>
    <row r="1471" spans="1:7">
      <c r="A1471" s="526" t="s">
        <v>1266</v>
      </c>
      <c r="B1471" s="527" t="s">
        <v>653</v>
      </c>
      <c r="C1471" s="528">
        <v>3</v>
      </c>
      <c r="D1471" s="529">
        <v>14</v>
      </c>
      <c r="E1471" s="530" t="s">
        <v>1340</v>
      </c>
      <c r="F1471" s="531" t="s">
        <v>1340</v>
      </c>
      <c r="G1471" s="532">
        <v>372.5</v>
      </c>
    </row>
    <row r="1472" spans="1:7">
      <c r="A1472" s="526" t="s">
        <v>637</v>
      </c>
      <c r="B1472" s="527" t="s">
        <v>653</v>
      </c>
      <c r="C1472" s="528">
        <v>3</v>
      </c>
      <c r="D1472" s="529">
        <v>14</v>
      </c>
      <c r="E1472" s="530" t="s">
        <v>638</v>
      </c>
      <c r="F1472" s="531" t="s">
        <v>1340</v>
      </c>
      <c r="G1472" s="532">
        <v>372.5</v>
      </c>
    </row>
    <row r="1473" spans="1:7">
      <c r="A1473" s="526" t="s">
        <v>639</v>
      </c>
      <c r="B1473" s="527" t="s">
        <v>653</v>
      </c>
      <c r="C1473" s="528">
        <v>3</v>
      </c>
      <c r="D1473" s="529">
        <v>14</v>
      </c>
      <c r="E1473" s="530" t="s">
        <v>1243</v>
      </c>
      <c r="F1473" s="531" t="s">
        <v>1340</v>
      </c>
      <c r="G1473" s="532">
        <v>372.5</v>
      </c>
    </row>
    <row r="1474" spans="1:7">
      <c r="A1474" s="526" t="s">
        <v>639</v>
      </c>
      <c r="B1474" s="527" t="s">
        <v>653</v>
      </c>
      <c r="C1474" s="528">
        <v>3</v>
      </c>
      <c r="D1474" s="529">
        <v>14</v>
      </c>
      <c r="E1474" s="530" t="s">
        <v>1243</v>
      </c>
      <c r="F1474" s="531" t="s">
        <v>1340</v>
      </c>
      <c r="G1474" s="532">
        <v>372.5</v>
      </c>
    </row>
    <row r="1475" spans="1:7">
      <c r="A1475" s="526" t="s">
        <v>1262</v>
      </c>
      <c r="B1475" s="527" t="s">
        <v>653</v>
      </c>
      <c r="C1475" s="528">
        <v>3</v>
      </c>
      <c r="D1475" s="529">
        <v>14</v>
      </c>
      <c r="E1475" s="530" t="s">
        <v>1243</v>
      </c>
      <c r="F1475" s="531">
        <v>40</v>
      </c>
      <c r="G1475" s="532">
        <v>372.5</v>
      </c>
    </row>
    <row r="1476" spans="1:7">
      <c r="A1476" s="526" t="s">
        <v>654</v>
      </c>
      <c r="B1476" s="527" t="s">
        <v>655</v>
      </c>
      <c r="C1476" s="528" t="s">
        <v>1340</v>
      </c>
      <c r="D1476" s="529" t="s">
        <v>1340</v>
      </c>
      <c r="E1476" s="530" t="s">
        <v>1340</v>
      </c>
      <c r="F1476" s="531" t="s">
        <v>1340</v>
      </c>
      <c r="G1476" s="532">
        <v>94.4</v>
      </c>
    </row>
    <row r="1477" spans="1:7">
      <c r="A1477" s="526" t="s">
        <v>1263</v>
      </c>
      <c r="B1477" s="527" t="s">
        <v>655</v>
      </c>
      <c r="C1477" s="528">
        <v>3</v>
      </c>
      <c r="D1477" s="529" t="s">
        <v>1340</v>
      </c>
      <c r="E1477" s="530" t="s">
        <v>1340</v>
      </c>
      <c r="F1477" s="531" t="s">
        <v>1340</v>
      </c>
      <c r="G1477" s="532">
        <v>94.4</v>
      </c>
    </row>
    <row r="1478" spans="1:7">
      <c r="A1478" s="526" t="s">
        <v>1266</v>
      </c>
      <c r="B1478" s="527" t="s">
        <v>655</v>
      </c>
      <c r="C1478" s="528">
        <v>3</v>
      </c>
      <c r="D1478" s="529">
        <v>14</v>
      </c>
      <c r="E1478" s="530" t="s">
        <v>1340</v>
      </c>
      <c r="F1478" s="531" t="s">
        <v>1340</v>
      </c>
      <c r="G1478" s="532">
        <v>94.4</v>
      </c>
    </row>
    <row r="1479" spans="1:7">
      <c r="A1479" s="526" t="s">
        <v>637</v>
      </c>
      <c r="B1479" s="527" t="s">
        <v>655</v>
      </c>
      <c r="C1479" s="528">
        <v>3</v>
      </c>
      <c r="D1479" s="529">
        <v>14</v>
      </c>
      <c r="E1479" s="530" t="s">
        <v>638</v>
      </c>
      <c r="F1479" s="531" t="s">
        <v>1340</v>
      </c>
      <c r="G1479" s="532">
        <v>94.4</v>
      </c>
    </row>
    <row r="1480" spans="1:7">
      <c r="A1480" s="526" t="s">
        <v>639</v>
      </c>
      <c r="B1480" s="527" t="s">
        <v>655</v>
      </c>
      <c r="C1480" s="528">
        <v>3</v>
      </c>
      <c r="D1480" s="529">
        <v>14</v>
      </c>
      <c r="E1480" s="530" t="s">
        <v>1243</v>
      </c>
      <c r="F1480" s="531" t="s">
        <v>1340</v>
      </c>
      <c r="G1480" s="532">
        <v>94.4</v>
      </c>
    </row>
    <row r="1481" spans="1:7">
      <c r="A1481" s="526" t="s">
        <v>639</v>
      </c>
      <c r="B1481" s="527" t="s">
        <v>655</v>
      </c>
      <c r="C1481" s="528">
        <v>3</v>
      </c>
      <c r="D1481" s="529">
        <v>14</v>
      </c>
      <c r="E1481" s="530" t="s">
        <v>1243</v>
      </c>
      <c r="F1481" s="531" t="s">
        <v>1340</v>
      </c>
      <c r="G1481" s="532">
        <v>94.4</v>
      </c>
    </row>
    <row r="1482" spans="1:7">
      <c r="A1482" s="526" t="s">
        <v>1262</v>
      </c>
      <c r="B1482" s="527" t="s">
        <v>655</v>
      </c>
      <c r="C1482" s="528">
        <v>3</v>
      </c>
      <c r="D1482" s="529">
        <v>14</v>
      </c>
      <c r="E1482" s="530" t="s">
        <v>1243</v>
      </c>
      <c r="F1482" s="531">
        <v>40</v>
      </c>
      <c r="G1482" s="532">
        <v>94.4</v>
      </c>
    </row>
    <row r="1483" spans="1:7" ht="31.5">
      <c r="A1483" s="526" t="s">
        <v>656</v>
      </c>
      <c r="B1483" s="527" t="s">
        <v>657</v>
      </c>
      <c r="C1483" s="528" t="s">
        <v>1340</v>
      </c>
      <c r="D1483" s="529" t="s">
        <v>1340</v>
      </c>
      <c r="E1483" s="530" t="s">
        <v>1340</v>
      </c>
      <c r="F1483" s="531" t="s">
        <v>1340</v>
      </c>
      <c r="G1483" s="532">
        <v>150</v>
      </c>
    </row>
    <row r="1484" spans="1:7">
      <c r="A1484" s="526" t="s">
        <v>1263</v>
      </c>
      <c r="B1484" s="527" t="s">
        <v>657</v>
      </c>
      <c r="C1484" s="528">
        <v>3</v>
      </c>
      <c r="D1484" s="529" t="s">
        <v>1340</v>
      </c>
      <c r="E1484" s="530" t="s">
        <v>1340</v>
      </c>
      <c r="F1484" s="531" t="s">
        <v>1340</v>
      </c>
      <c r="G1484" s="532">
        <v>150</v>
      </c>
    </row>
    <row r="1485" spans="1:7">
      <c r="A1485" s="526" t="s">
        <v>1266</v>
      </c>
      <c r="B1485" s="527" t="s">
        <v>657</v>
      </c>
      <c r="C1485" s="528">
        <v>3</v>
      </c>
      <c r="D1485" s="529">
        <v>14</v>
      </c>
      <c r="E1485" s="530" t="s">
        <v>1340</v>
      </c>
      <c r="F1485" s="531" t="s">
        <v>1340</v>
      </c>
      <c r="G1485" s="532">
        <v>150</v>
      </c>
    </row>
    <row r="1486" spans="1:7" ht="31.5">
      <c r="A1486" s="526" t="s">
        <v>1363</v>
      </c>
      <c r="B1486" s="527" t="s">
        <v>657</v>
      </c>
      <c r="C1486" s="528">
        <v>3</v>
      </c>
      <c r="D1486" s="529">
        <v>14</v>
      </c>
      <c r="E1486" s="530" t="s">
        <v>1168</v>
      </c>
      <c r="F1486" s="531" t="s">
        <v>1340</v>
      </c>
      <c r="G1486" s="532">
        <v>150</v>
      </c>
    </row>
    <row r="1487" spans="1:7">
      <c r="A1487" s="526" t="s">
        <v>1364</v>
      </c>
      <c r="B1487" s="527" t="s">
        <v>657</v>
      </c>
      <c r="C1487" s="528">
        <v>3</v>
      </c>
      <c r="D1487" s="529">
        <v>14</v>
      </c>
      <c r="E1487" s="530" t="s">
        <v>1365</v>
      </c>
      <c r="F1487" s="531" t="s">
        <v>1340</v>
      </c>
      <c r="G1487" s="532">
        <v>150</v>
      </c>
    </row>
    <row r="1488" spans="1:7" ht="31.5">
      <c r="A1488" s="526" t="s">
        <v>424</v>
      </c>
      <c r="B1488" s="527" t="s">
        <v>657</v>
      </c>
      <c r="C1488" s="528">
        <v>3</v>
      </c>
      <c r="D1488" s="529">
        <v>14</v>
      </c>
      <c r="E1488" s="530" t="s">
        <v>425</v>
      </c>
      <c r="F1488" s="531" t="s">
        <v>1340</v>
      </c>
      <c r="G1488" s="532">
        <v>150</v>
      </c>
    </row>
    <row r="1489" spans="1:7">
      <c r="A1489" s="526" t="s">
        <v>1262</v>
      </c>
      <c r="B1489" s="527" t="s">
        <v>657</v>
      </c>
      <c r="C1489" s="528">
        <v>3</v>
      </c>
      <c r="D1489" s="529">
        <v>14</v>
      </c>
      <c r="E1489" s="530" t="s">
        <v>425</v>
      </c>
      <c r="F1489" s="531">
        <v>40</v>
      </c>
      <c r="G1489" s="532">
        <v>150</v>
      </c>
    </row>
    <row r="1490" spans="1:7">
      <c r="A1490" s="526" t="s">
        <v>658</v>
      </c>
      <c r="B1490" s="527" t="s">
        <v>659</v>
      </c>
      <c r="C1490" s="528" t="s">
        <v>1340</v>
      </c>
      <c r="D1490" s="529" t="s">
        <v>1340</v>
      </c>
      <c r="E1490" s="530" t="s">
        <v>1340</v>
      </c>
      <c r="F1490" s="531" t="s">
        <v>1340</v>
      </c>
      <c r="G1490" s="532">
        <v>40.5</v>
      </c>
    </row>
    <row r="1491" spans="1:7">
      <c r="A1491" s="526" t="s">
        <v>1263</v>
      </c>
      <c r="B1491" s="527" t="s">
        <v>659</v>
      </c>
      <c r="C1491" s="528">
        <v>3</v>
      </c>
      <c r="D1491" s="529" t="s">
        <v>1340</v>
      </c>
      <c r="E1491" s="530" t="s">
        <v>1340</v>
      </c>
      <c r="F1491" s="531" t="s">
        <v>1340</v>
      </c>
      <c r="G1491" s="532">
        <v>40.5</v>
      </c>
    </row>
    <row r="1492" spans="1:7">
      <c r="A1492" s="526" t="s">
        <v>1266</v>
      </c>
      <c r="B1492" s="527" t="s">
        <v>659</v>
      </c>
      <c r="C1492" s="528">
        <v>3</v>
      </c>
      <c r="D1492" s="529">
        <v>14</v>
      </c>
      <c r="E1492" s="530" t="s">
        <v>1340</v>
      </c>
      <c r="F1492" s="531" t="s">
        <v>1340</v>
      </c>
      <c r="G1492" s="532">
        <v>40.5</v>
      </c>
    </row>
    <row r="1493" spans="1:7">
      <c r="A1493" s="526" t="s">
        <v>637</v>
      </c>
      <c r="B1493" s="527" t="s">
        <v>659</v>
      </c>
      <c r="C1493" s="528">
        <v>3</v>
      </c>
      <c r="D1493" s="529">
        <v>14</v>
      </c>
      <c r="E1493" s="530" t="s">
        <v>638</v>
      </c>
      <c r="F1493" s="531" t="s">
        <v>1340</v>
      </c>
      <c r="G1493" s="532">
        <v>40.5</v>
      </c>
    </row>
    <row r="1494" spans="1:7">
      <c r="A1494" s="526" t="s">
        <v>639</v>
      </c>
      <c r="B1494" s="527" t="s">
        <v>659</v>
      </c>
      <c r="C1494" s="528">
        <v>3</v>
      </c>
      <c r="D1494" s="529">
        <v>14</v>
      </c>
      <c r="E1494" s="530" t="s">
        <v>1243</v>
      </c>
      <c r="F1494" s="531" t="s">
        <v>1340</v>
      </c>
      <c r="G1494" s="532">
        <v>40.5</v>
      </c>
    </row>
    <row r="1495" spans="1:7">
      <c r="A1495" s="526" t="s">
        <v>639</v>
      </c>
      <c r="B1495" s="527" t="s">
        <v>659</v>
      </c>
      <c r="C1495" s="528">
        <v>3</v>
      </c>
      <c r="D1495" s="529">
        <v>14</v>
      </c>
      <c r="E1495" s="530" t="s">
        <v>1243</v>
      </c>
      <c r="F1495" s="531" t="s">
        <v>1340</v>
      </c>
      <c r="G1495" s="532">
        <v>40.5</v>
      </c>
    </row>
    <row r="1496" spans="1:7">
      <c r="A1496" s="526" t="s">
        <v>1262</v>
      </c>
      <c r="B1496" s="527" t="s">
        <v>659</v>
      </c>
      <c r="C1496" s="528">
        <v>3</v>
      </c>
      <c r="D1496" s="529">
        <v>14</v>
      </c>
      <c r="E1496" s="530" t="s">
        <v>1243</v>
      </c>
      <c r="F1496" s="531">
        <v>40</v>
      </c>
      <c r="G1496" s="532">
        <v>40.5</v>
      </c>
    </row>
    <row r="1497" spans="1:7">
      <c r="A1497" s="519" t="s">
        <v>660</v>
      </c>
      <c r="B1497" s="520" t="s">
        <v>661</v>
      </c>
      <c r="C1497" s="521" t="s">
        <v>1340</v>
      </c>
      <c r="D1497" s="522" t="s">
        <v>1340</v>
      </c>
      <c r="E1497" s="523" t="s">
        <v>1340</v>
      </c>
      <c r="F1497" s="524" t="s">
        <v>1340</v>
      </c>
      <c r="G1497" s="525">
        <v>2243.4</v>
      </c>
    </row>
    <row r="1498" spans="1:7" ht="31.5">
      <c r="A1498" s="519" t="s">
        <v>662</v>
      </c>
      <c r="B1498" s="520" t="s">
        <v>663</v>
      </c>
      <c r="C1498" s="521" t="s">
        <v>1340</v>
      </c>
      <c r="D1498" s="522" t="s">
        <v>1340</v>
      </c>
      <c r="E1498" s="523" t="s">
        <v>1340</v>
      </c>
      <c r="F1498" s="524" t="s">
        <v>1340</v>
      </c>
      <c r="G1498" s="525">
        <v>2193.4</v>
      </c>
    </row>
    <row r="1499" spans="1:7">
      <c r="A1499" s="526" t="s">
        <v>664</v>
      </c>
      <c r="B1499" s="527" t="s">
        <v>665</v>
      </c>
      <c r="C1499" s="528" t="s">
        <v>1340</v>
      </c>
      <c r="D1499" s="529" t="s">
        <v>1340</v>
      </c>
      <c r="E1499" s="530" t="s">
        <v>1340</v>
      </c>
      <c r="F1499" s="531" t="s">
        <v>1340</v>
      </c>
      <c r="G1499" s="532">
        <v>1752.3</v>
      </c>
    </row>
    <row r="1500" spans="1:7">
      <c r="A1500" s="526" t="s">
        <v>1263</v>
      </c>
      <c r="B1500" s="527" t="s">
        <v>665</v>
      </c>
      <c r="C1500" s="528">
        <v>3</v>
      </c>
      <c r="D1500" s="529" t="s">
        <v>1340</v>
      </c>
      <c r="E1500" s="530" t="s">
        <v>1340</v>
      </c>
      <c r="F1500" s="531" t="s">
        <v>1340</v>
      </c>
      <c r="G1500" s="532">
        <v>1752.3</v>
      </c>
    </row>
    <row r="1501" spans="1:7">
      <c r="A1501" s="526" t="s">
        <v>1266</v>
      </c>
      <c r="B1501" s="527" t="s">
        <v>665</v>
      </c>
      <c r="C1501" s="528">
        <v>3</v>
      </c>
      <c r="D1501" s="529">
        <v>14</v>
      </c>
      <c r="E1501" s="530" t="s">
        <v>1340</v>
      </c>
      <c r="F1501" s="531" t="s">
        <v>1340</v>
      </c>
      <c r="G1501" s="532">
        <v>1752.3</v>
      </c>
    </row>
    <row r="1502" spans="1:7">
      <c r="A1502" s="526" t="s">
        <v>1374</v>
      </c>
      <c r="B1502" s="527" t="s">
        <v>665</v>
      </c>
      <c r="C1502" s="528">
        <v>3</v>
      </c>
      <c r="D1502" s="529">
        <v>14</v>
      </c>
      <c r="E1502" s="530" t="s">
        <v>1375</v>
      </c>
      <c r="F1502" s="531" t="s">
        <v>1340</v>
      </c>
      <c r="G1502" s="532">
        <v>1752.3</v>
      </c>
    </row>
    <row r="1503" spans="1:7">
      <c r="A1503" s="526" t="s">
        <v>538</v>
      </c>
      <c r="B1503" s="527" t="s">
        <v>665</v>
      </c>
      <c r="C1503" s="528">
        <v>3</v>
      </c>
      <c r="D1503" s="529">
        <v>14</v>
      </c>
      <c r="E1503" s="530" t="s">
        <v>539</v>
      </c>
      <c r="F1503" s="531" t="s">
        <v>1340</v>
      </c>
      <c r="G1503" s="532">
        <v>1752.3</v>
      </c>
    </row>
    <row r="1504" spans="1:7">
      <c r="A1504" s="526" t="s">
        <v>426</v>
      </c>
      <c r="B1504" s="527" t="s">
        <v>665</v>
      </c>
      <c r="C1504" s="528">
        <v>3</v>
      </c>
      <c r="D1504" s="529">
        <v>14</v>
      </c>
      <c r="E1504" s="530" t="s">
        <v>427</v>
      </c>
      <c r="F1504" s="531" t="s">
        <v>1340</v>
      </c>
      <c r="G1504" s="532">
        <v>1042.5</v>
      </c>
    </row>
    <row r="1505" spans="1:7">
      <c r="A1505" s="526" t="s">
        <v>1262</v>
      </c>
      <c r="B1505" s="527" t="s">
        <v>665</v>
      </c>
      <c r="C1505" s="528">
        <v>3</v>
      </c>
      <c r="D1505" s="529">
        <v>14</v>
      </c>
      <c r="E1505" s="530" t="s">
        <v>427</v>
      </c>
      <c r="F1505" s="531">
        <v>40</v>
      </c>
      <c r="G1505" s="532">
        <v>1042.5</v>
      </c>
    </row>
    <row r="1506" spans="1:7">
      <c r="A1506" s="526" t="s">
        <v>428</v>
      </c>
      <c r="B1506" s="527" t="s">
        <v>665</v>
      </c>
      <c r="C1506" s="528">
        <v>3</v>
      </c>
      <c r="D1506" s="529">
        <v>14</v>
      </c>
      <c r="E1506" s="530" t="s">
        <v>429</v>
      </c>
      <c r="F1506" s="531" t="s">
        <v>1340</v>
      </c>
      <c r="G1506" s="532">
        <v>709.8</v>
      </c>
    </row>
    <row r="1507" spans="1:7">
      <c r="A1507" s="526" t="s">
        <v>1262</v>
      </c>
      <c r="B1507" s="527" t="s">
        <v>665</v>
      </c>
      <c r="C1507" s="528">
        <v>3</v>
      </c>
      <c r="D1507" s="529">
        <v>14</v>
      </c>
      <c r="E1507" s="530" t="s">
        <v>429</v>
      </c>
      <c r="F1507" s="531">
        <v>40</v>
      </c>
      <c r="G1507" s="532">
        <v>709.8</v>
      </c>
    </row>
    <row r="1508" spans="1:7" ht="47.25">
      <c r="A1508" s="526" t="s">
        <v>666</v>
      </c>
      <c r="B1508" s="527" t="s">
        <v>667</v>
      </c>
      <c r="C1508" s="528" t="s">
        <v>1340</v>
      </c>
      <c r="D1508" s="529" t="s">
        <v>1340</v>
      </c>
      <c r="E1508" s="530" t="s">
        <v>1340</v>
      </c>
      <c r="F1508" s="531" t="s">
        <v>1340</v>
      </c>
      <c r="G1508" s="532">
        <v>407.1</v>
      </c>
    </row>
    <row r="1509" spans="1:7">
      <c r="A1509" s="526" t="s">
        <v>1263</v>
      </c>
      <c r="B1509" s="527" t="s">
        <v>667</v>
      </c>
      <c r="C1509" s="528">
        <v>3</v>
      </c>
      <c r="D1509" s="529" t="s">
        <v>1340</v>
      </c>
      <c r="E1509" s="530" t="s">
        <v>1340</v>
      </c>
      <c r="F1509" s="531" t="s">
        <v>1340</v>
      </c>
      <c r="G1509" s="532">
        <v>407.1</v>
      </c>
    </row>
    <row r="1510" spans="1:7">
      <c r="A1510" s="526" t="s">
        <v>1266</v>
      </c>
      <c r="B1510" s="527" t="s">
        <v>667</v>
      </c>
      <c r="C1510" s="528">
        <v>3</v>
      </c>
      <c r="D1510" s="529">
        <v>14</v>
      </c>
      <c r="E1510" s="530" t="s">
        <v>1340</v>
      </c>
      <c r="F1510" s="531" t="s">
        <v>1340</v>
      </c>
      <c r="G1510" s="532">
        <v>407.1</v>
      </c>
    </row>
    <row r="1511" spans="1:7">
      <c r="A1511" s="526" t="s">
        <v>1374</v>
      </c>
      <c r="B1511" s="527" t="s">
        <v>667</v>
      </c>
      <c r="C1511" s="528">
        <v>3</v>
      </c>
      <c r="D1511" s="529">
        <v>14</v>
      </c>
      <c r="E1511" s="530" t="s">
        <v>1375</v>
      </c>
      <c r="F1511" s="531" t="s">
        <v>1340</v>
      </c>
      <c r="G1511" s="532">
        <v>407.1</v>
      </c>
    </row>
    <row r="1512" spans="1:7">
      <c r="A1512" s="526" t="s">
        <v>538</v>
      </c>
      <c r="B1512" s="527" t="s">
        <v>667</v>
      </c>
      <c r="C1512" s="528">
        <v>3</v>
      </c>
      <c r="D1512" s="529">
        <v>14</v>
      </c>
      <c r="E1512" s="530" t="s">
        <v>539</v>
      </c>
      <c r="F1512" s="531" t="s">
        <v>1340</v>
      </c>
      <c r="G1512" s="532">
        <v>407.1</v>
      </c>
    </row>
    <row r="1513" spans="1:7">
      <c r="A1513" s="526" t="s">
        <v>426</v>
      </c>
      <c r="B1513" s="527" t="s">
        <v>667</v>
      </c>
      <c r="C1513" s="528">
        <v>3</v>
      </c>
      <c r="D1513" s="529">
        <v>14</v>
      </c>
      <c r="E1513" s="530" t="s">
        <v>427</v>
      </c>
      <c r="F1513" s="531" t="s">
        <v>1340</v>
      </c>
      <c r="G1513" s="532">
        <v>345.8</v>
      </c>
    </row>
    <row r="1514" spans="1:7">
      <c r="A1514" s="526" t="s">
        <v>1262</v>
      </c>
      <c r="B1514" s="527" t="s">
        <v>667</v>
      </c>
      <c r="C1514" s="528">
        <v>3</v>
      </c>
      <c r="D1514" s="529">
        <v>14</v>
      </c>
      <c r="E1514" s="530" t="s">
        <v>427</v>
      </c>
      <c r="F1514" s="531">
        <v>40</v>
      </c>
      <c r="G1514" s="532">
        <v>345.8</v>
      </c>
    </row>
    <row r="1515" spans="1:7">
      <c r="A1515" s="526" t="s">
        <v>428</v>
      </c>
      <c r="B1515" s="527" t="s">
        <v>667</v>
      </c>
      <c r="C1515" s="528">
        <v>3</v>
      </c>
      <c r="D1515" s="529">
        <v>14</v>
      </c>
      <c r="E1515" s="530" t="s">
        <v>429</v>
      </c>
      <c r="F1515" s="531" t="s">
        <v>1340</v>
      </c>
      <c r="G1515" s="532">
        <v>61.3</v>
      </c>
    </row>
    <row r="1516" spans="1:7">
      <c r="A1516" s="526" t="s">
        <v>1262</v>
      </c>
      <c r="B1516" s="527" t="s">
        <v>667</v>
      </c>
      <c r="C1516" s="528">
        <v>3</v>
      </c>
      <c r="D1516" s="529">
        <v>14</v>
      </c>
      <c r="E1516" s="530" t="s">
        <v>429</v>
      </c>
      <c r="F1516" s="531">
        <v>40</v>
      </c>
      <c r="G1516" s="532">
        <v>61.3</v>
      </c>
    </row>
    <row r="1517" spans="1:7">
      <c r="A1517" s="526" t="s">
        <v>668</v>
      </c>
      <c r="B1517" s="527" t="s">
        <v>669</v>
      </c>
      <c r="C1517" s="528" t="s">
        <v>1340</v>
      </c>
      <c r="D1517" s="529" t="s">
        <v>1340</v>
      </c>
      <c r="E1517" s="530" t="s">
        <v>1340</v>
      </c>
      <c r="F1517" s="531" t="s">
        <v>1340</v>
      </c>
      <c r="G1517" s="532">
        <v>34</v>
      </c>
    </row>
    <row r="1518" spans="1:7">
      <c r="A1518" s="526" t="s">
        <v>1263</v>
      </c>
      <c r="B1518" s="527" t="s">
        <v>669</v>
      </c>
      <c r="C1518" s="528">
        <v>3</v>
      </c>
      <c r="D1518" s="529" t="s">
        <v>1340</v>
      </c>
      <c r="E1518" s="530" t="s">
        <v>1340</v>
      </c>
      <c r="F1518" s="531" t="s">
        <v>1340</v>
      </c>
      <c r="G1518" s="532">
        <v>34</v>
      </c>
    </row>
    <row r="1519" spans="1:7">
      <c r="A1519" s="526" t="s">
        <v>1266</v>
      </c>
      <c r="B1519" s="527" t="s">
        <v>669</v>
      </c>
      <c r="C1519" s="528">
        <v>3</v>
      </c>
      <c r="D1519" s="529">
        <v>14</v>
      </c>
      <c r="E1519" s="530" t="s">
        <v>1340</v>
      </c>
      <c r="F1519" s="531" t="s">
        <v>1340</v>
      </c>
      <c r="G1519" s="532">
        <v>34</v>
      </c>
    </row>
    <row r="1520" spans="1:7">
      <c r="A1520" s="526" t="s">
        <v>1374</v>
      </c>
      <c r="B1520" s="527" t="s">
        <v>669</v>
      </c>
      <c r="C1520" s="528">
        <v>3</v>
      </c>
      <c r="D1520" s="529">
        <v>14</v>
      </c>
      <c r="E1520" s="530" t="s">
        <v>1375</v>
      </c>
      <c r="F1520" s="531" t="s">
        <v>1340</v>
      </c>
      <c r="G1520" s="532">
        <v>34</v>
      </c>
    </row>
    <row r="1521" spans="1:7">
      <c r="A1521" s="526" t="s">
        <v>538</v>
      </c>
      <c r="B1521" s="527" t="s">
        <v>669</v>
      </c>
      <c r="C1521" s="528">
        <v>3</v>
      </c>
      <c r="D1521" s="529">
        <v>14</v>
      </c>
      <c r="E1521" s="530" t="s">
        <v>539</v>
      </c>
      <c r="F1521" s="531" t="s">
        <v>1340</v>
      </c>
      <c r="G1521" s="532">
        <v>34</v>
      </c>
    </row>
    <row r="1522" spans="1:7">
      <c r="A1522" s="526" t="s">
        <v>426</v>
      </c>
      <c r="B1522" s="527" t="s">
        <v>669</v>
      </c>
      <c r="C1522" s="528">
        <v>3</v>
      </c>
      <c r="D1522" s="529">
        <v>14</v>
      </c>
      <c r="E1522" s="530" t="s">
        <v>427</v>
      </c>
      <c r="F1522" s="531" t="s">
        <v>1340</v>
      </c>
      <c r="G1522" s="532">
        <v>34</v>
      </c>
    </row>
    <row r="1523" spans="1:7">
      <c r="A1523" s="526" t="s">
        <v>1262</v>
      </c>
      <c r="B1523" s="527" t="s">
        <v>669</v>
      </c>
      <c r="C1523" s="528">
        <v>3</v>
      </c>
      <c r="D1523" s="529">
        <v>14</v>
      </c>
      <c r="E1523" s="530" t="s">
        <v>427</v>
      </c>
      <c r="F1523" s="531">
        <v>40</v>
      </c>
      <c r="G1523" s="532">
        <v>34</v>
      </c>
    </row>
    <row r="1524" spans="1:7">
      <c r="A1524" s="519" t="s">
        <v>951</v>
      </c>
      <c r="B1524" s="520" t="s">
        <v>952</v>
      </c>
      <c r="C1524" s="521" t="s">
        <v>1340</v>
      </c>
      <c r="D1524" s="522" t="s">
        <v>1340</v>
      </c>
      <c r="E1524" s="523" t="s">
        <v>1340</v>
      </c>
      <c r="F1524" s="524" t="s">
        <v>1340</v>
      </c>
      <c r="G1524" s="525">
        <v>50</v>
      </c>
    </row>
    <row r="1525" spans="1:7">
      <c r="A1525" s="526" t="s">
        <v>664</v>
      </c>
      <c r="B1525" s="527" t="s">
        <v>953</v>
      </c>
      <c r="C1525" s="528" t="s">
        <v>1340</v>
      </c>
      <c r="D1525" s="529" t="s">
        <v>1340</v>
      </c>
      <c r="E1525" s="530" t="s">
        <v>1340</v>
      </c>
      <c r="F1525" s="531" t="s">
        <v>1340</v>
      </c>
      <c r="G1525" s="532">
        <v>50</v>
      </c>
    </row>
    <row r="1526" spans="1:7">
      <c r="A1526" s="526" t="s">
        <v>917</v>
      </c>
      <c r="B1526" s="527" t="s">
        <v>953</v>
      </c>
      <c r="C1526" s="528">
        <v>7</v>
      </c>
      <c r="D1526" s="529" t="s">
        <v>1340</v>
      </c>
      <c r="E1526" s="530" t="s">
        <v>1340</v>
      </c>
      <c r="F1526" s="531" t="s">
        <v>1340</v>
      </c>
      <c r="G1526" s="532">
        <v>50</v>
      </c>
    </row>
    <row r="1527" spans="1:7">
      <c r="A1527" s="526" t="s">
        <v>918</v>
      </c>
      <c r="B1527" s="527" t="s">
        <v>953</v>
      </c>
      <c r="C1527" s="528">
        <v>7</v>
      </c>
      <c r="D1527" s="529">
        <v>1</v>
      </c>
      <c r="E1527" s="530" t="s">
        <v>1340</v>
      </c>
      <c r="F1527" s="531" t="s">
        <v>1340</v>
      </c>
      <c r="G1527" s="532">
        <v>50</v>
      </c>
    </row>
    <row r="1528" spans="1:7">
      <c r="A1528" s="526" t="s">
        <v>637</v>
      </c>
      <c r="B1528" s="527" t="s">
        <v>953</v>
      </c>
      <c r="C1528" s="528">
        <v>7</v>
      </c>
      <c r="D1528" s="529">
        <v>1</v>
      </c>
      <c r="E1528" s="530" t="s">
        <v>638</v>
      </c>
      <c r="F1528" s="531" t="s">
        <v>1340</v>
      </c>
      <c r="G1528" s="532">
        <v>50</v>
      </c>
    </row>
    <row r="1529" spans="1:7">
      <c r="A1529" s="526" t="s">
        <v>679</v>
      </c>
      <c r="B1529" s="527" t="s">
        <v>953</v>
      </c>
      <c r="C1529" s="528">
        <v>7</v>
      </c>
      <c r="D1529" s="529">
        <v>1</v>
      </c>
      <c r="E1529" s="530" t="s">
        <v>680</v>
      </c>
      <c r="F1529" s="531" t="s">
        <v>1340</v>
      </c>
      <c r="G1529" s="532">
        <v>50</v>
      </c>
    </row>
    <row r="1530" spans="1:7">
      <c r="A1530" s="526" t="s">
        <v>466</v>
      </c>
      <c r="B1530" s="527" t="s">
        <v>953</v>
      </c>
      <c r="C1530" s="528">
        <v>7</v>
      </c>
      <c r="D1530" s="529">
        <v>1</v>
      </c>
      <c r="E1530" s="530" t="s">
        <v>467</v>
      </c>
      <c r="F1530" s="531" t="s">
        <v>1340</v>
      </c>
      <c r="G1530" s="532">
        <v>50</v>
      </c>
    </row>
    <row r="1531" spans="1:7">
      <c r="A1531" s="526" t="s">
        <v>465</v>
      </c>
      <c r="B1531" s="527" t="s">
        <v>953</v>
      </c>
      <c r="C1531" s="528">
        <v>7</v>
      </c>
      <c r="D1531" s="529">
        <v>1</v>
      </c>
      <c r="E1531" s="530" t="s">
        <v>467</v>
      </c>
      <c r="F1531" s="531">
        <v>231</v>
      </c>
      <c r="G1531" s="532">
        <v>50</v>
      </c>
    </row>
    <row r="1532" spans="1:7">
      <c r="A1532" s="519" t="s">
        <v>205</v>
      </c>
      <c r="B1532" s="520" t="s">
        <v>206</v>
      </c>
      <c r="C1532" s="521" t="s">
        <v>1340</v>
      </c>
      <c r="D1532" s="522" t="s">
        <v>1340</v>
      </c>
      <c r="E1532" s="523" t="s">
        <v>1340</v>
      </c>
      <c r="F1532" s="524" t="s">
        <v>1340</v>
      </c>
      <c r="G1532" s="525">
        <v>50</v>
      </c>
    </row>
    <row r="1533" spans="1:7" ht="31.5">
      <c r="A1533" s="519" t="s">
        <v>207</v>
      </c>
      <c r="B1533" s="520" t="s">
        <v>208</v>
      </c>
      <c r="C1533" s="521" t="s">
        <v>1340</v>
      </c>
      <c r="D1533" s="522" t="s">
        <v>1340</v>
      </c>
      <c r="E1533" s="523" t="s">
        <v>1340</v>
      </c>
      <c r="F1533" s="524" t="s">
        <v>1340</v>
      </c>
      <c r="G1533" s="525">
        <v>50</v>
      </c>
    </row>
    <row r="1534" spans="1:7">
      <c r="A1534" s="526" t="s">
        <v>209</v>
      </c>
      <c r="B1534" s="527" t="s">
        <v>210</v>
      </c>
      <c r="C1534" s="528" t="s">
        <v>1340</v>
      </c>
      <c r="D1534" s="529" t="s">
        <v>1340</v>
      </c>
      <c r="E1534" s="530" t="s">
        <v>1340</v>
      </c>
      <c r="F1534" s="531" t="s">
        <v>1340</v>
      </c>
      <c r="G1534" s="532">
        <v>50</v>
      </c>
    </row>
    <row r="1535" spans="1:7">
      <c r="A1535" s="526" t="s">
        <v>917</v>
      </c>
      <c r="B1535" s="527" t="s">
        <v>210</v>
      </c>
      <c r="C1535" s="528">
        <v>7</v>
      </c>
      <c r="D1535" s="529" t="s">
        <v>1340</v>
      </c>
      <c r="E1535" s="530" t="s">
        <v>1340</v>
      </c>
      <c r="F1535" s="531" t="s">
        <v>1340</v>
      </c>
      <c r="G1535" s="532">
        <v>50</v>
      </c>
    </row>
    <row r="1536" spans="1:7">
      <c r="A1536" s="526" t="s">
        <v>193</v>
      </c>
      <c r="B1536" s="527" t="s">
        <v>210</v>
      </c>
      <c r="C1536" s="528">
        <v>7</v>
      </c>
      <c r="D1536" s="529">
        <v>9</v>
      </c>
      <c r="E1536" s="530" t="s">
        <v>1340</v>
      </c>
      <c r="F1536" s="531" t="s">
        <v>1340</v>
      </c>
      <c r="G1536" s="532">
        <v>50</v>
      </c>
    </row>
    <row r="1537" spans="1:7">
      <c r="A1537" s="526" t="s">
        <v>637</v>
      </c>
      <c r="B1537" s="527" t="s">
        <v>210</v>
      </c>
      <c r="C1537" s="528">
        <v>7</v>
      </c>
      <c r="D1537" s="529">
        <v>9</v>
      </c>
      <c r="E1537" s="530" t="s">
        <v>638</v>
      </c>
      <c r="F1537" s="531" t="s">
        <v>1340</v>
      </c>
      <c r="G1537" s="532">
        <v>50</v>
      </c>
    </row>
    <row r="1538" spans="1:7">
      <c r="A1538" s="526" t="s">
        <v>686</v>
      </c>
      <c r="B1538" s="527" t="s">
        <v>210</v>
      </c>
      <c r="C1538" s="528">
        <v>7</v>
      </c>
      <c r="D1538" s="529">
        <v>9</v>
      </c>
      <c r="E1538" s="530" t="s">
        <v>687</v>
      </c>
      <c r="F1538" s="531" t="s">
        <v>1340</v>
      </c>
      <c r="G1538" s="532">
        <v>50</v>
      </c>
    </row>
    <row r="1539" spans="1:7">
      <c r="A1539" s="526" t="s">
        <v>468</v>
      </c>
      <c r="B1539" s="527" t="s">
        <v>210</v>
      </c>
      <c r="C1539" s="528">
        <v>7</v>
      </c>
      <c r="D1539" s="529">
        <v>9</v>
      </c>
      <c r="E1539" s="530" t="s">
        <v>469</v>
      </c>
      <c r="F1539" s="531" t="s">
        <v>1340</v>
      </c>
      <c r="G1539" s="532">
        <v>50</v>
      </c>
    </row>
    <row r="1540" spans="1:7">
      <c r="A1540" s="526" t="s">
        <v>465</v>
      </c>
      <c r="B1540" s="527" t="s">
        <v>210</v>
      </c>
      <c r="C1540" s="528">
        <v>7</v>
      </c>
      <c r="D1540" s="529">
        <v>9</v>
      </c>
      <c r="E1540" s="530" t="s">
        <v>469</v>
      </c>
      <c r="F1540" s="531">
        <v>231</v>
      </c>
      <c r="G1540" s="532">
        <v>50</v>
      </c>
    </row>
    <row r="1541" spans="1:7" ht="31.5">
      <c r="A1541" s="519" t="s">
        <v>617</v>
      </c>
      <c r="B1541" s="520" t="s">
        <v>618</v>
      </c>
      <c r="C1541" s="521" t="s">
        <v>1340</v>
      </c>
      <c r="D1541" s="522" t="s">
        <v>1340</v>
      </c>
      <c r="E1541" s="523" t="s">
        <v>1340</v>
      </c>
      <c r="F1541" s="524" t="s">
        <v>1340</v>
      </c>
      <c r="G1541" s="525">
        <v>5097.1000000000004</v>
      </c>
    </row>
    <row r="1542" spans="1:7">
      <c r="A1542" s="519" t="s">
        <v>619</v>
      </c>
      <c r="B1542" s="520" t="s">
        <v>620</v>
      </c>
      <c r="C1542" s="521" t="s">
        <v>1340</v>
      </c>
      <c r="D1542" s="522" t="s">
        <v>1340</v>
      </c>
      <c r="E1542" s="523" t="s">
        <v>1340</v>
      </c>
      <c r="F1542" s="524" t="s">
        <v>1340</v>
      </c>
      <c r="G1542" s="525">
        <v>1885.2</v>
      </c>
    </row>
    <row r="1543" spans="1:7" ht="31.5">
      <c r="A1543" s="519" t="s">
        <v>621</v>
      </c>
      <c r="B1543" s="520" t="s">
        <v>622</v>
      </c>
      <c r="C1543" s="521" t="s">
        <v>1340</v>
      </c>
      <c r="D1543" s="522" t="s">
        <v>1340</v>
      </c>
      <c r="E1543" s="523" t="s">
        <v>1340</v>
      </c>
      <c r="F1543" s="524" t="s">
        <v>1340</v>
      </c>
      <c r="G1543" s="525">
        <v>1404.7</v>
      </c>
    </row>
    <row r="1544" spans="1:7">
      <c r="A1544" s="526" t="s">
        <v>623</v>
      </c>
      <c r="B1544" s="527" t="s">
        <v>624</v>
      </c>
      <c r="C1544" s="528" t="s">
        <v>1340</v>
      </c>
      <c r="D1544" s="529" t="s">
        <v>1340</v>
      </c>
      <c r="E1544" s="530" t="s">
        <v>1340</v>
      </c>
      <c r="F1544" s="531" t="s">
        <v>1340</v>
      </c>
      <c r="G1544" s="532">
        <v>1404.7</v>
      </c>
    </row>
    <row r="1545" spans="1:7">
      <c r="A1545" s="526" t="s">
        <v>1263</v>
      </c>
      <c r="B1545" s="527" t="s">
        <v>624</v>
      </c>
      <c r="C1545" s="528">
        <v>3</v>
      </c>
      <c r="D1545" s="529" t="s">
        <v>1340</v>
      </c>
      <c r="E1545" s="530" t="s">
        <v>1340</v>
      </c>
      <c r="F1545" s="531" t="s">
        <v>1340</v>
      </c>
      <c r="G1545" s="532">
        <v>1404.7</v>
      </c>
    </row>
    <row r="1546" spans="1:7">
      <c r="A1546" s="526" t="s">
        <v>616</v>
      </c>
      <c r="B1546" s="527" t="s">
        <v>624</v>
      </c>
      <c r="C1546" s="528">
        <v>3</v>
      </c>
      <c r="D1546" s="529">
        <v>9</v>
      </c>
      <c r="E1546" s="530" t="s">
        <v>1340</v>
      </c>
      <c r="F1546" s="531" t="s">
        <v>1340</v>
      </c>
      <c r="G1546" s="532">
        <v>1404.7</v>
      </c>
    </row>
    <row r="1547" spans="1:7">
      <c r="A1547" s="526" t="s">
        <v>1374</v>
      </c>
      <c r="B1547" s="527" t="s">
        <v>624</v>
      </c>
      <c r="C1547" s="528">
        <v>3</v>
      </c>
      <c r="D1547" s="529">
        <v>9</v>
      </c>
      <c r="E1547" s="530" t="s">
        <v>1375</v>
      </c>
      <c r="F1547" s="531" t="s">
        <v>1340</v>
      </c>
      <c r="G1547" s="532">
        <v>1404.7</v>
      </c>
    </row>
    <row r="1548" spans="1:7">
      <c r="A1548" s="526" t="s">
        <v>538</v>
      </c>
      <c r="B1548" s="527" t="s">
        <v>624</v>
      </c>
      <c r="C1548" s="528">
        <v>3</v>
      </c>
      <c r="D1548" s="529">
        <v>9</v>
      </c>
      <c r="E1548" s="530" t="s">
        <v>539</v>
      </c>
      <c r="F1548" s="531" t="s">
        <v>1340</v>
      </c>
      <c r="G1548" s="532">
        <v>1404.7</v>
      </c>
    </row>
    <row r="1549" spans="1:7">
      <c r="A1549" s="526" t="s">
        <v>426</v>
      </c>
      <c r="B1549" s="527" t="s">
        <v>624</v>
      </c>
      <c r="C1549" s="528">
        <v>3</v>
      </c>
      <c r="D1549" s="529">
        <v>9</v>
      </c>
      <c r="E1549" s="530" t="s">
        <v>427</v>
      </c>
      <c r="F1549" s="531" t="s">
        <v>1340</v>
      </c>
      <c r="G1549" s="532">
        <v>487.3</v>
      </c>
    </row>
    <row r="1550" spans="1:7">
      <c r="A1550" s="526" t="s">
        <v>1262</v>
      </c>
      <c r="B1550" s="527" t="s">
        <v>624</v>
      </c>
      <c r="C1550" s="528">
        <v>3</v>
      </c>
      <c r="D1550" s="529">
        <v>9</v>
      </c>
      <c r="E1550" s="530" t="s">
        <v>427</v>
      </c>
      <c r="F1550" s="531">
        <v>40</v>
      </c>
      <c r="G1550" s="532">
        <v>487.3</v>
      </c>
    </row>
    <row r="1551" spans="1:7">
      <c r="A1551" s="526" t="s">
        <v>428</v>
      </c>
      <c r="B1551" s="527" t="s">
        <v>624</v>
      </c>
      <c r="C1551" s="528">
        <v>3</v>
      </c>
      <c r="D1551" s="529">
        <v>9</v>
      </c>
      <c r="E1551" s="530" t="s">
        <v>429</v>
      </c>
      <c r="F1551" s="531" t="s">
        <v>1340</v>
      </c>
      <c r="G1551" s="532">
        <v>917.4</v>
      </c>
    </row>
    <row r="1552" spans="1:7">
      <c r="A1552" s="526" t="s">
        <v>1262</v>
      </c>
      <c r="B1552" s="527" t="s">
        <v>624</v>
      </c>
      <c r="C1552" s="528">
        <v>3</v>
      </c>
      <c r="D1552" s="529">
        <v>9</v>
      </c>
      <c r="E1552" s="530" t="s">
        <v>429</v>
      </c>
      <c r="F1552" s="531">
        <v>40</v>
      </c>
      <c r="G1552" s="532">
        <v>917.4</v>
      </c>
    </row>
    <row r="1553" spans="1:7">
      <c r="A1553" s="519" t="s">
        <v>625</v>
      </c>
      <c r="B1553" s="520" t="s">
        <v>626</v>
      </c>
      <c r="C1553" s="521" t="s">
        <v>1340</v>
      </c>
      <c r="D1553" s="522" t="s">
        <v>1340</v>
      </c>
      <c r="E1553" s="523" t="s">
        <v>1340</v>
      </c>
      <c r="F1553" s="524" t="s">
        <v>1340</v>
      </c>
      <c r="G1553" s="525">
        <v>480.5</v>
      </c>
    </row>
    <row r="1554" spans="1:7">
      <c r="A1554" s="526" t="s">
        <v>623</v>
      </c>
      <c r="B1554" s="527" t="s">
        <v>627</v>
      </c>
      <c r="C1554" s="528" t="s">
        <v>1340</v>
      </c>
      <c r="D1554" s="529" t="s">
        <v>1340</v>
      </c>
      <c r="E1554" s="530" t="s">
        <v>1340</v>
      </c>
      <c r="F1554" s="531" t="s">
        <v>1340</v>
      </c>
      <c r="G1554" s="532">
        <v>480.5</v>
      </c>
    </row>
    <row r="1555" spans="1:7">
      <c r="A1555" s="526" t="s">
        <v>1263</v>
      </c>
      <c r="B1555" s="527" t="s">
        <v>627</v>
      </c>
      <c r="C1555" s="528">
        <v>3</v>
      </c>
      <c r="D1555" s="529" t="s">
        <v>1340</v>
      </c>
      <c r="E1555" s="530" t="s">
        <v>1340</v>
      </c>
      <c r="F1555" s="531" t="s">
        <v>1340</v>
      </c>
      <c r="G1555" s="532">
        <v>480.5</v>
      </c>
    </row>
    <row r="1556" spans="1:7">
      <c r="A1556" s="526" t="s">
        <v>616</v>
      </c>
      <c r="B1556" s="527" t="s">
        <v>627</v>
      </c>
      <c r="C1556" s="528">
        <v>3</v>
      </c>
      <c r="D1556" s="529">
        <v>9</v>
      </c>
      <c r="E1556" s="530" t="s">
        <v>1340</v>
      </c>
      <c r="F1556" s="531" t="s">
        <v>1340</v>
      </c>
      <c r="G1556" s="532">
        <v>480.5</v>
      </c>
    </row>
    <row r="1557" spans="1:7">
      <c r="A1557" s="526" t="s">
        <v>1374</v>
      </c>
      <c r="B1557" s="527" t="s">
        <v>627</v>
      </c>
      <c r="C1557" s="528">
        <v>3</v>
      </c>
      <c r="D1557" s="529">
        <v>9</v>
      </c>
      <c r="E1557" s="530" t="s">
        <v>1375</v>
      </c>
      <c r="F1557" s="531" t="s">
        <v>1340</v>
      </c>
      <c r="G1557" s="532">
        <v>480.5</v>
      </c>
    </row>
    <row r="1558" spans="1:7">
      <c r="A1558" s="526" t="s">
        <v>538</v>
      </c>
      <c r="B1558" s="527" t="s">
        <v>627</v>
      </c>
      <c r="C1558" s="528">
        <v>3</v>
      </c>
      <c r="D1558" s="529">
        <v>9</v>
      </c>
      <c r="E1558" s="530" t="s">
        <v>539</v>
      </c>
      <c r="F1558" s="531" t="s">
        <v>1340</v>
      </c>
      <c r="G1558" s="532">
        <v>480.5</v>
      </c>
    </row>
    <row r="1559" spans="1:7">
      <c r="A1559" s="526" t="s">
        <v>428</v>
      </c>
      <c r="B1559" s="527" t="s">
        <v>627</v>
      </c>
      <c r="C1559" s="528">
        <v>3</v>
      </c>
      <c r="D1559" s="529">
        <v>9</v>
      </c>
      <c r="E1559" s="530" t="s">
        <v>429</v>
      </c>
      <c r="F1559" s="531" t="s">
        <v>1340</v>
      </c>
      <c r="G1559" s="532">
        <v>480.5</v>
      </c>
    </row>
    <row r="1560" spans="1:7">
      <c r="A1560" s="526" t="s">
        <v>1262</v>
      </c>
      <c r="B1560" s="527" t="s">
        <v>627</v>
      </c>
      <c r="C1560" s="528">
        <v>3</v>
      </c>
      <c r="D1560" s="529">
        <v>9</v>
      </c>
      <c r="E1560" s="530" t="s">
        <v>429</v>
      </c>
      <c r="F1560" s="531">
        <v>40</v>
      </c>
      <c r="G1560" s="532">
        <v>480.5</v>
      </c>
    </row>
    <row r="1561" spans="1:7">
      <c r="A1561" s="519" t="s">
        <v>628</v>
      </c>
      <c r="B1561" s="520" t="s">
        <v>629</v>
      </c>
      <c r="C1561" s="521" t="s">
        <v>1340</v>
      </c>
      <c r="D1561" s="522" t="s">
        <v>1340</v>
      </c>
      <c r="E1561" s="523" t="s">
        <v>1340</v>
      </c>
      <c r="F1561" s="524" t="s">
        <v>1340</v>
      </c>
      <c r="G1561" s="525">
        <v>3211.9</v>
      </c>
    </row>
    <row r="1562" spans="1:7">
      <c r="A1562" s="519" t="s">
        <v>633</v>
      </c>
      <c r="B1562" s="520" t="s">
        <v>634</v>
      </c>
      <c r="C1562" s="521" t="s">
        <v>1340</v>
      </c>
      <c r="D1562" s="522" t="s">
        <v>1340</v>
      </c>
      <c r="E1562" s="523" t="s">
        <v>1340</v>
      </c>
      <c r="F1562" s="524" t="s">
        <v>1340</v>
      </c>
      <c r="G1562" s="525">
        <v>194.7</v>
      </c>
    </row>
    <row r="1563" spans="1:7">
      <c r="A1563" s="526" t="s">
        <v>635</v>
      </c>
      <c r="B1563" s="527" t="s">
        <v>636</v>
      </c>
      <c r="C1563" s="528" t="s">
        <v>1340</v>
      </c>
      <c r="D1563" s="529" t="s">
        <v>1340</v>
      </c>
      <c r="E1563" s="530" t="s">
        <v>1340</v>
      </c>
      <c r="F1563" s="531" t="s">
        <v>1340</v>
      </c>
      <c r="G1563" s="532">
        <v>194.7</v>
      </c>
    </row>
    <row r="1564" spans="1:7">
      <c r="A1564" s="526" t="s">
        <v>1263</v>
      </c>
      <c r="B1564" s="527" t="s">
        <v>636</v>
      </c>
      <c r="C1564" s="528">
        <v>3</v>
      </c>
      <c r="D1564" s="529" t="s">
        <v>1340</v>
      </c>
      <c r="E1564" s="530" t="s">
        <v>1340</v>
      </c>
      <c r="F1564" s="531" t="s">
        <v>1340</v>
      </c>
      <c r="G1564" s="532">
        <v>194.7</v>
      </c>
    </row>
    <row r="1565" spans="1:7">
      <c r="A1565" s="526" t="s">
        <v>1264</v>
      </c>
      <c r="B1565" s="527" t="s">
        <v>636</v>
      </c>
      <c r="C1565" s="528">
        <v>3</v>
      </c>
      <c r="D1565" s="529">
        <v>10</v>
      </c>
      <c r="E1565" s="530" t="s">
        <v>1340</v>
      </c>
      <c r="F1565" s="531" t="s">
        <v>1340</v>
      </c>
      <c r="G1565" s="532">
        <v>194.7</v>
      </c>
    </row>
    <row r="1566" spans="1:7">
      <c r="A1566" s="526" t="s">
        <v>637</v>
      </c>
      <c r="B1566" s="527" t="s">
        <v>636</v>
      </c>
      <c r="C1566" s="528">
        <v>3</v>
      </c>
      <c r="D1566" s="529">
        <v>10</v>
      </c>
      <c r="E1566" s="530" t="s">
        <v>638</v>
      </c>
      <c r="F1566" s="531" t="s">
        <v>1340</v>
      </c>
      <c r="G1566" s="532">
        <v>194.7</v>
      </c>
    </row>
    <row r="1567" spans="1:7">
      <c r="A1567" s="526" t="s">
        <v>639</v>
      </c>
      <c r="B1567" s="527" t="s">
        <v>636</v>
      </c>
      <c r="C1567" s="528">
        <v>3</v>
      </c>
      <c r="D1567" s="529">
        <v>10</v>
      </c>
      <c r="E1567" s="530" t="s">
        <v>1243</v>
      </c>
      <c r="F1567" s="531" t="s">
        <v>1340</v>
      </c>
      <c r="G1567" s="532">
        <v>194.7</v>
      </c>
    </row>
    <row r="1568" spans="1:7">
      <c r="A1568" s="526" t="s">
        <v>639</v>
      </c>
      <c r="B1568" s="527" t="s">
        <v>636</v>
      </c>
      <c r="C1568" s="528">
        <v>3</v>
      </c>
      <c r="D1568" s="529">
        <v>10</v>
      </c>
      <c r="E1568" s="530" t="s">
        <v>1243</v>
      </c>
      <c r="F1568" s="531" t="s">
        <v>1340</v>
      </c>
      <c r="G1568" s="532">
        <v>194.7</v>
      </c>
    </row>
    <row r="1569" spans="1:7">
      <c r="A1569" s="526" t="s">
        <v>1262</v>
      </c>
      <c r="B1569" s="527" t="s">
        <v>636</v>
      </c>
      <c r="C1569" s="528">
        <v>3</v>
      </c>
      <c r="D1569" s="529">
        <v>10</v>
      </c>
      <c r="E1569" s="530" t="s">
        <v>1243</v>
      </c>
      <c r="F1569" s="531">
        <v>40</v>
      </c>
      <c r="G1569" s="532">
        <v>194.7</v>
      </c>
    </row>
    <row r="1570" spans="1:7">
      <c r="A1570" s="519" t="s">
        <v>640</v>
      </c>
      <c r="B1570" s="520" t="s">
        <v>641</v>
      </c>
      <c r="C1570" s="521" t="s">
        <v>1340</v>
      </c>
      <c r="D1570" s="522" t="s">
        <v>1340</v>
      </c>
      <c r="E1570" s="523" t="s">
        <v>1340</v>
      </c>
      <c r="F1570" s="524" t="s">
        <v>1340</v>
      </c>
      <c r="G1570" s="525">
        <v>2957.4</v>
      </c>
    </row>
    <row r="1571" spans="1:7">
      <c r="A1571" s="526" t="s">
        <v>583</v>
      </c>
      <c r="B1571" s="527" t="s">
        <v>642</v>
      </c>
      <c r="C1571" s="528" t="s">
        <v>1340</v>
      </c>
      <c r="D1571" s="529" t="s">
        <v>1340</v>
      </c>
      <c r="E1571" s="530" t="s">
        <v>1340</v>
      </c>
      <c r="F1571" s="531" t="s">
        <v>1340</v>
      </c>
      <c r="G1571" s="532">
        <v>2957.4</v>
      </c>
    </row>
    <row r="1572" spans="1:7">
      <c r="A1572" s="526" t="s">
        <v>1263</v>
      </c>
      <c r="B1572" s="527" t="s">
        <v>642</v>
      </c>
      <c r="C1572" s="528">
        <v>3</v>
      </c>
      <c r="D1572" s="529" t="s">
        <v>1340</v>
      </c>
      <c r="E1572" s="530" t="s">
        <v>1340</v>
      </c>
      <c r="F1572" s="531" t="s">
        <v>1340</v>
      </c>
      <c r="G1572" s="532">
        <v>756.4</v>
      </c>
    </row>
    <row r="1573" spans="1:7">
      <c r="A1573" s="526" t="s">
        <v>1264</v>
      </c>
      <c r="B1573" s="527" t="s">
        <v>642</v>
      </c>
      <c r="C1573" s="528">
        <v>3</v>
      </c>
      <c r="D1573" s="529">
        <v>10</v>
      </c>
      <c r="E1573" s="530" t="s">
        <v>1340</v>
      </c>
      <c r="F1573" s="531" t="s">
        <v>1340</v>
      </c>
      <c r="G1573" s="532">
        <v>756.4</v>
      </c>
    </row>
    <row r="1574" spans="1:7">
      <c r="A1574" s="526" t="s">
        <v>1374</v>
      </c>
      <c r="B1574" s="527" t="s">
        <v>642</v>
      </c>
      <c r="C1574" s="528">
        <v>3</v>
      </c>
      <c r="D1574" s="529">
        <v>10</v>
      </c>
      <c r="E1574" s="530" t="s">
        <v>1375</v>
      </c>
      <c r="F1574" s="531" t="s">
        <v>1340</v>
      </c>
      <c r="G1574" s="532">
        <v>756.4</v>
      </c>
    </row>
    <row r="1575" spans="1:7">
      <c r="A1575" s="526" t="s">
        <v>538</v>
      </c>
      <c r="B1575" s="527" t="s">
        <v>642</v>
      </c>
      <c r="C1575" s="528">
        <v>3</v>
      </c>
      <c r="D1575" s="529">
        <v>10</v>
      </c>
      <c r="E1575" s="530" t="s">
        <v>539</v>
      </c>
      <c r="F1575" s="531" t="s">
        <v>1340</v>
      </c>
      <c r="G1575" s="532">
        <v>756.4</v>
      </c>
    </row>
    <row r="1576" spans="1:7">
      <c r="A1576" s="526" t="s">
        <v>428</v>
      </c>
      <c r="B1576" s="527" t="s">
        <v>642</v>
      </c>
      <c r="C1576" s="528">
        <v>3</v>
      </c>
      <c r="D1576" s="529">
        <v>10</v>
      </c>
      <c r="E1576" s="530" t="s">
        <v>429</v>
      </c>
      <c r="F1576" s="531" t="s">
        <v>1340</v>
      </c>
      <c r="G1576" s="532">
        <v>756.4</v>
      </c>
    </row>
    <row r="1577" spans="1:7">
      <c r="A1577" s="526" t="s">
        <v>1262</v>
      </c>
      <c r="B1577" s="527" t="s">
        <v>642</v>
      </c>
      <c r="C1577" s="528">
        <v>3</v>
      </c>
      <c r="D1577" s="529">
        <v>10</v>
      </c>
      <c r="E1577" s="530" t="s">
        <v>429</v>
      </c>
      <c r="F1577" s="531">
        <v>40</v>
      </c>
      <c r="G1577" s="532">
        <v>756.4</v>
      </c>
    </row>
    <row r="1578" spans="1:7">
      <c r="A1578" s="526" t="s">
        <v>1276</v>
      </c>
      <c r="B1578" s="527" t="s">
        <v>642</v>
      </c>
      <c r="C1578" s="528">
        <v>5</v>
      </c>
      <c r="D1578" s="529" t="s">
        <v>1340</v>
      </c>
      <c r="E1578" s="530" t="s">
        <v>1340</v>
      </c>
      <c r="F1578" s="531" t="s">
        <v>1340</v>
      </c>
      <c r="G1578" s="532">
        <v>479.2</v>
      </c>
    </row>
    <row r="1579" spans="1:7">
      <c r="A1579" s="526" t="s">
        <v>1277</v>
      </c>
      <c r="B1579" s="527" t="s">
        <v>642</v>
      </c>
      <c r="C1579" s="528">
        <v>5</v>
      </c>
      <c r="D1579" s="529">
        <v>1</v>
      </c>
      <c r="E1579" s="530" t="s">
        <v>1340</v>
      </c>
      <c r="F1579" s="531" t="s">
        <v>1340</v>
      </c>
      <c r="G1579" s="532">
        <v>479.2</v>
      </c>
    </row>
    <row r="1580" spans="1:7">
      <c r="A1580" s="526" t="s">
        <v>1374</v>
      </c>
      <c r="B1580" s="527" t="s">
        <v>642</v>
      </c>
      <c r="C1580" s="528">
        <v>5</v>
      </c>
      <c r="D1580" s="529">
        <v>1</v>
      </c>
      <c r="E1580" s="530" t="s">
        <v>1375</v>
      </c>
      <c r="F1580" s="531" t="s">
        <v>1340</v>
      </c>
      <c r="G1580" s="532">
        <v>479.2</v>
      </c>
    </row>
    <row r="1581" spans="1:7">
      <c r="A1581" s="526" t="s">
        <v>538</v>
      </c>
      <c r="B1581" s="527" t="s">
        <v>642</v>
      </c>
      <c r="C1581" s="528">
        <v>5</v>
      </c>
      <c r="D1581" s="529">
        <v>1</v>
      </c>
      <c r="E1581" s="530" t="s">
        <v>539</v>
      </c>
      <c r="F1581" s="531" t="s">
        <v>1340</v>
      </c>
      <c r="G1581" s="532">
        <v>479.2</v>
      </c>
    </row>
    <row r="1582" spans="1:7">
      <c r="A1582" s="526" t="s">
        <v>446</v>
      </c>
      <c r="B1582" s="527" t="s">
        <v>642</v>
      </c>
      <c r="C1582" s="528">
        <v>5</v>
      </c>
      <c r="D1582" s="529">
        <v>1</v>
      </c>
      <c r="E1582" s="530" t="s">
        <v>447</v>
      </c>
      <c r="F1582" s="531" t="s">
        <v>1340</v>
      </c>
      <c r="G1582" s="532">
        <v>479.2</v>
      </c>
    </row>
    <row r="1583" spans="1:7">
      <c r="A1583" s="526" t="s">
        <v>1262</v>
      </c>
      <c r="B1583" s="527" t="s">
        <v>642</v>
      </c>
      <c r="C1583" s="528">
        <v>5</v>
      </c>
      <c r="D1583" s="529">
        <v>1</v>
      </c>
      <c r="E1583" s="530" t="s">
        <v>447</v>
      </c>
      <c r="F1583" s="531">
        <v>40</v>
      </c>
      <c r="G1583" s="532">
        <v>479.2</v>
      </c>
    </row>
    <row r="1584" spans="1:7">
      <c r="A1584" s="526" t="s">
        <v>917</v>
      </c>
      <c r="B1584" s="527" t="s">
        <v>642</v>
      </c>
      <c r="C1584" s="528">
        <v>7</v>
      </c>
      <c r="D1584" s="529" t="s">
        <v>1340</v>
      </c>
      <c r="E1584" s="530" t="s">
        <v>1340</v>
      </c>
      <c r="F1584" s="531" t="s">
        <v>1340</v>
      </c>
      <c r="G1584" s="532">
        <v>1620.6</v>
      </c>
    </row>
    <row r="1585" spans="1:7">
      <c r="A1585" s="526" t="s">
        <v>918</v>
      </c>
      <c r="B1585" s="527" t="s">
        <v>642</v>
      </c>
      <c r="C1585" s="528">
        <v>7</v>
      </c>
      <c r="D1585" s="529">
        <v>1</v>
      </c>
      <c r="E1585" s="530" t="s">
        <v>1340</v>
      </c>
      <c r="F1585" s="531" t="s">
        <v>1340</v>
      </c>
      <c r="G1585" s="532">
        <v>489</v>
      </c>
    </row>
    <row r="1586" spans="1:7">
      <c r="A1586" s="526" t="s">
        <v>637</v>
      </c>
      <c r="B1586" s="527" t="s">
        <v>642</v>
      </c>
      <c r="C1586" s="528">
        <v>7</v>
      </c>
      <c r="D1586" s="529">
        <v>1</v>
      </c>
      <c r="E1586" s="530" t="s">
        <v>638</v>
      </c>
      <c r="F1586" s="531" t="s">
        <v>1340</v>
      </c>
      <c r="G1586" s="532">
        <v>489</v>
      </c>
    </row>
    <row r="1587" spans="1:7">
      <c r="A1587" s="526" t="s">
        <v>679</v>
      </c>
      <c r="B1587" s="527" t="s">
        <v>642</v>
      </c>
      <c r="C1587" s="528">
        <v>7</v>
      </c>
      <c r="D1587" s="529">
        <v>1</v>
      </c>
      <c r="E1587" s="530" t="s">
        <v>680</v>
      </c>
      <c r="F1587" s="531" t="s">
        <v>1340</v>
      </c>
      <c r="G1587" s="532">
        <v>489</v>
      </c>
    </row>
    <row r="1588" spans="1:7">
      <c r="A1588" s="526" t="s">
        <v>466</v>
      </c>
      <c r="B1588" s="527" t="s">
        <v>642</v>
      </c>
      <c r="C1588" s="528">
        <v>7</v>
      </c>
      <c r="D1588" s="529">
        <v>1</v>
      </c>
      <c r="E1588" s="530" t="s">
        <v>467</v>
      </c>
      <c r="F1588" s="531" t="s">
        <v>1340</v>
      </c>
      <c r="G1588" s="532">
        <v>489</v>
      </c>
    </row>
    <row r="1589" spans="1:7">
      <c r="A1589" s="526" t="s">
        <v>465</v>
      </c>
      <c r="B1589" s="527" t="s">
        <v>642</v>
      </c>
      <c r="C1589" s="528">
        <v>7</v>
      </c>
      <c r="D1589" s="529">
        <v>1</v>
      </c>
      <c r="E1589" s="530" t="s">
        <v>467</v>
      </c>
      <c r="F1589" s="531">
        <v>231</v>
      </c>
      <c r="G1589" s="532">
        <v>489</v>
      </c>
    </row>
    <row r="1590" spans="1:7">
      <c r="A1590" s="526" t="s">
        <v>954</v>
      </c>
      <c r="B1590" s="527" t="s">
        <v>642</v>
      </c>
      <c r="C1590" s="528">
        <v>7</v>
      </c>
      <c r="D1590" s="529">
        <v>2</v>
      </c>
      <c r="E1590" s="530" t="s">
        <v>1340</v>
      </c>
      <c r="F1590" s="531" t="s">
        <v>1340</v>
      </c>
      <c r="G1590" s="532">
        <v>1110.5999999999999</v>
      </c>
    </row>
    <row r="1591" spans="1:7">
      <c r="A1591" s="526" t="s">
        <v>637</v>
      </c>
      <c r="B1591" s="527" t="s">
        <v>642</v>
      </c>
      <c r="C1591" s="528">
        <v>7</v>
      </c>
      <c r="D1591" s="529">
        <v>2</v>
      </c>
      <c r="E1591" s="530" t="s">
        <v>638</v>
      </c>
      <c r="F1591" s="531" t="s">
        <v>1340</v>
      </c>
      <c r="G1591" s="532">
        <v>1110.5999999999999</v>
      </c>
    </row>
    <row r="1592" spans="1:7">
      <c r="A1592" s="526" t="s">
        <v>686</v>
      </c>
      <c r="B1592" s="527" t="s">
        <v>642</v>
      </c>
      <c r="C1592" s="528">
        <v>7</v>
      </c>
      <c r="D1592" s="529">
        <v>2</v>
      </c>
      <c r="E1592" s="530" t="s">
        <v>687</v>
      </c>
      <c r="F1592" s="531" t="s">
        <v>1340</v>
      </c>
      <c r="G1592" s="532">
        <v>928.2</v>
      </c>
    </row>
    <row r="1593" spans="1:7">
      <c r="A1593" s="526" t="s">
        <v>468</v>
      </c>
      <c r="B1593" s="527" t="s">
        <v>642</v>
      </c>
      <c r="C1593" s="528">
        <v>7</v>
      </c>
      <c r="D1593" s="529">
        <v>2</v>
      </c>
      <c r="E1593" s="530" t="s">
        <v>469</v>
      </c>
      <c r="F1593" s="531" t="s">
        <v>1340</v>
      </c>
      <c r="G1593" s="532">
        <v>928.2</v>
      </c>
    </row>
    <row r="1594" spans="1:7">
      <c r="A1594" s="526" t="s">
        <v>465</v>
      </c>
      <c r="B1594" s="527" t="s">
        <v>642</v>
      </c>
      <c r="C1594" s="528">
        <v>7</v>
      </c>
      <c r="D1594" s="529">
        <v>2</v>
      </c>
      <c r="E1594" s="530" t="s">
        <v>469</v>
      </c>
      <c r="F1594" s="531">
        <v>231</v>
      </c>
      <c r="G1594" s="532">
        <v>928.2</v>
      </c>
    </row>
    <row r="1595" spans="1:7">
      <c r="A1595" s="526" t="s">
        <v>679</v>
      </c>
      <c r="B1595" s="527" t="s">
        <v>642</v>
      </c>
      <c r="C1595" s="528">
        <v>7</v>
      </c>
      <c r="D1595" s="529">
        <v>2</v>
      </c>
      <c r="E1595" s="530" t="s">
        <v>680</v>
      </c>
      <c r="F1595" s="531" t="s">
        <v>1340</v>
      </c>
      <c r="G1595" s="532">
        <v>182.4</v>
      </c>
    </row>
    <row r="1596" spans="1:7">
      <c r="A1596" s="526" t="s">
        <v>466</v>
      </c>
      <c r="B1596" s="527" t="s">
        <v>642</v>
      </c>
      <c r="C1596" s="528">
        <v>7</v>
      </c>
      <c r="D1596" s="529">
        <v>2</v>
      </c>
      <c r="E1596" s="530" t="s">
        <v>467</v>
      </c>
      <c r="F1596" s="531" t="s">
        <v>1340</v>
      </c>
      <c r="G1596" s="532">
        <v>182.4</v>
      </c>
    </row>
    <row r="1597" spans="1:7">
      <c r="A1597" s="526" t="s">
        <v>465</v>
      </c>
      <c r="B1597" s="527" t="s">
        <v>642</v>
      </c>
      <c r="C1597" s="528">
        <v>7</v>
      </c>
      <c r="D1597" s="529">
        <v>2</v>
      </c>
      <c r="E1597" s="530" t="s">
        <v>467</v>
      </c>
      <c r="F1597" s="531">
        <v>231</v>
      </c>
      <c r="G1597" s="532">
        <v>4.5</v>
      </c>
    </row>
    <row r="1598" spans="1:7">
      <c r="A1598" s="526" t="s">
        <v>1492</v>
      </c>
      <c r="B1598" s="527" t="s">
        <v>642</v>
      </c>
      <c r="C1598" s="528">
        <v>7</v>
      </c>
      <c r="D1598" s="529">
        <v>2</v>
      </c>
      <c r="E1598" s="530" t="s">
        <v>467</v>
      </c>
      <c r="F1598" s="531">
        <v>241</v>
      </c>
      <c r="G1598" s="532">
        <v>177.9</v>
      </c>
    </row>
    <row r="1599" spans="1:7">
      <c r="A1599" s="526" t="s">
        <v>143</v>
      </c>
      <c r="B1599" s="527" t="s">
        <v>642</v>
      </c>
      <c r="C1599" s="528">
        <v>7</v>
      </c>
      <c r="D1599" s="529">
        <v>7</v>
      </c>
      <c r="E1599" s="530" t="s">
        <v>1340</v>
      </c>
      <c r="F1599" s="531" t="s">
        <v>1340</v>
      </c>
      <c r="G1599" s="532">
        <v>21</v>
      </c>
    </row>
    <row r="1600" spans="1:7">
      <c r="A1600" s="526" t="s">
        <v>637</v>
      </c>
      <c r="B1600" s="527" t="s">
        <v>642</v>
      </c>
      <c r="C1600" s="528">
        <v>7</v>
      </c>
      <c r="D1600" s="529">
        <v>7</v>
      </c>
      <c r="E1600" s="530" t="s">
        <v>638</v>
      </c>
      <c r="F1600" s="531" t="s">
        <v>1340</v>
      </c>
      <c r="G1600" s="532">
        <v>21</v>
      </c>
    </row>
    <row r="1601" spans="1:7">
      <c r="A1601" s="526" t="s">
        <v>679</v>
      </c>
      <c r="B1601" s="527" t="s">
        <v>642</v>
      </c>
      <c r="C1601" s="528">
        <v>7</v>
      </c>
      <c r="D1601" s="529">
        <v>7</v>
      </c>
      <c r="E1601" s="530" t="s">
        <v>680</v>
      </c>
      <c r="F1601" s="531" t="s">
        <v>1340</v>
      </c>
      <c r="G1601" s="532">
        <v>21</v>
      </c>
    </row>
    <row r="1602" spans="1:7">
      <c r="A1602" s="526" t="s">
        <v>466</v>
      </c>
      <c r="B1602" s="527" t="s">
        <v>642</v>
      </c>
      <c r="C1602" s="528">
        <v>7</v>
      </c>
      <c r="D1602" s="529">
        <v>7</v>
      </c>
      <c r="E1602" s="530" t="s">
        <v>467</v>
      </c>
      <c r="F1602" s="531" t="s">
        <v>1340</v>
      </c>
      <c r="G1602" s="532">
        <v>21</v>
      </c>
    </row>
    <row r="1603" spans="1:7">
      <c r="A1603" s="526" t="s">
        <v>465</v>
      </c>
      <c r="B1603" s="527" t="s">
        <v>642</v>
      </c>
      <c r="C1603" s="528">
        <v>7</v>
      </c>
      <c r="D1603" s="529">
        <v>7</v>
      </c>
      <c r="E1603" s="530" t="s">
        <v>467</v>
      </c>
      <c r="F1603" s="531">
        <v>231</v>
      </c>
      <c r="G1603" s="532">
        <v>21</v>
      </c>
    </row>
    <row r="1604" spans="1:7">
      <c r="A1604" s="526" t="s">
        <v>217</v>
      </c>
      <c r="B1604" s="527" t="s">
        <v>642</v>
      </c>
      <c r="C1604" s="528">
        <v>8</v>
      </c>
      <c r="D1604" s="529" t="s">
        <v>1340</v>
      </c>
      <c r="E1604" s="530" t="s">
        <v>1340</v>
      </c>
      <c r="F1604" s="531" t="s">
        <v>1340</v>
      </c>
      <c r="G1604" s="532">
        <v>86.7</v>
      </c>
    </row>
    <row r="1605" spans="1:7">
      <c r="A1605" s="526" t="s">
        <v>218</v>
      </c>
      <c r="B1605" s="527" t="s">
        <v>642</v>
      </c>
      <c r="C1605" s="528">
        <v>8</v>
      </c>
      <c r="D1605" s="529">
        <v>1</v>
      </c>
      <c r="E1605" s="530" t="s">
        <v>1340</v>
      </c>
      <c r="F1605" s="531" t="s">
        <v>1340</v>
      </c>
      <c r="G1605" s="532">
        <v>86.7</v>
      </c>
    </row>
    <row r="1606" spans="1:7">
      <c r="A1606" s="526" t="s">
        <v>637</v>
      </c>
      <c r="B1606" s="527" t="s">
        <v>642</v>
      </c>
      <c r="C1606" s="528">
        <v>8</v>
      </c>
      <c r="D1606" s="529">
        <v>1</v>
      </c>
      <c r="E1606" s="530" t="s">
        <v>638</v>
      </c>
      <c r="F1606" s="531" t="s">
        <v>1340</v>
      </c>
      <c r="G1606" s="532">
        <v>86.7</v>
      </c>
    </row>
    <row r="1607" spans="1:7">
      <c r="A1607" s="526" t="s">
        <v>679</v>
      </c>
      <c r="B1607" s="527" t="s">
        <v>642</v>
      </c>
      <c r="C1607" s="528">
        <v>8</v>
      </c>
      <c r="D1607" s="529">
        <v>1</v>
      </c>
      <c r="E1607" s="530" t="s">
        <v>680</v>
      </c>
      <c r="F1607" s="531" t="s">
        <v>1340</v>
      </c>
      <c r="G1607" s="532">
        <v>86.7</v>
      </c>
    </row>
    <row r="1608" spans="1:7">
      <c r="A1608" s="526" t="s">
        <v>466</v>
      </c>
      <c r="B1608" s="527" t="s">
        <v>642</v>
      </c>
      <c r="C1608" s="528">
        <v>8</v>
      </c>
      <c r="D1608" s="529">
        <v>1</v>
      </c>
      <c r="E1608" s="530" t="s">
        <v>467</v>
      </c>
      <c r="F1608" s="531" t="s">
        <v>1340</v>
      </c>
      <c r="G1608" s="532">
        <v>86.7</v>
      </c>
    </row>
    <row r="1609" spans="1:7">
      <c r="A1609" s="526" t="s">
        <v>1492</v>
      </c>
      <c r="B1609" s="527" t="s">
        <v>642</v>
      </c>
      <c r="C1609" s="528">
        <v>8</v>
      </c>
      <c r="D1609" s="529">
        <v>1</v>
      </c>
      <c r="E1609" s="530" t="s">
        <v>467</v>
      </c>
      <c r="F1609" s="531">
        <v>241</v>
      </c>
      <c r="G1609" s="532">
        <v>86.7</v>
      </c>
    </row>
    <row r="1610" spans="1:7">
      <c r="A1610" s="526" t="s">
        <v>341</v>
      </c>
      <c r="B1610" s="527" t="s">
        <v>642</v>
      </c>
      <c r="C1610" s="528">
        <v>11</v>
      </c>
      <c r="D1610" s="529" t="s">
        <v>1340</v>
      </c>
      <c r="E1610" s="530" t="s">
        <v>1340</v>
      </c>
      <c r="F1610" s="531" t="s">
        <v>1340</v>
      </c>
      <c r="G1610" s="532">
        <v>14.5</v>
      </c>
    </row>
    <row r="1611" spans="1:7">
      <c r="A1611" s="526" t="s">
        <v>342</v>
      </c>
      <c r="B1611" s="527" t="s">
        <v>642</v>
      </c>
      <c r="C1611" s="528">
        <v>11</v>
      </c>
      <c r="D1611" s="529">
        <v>1</v>
      </c>
      <c r="E1611" s="530" t="s">
        <v>1340</v>
      </c>
      <c r="F1611" s="531" t="s">
        <v>1340</v>
      </c>
      <c r="G1611" s="532">
        <v>14.5</v>
      </c>
    </row>
    <row r="1612" spans="1:7">
      <c r="A1612" s="526" t="s">
        <v>637</v>
      </c>
      <c r="B1612" s="527" t="s">
        <v>642</v>
      </c>
      <c r="C1612" s="528">
        <v>11</v>
      </c>
      <c r="D1612" s="529">
        <v>1</v>
      </c>
      <c r="E1612" s="530" t="s">
        <v>638</v>
      </c>
      <c r="F1612" s="531" t="s">
        <v>1340</v>
      </c>
      <c r="G1612" s="532">
        <v>14.5</v>
      </c>
    </row>
    <row r="1613" spans="1:7">
      <c r="A1613" s="526" t="s">
        <v>679</v>
      </c>
      <c r="B1613" s="527" t="s">
        <v>642</v>
      </c>
      <c r="C1613" s="528">
        <v>11</v>
      </c>
      <c r="D1613" s="529">
        <v>1</v>
      </c>
      <c r="E1613" s="530" t="s">
        <v>680</v>
      </c>
      <c r="F1613" s="531" t="s">
        <v>1340</v>
      </c>
      <c r="G1613" s="532">
        <v>14.5</v>
      </c>
    </row>
    <row r="1614" spans="1:7">
      <c r="A1614" s="526" t="s">
        <v>466</v>
      </c>
      <c r="B1614" s="527" t="s">
        <v>642</v>
      </c>
      <c r="C1614" s="528">
        <v>11</v>
      </c>
      <c r="D1614" s="529">
        <v>1</v>
      </c>
      <c r="E1614" s="530" t="s">
        <v>467</v>
      </c>
      <c r="F1614" s="531" t="s">
        <v>1340</v>
      </c>
      <c r="G1614" s="532">
        <v>14.5</v>
      </c>
    </row>
    <row r="1615" spans="1:7">
      <c r="A1615" s="526" t="s">
        <v>1494</v>
      </c>
      <c r="B1615" s="527" t="s">
        <v>642</v>
      </c>
      <c r="C1615" s="528">
        <v>11</v>
      </c>
      <c r="D1615" s="529">
        <v>1</v>
      </c>
      <c r="E1615" s="530" t="s">
        <v>467</v>
      </c>
      <c r="F1615" s="531">
        <v>271</v>
      </c>
      <c r="G1615" s="532">
        <v>14.5</v>
      </c>
    </row>
    <row r="1616" spans="1:7">
      <c r="A1616" s="519" t="s">
        <v>630</v>
      </c>
      <c r="B1616" s="520" t="s">
        <v>631</v>
      </c>
      <c r="C1616" s="521" t="s">
        <v>1340</v>
      </c>
      <c r="D1616" s="522" t="s">
        <v>1340</v>
      </c>
      <c r="E1616" s="523" t="s">
        <v>1340</v>
      </c>
      <c r="F1616" s="524" t="s">
        <v>1340</v>
      </c>
      <c r="G1616" s="525">
        <v>59.8</v>
      </c>
    </row>
    <row r="1617" spans="1:7">
      <c r="A1617" s="526" t="s">
        <v>583</v>
      </c>
      <c r="B1617" s="527" t="s">
        <v>632</v>
      </c>
      <c r="C1617" s="528" t="s">
        <v>1340</v>
      </c>
      <c r="D1617" s="529" t="s">
        <v>1340</v>
      </c>
      <c r="E1617" s="530" t="s">
        <v>1340</v>
      </c>
      <c r="F1617" s="531" t="s">
        <v>1340</v>
      </c>
      <c r="G1617" s="532">
        <v>59.8</v>
      </c>
    </row>
    <row r="1618" spans="1:7">
      <c r="A1618" s="526" t="s">
        <v>1263</v>
      </c>
      <c r="B1618" s="527" t="s">
        <v>632</v>
      </c>
      <c r="C1618" s="528">
        <v>3</v>
      </c>
      <c r="D1618" s="529" t="s">
        <v>1340</v>
      </c>
      <c r="E1618" s="530" t="s">
        <v>1340</v>
      </c>
      <c r="F1618" s="531" t="s">
        <v>1340</v>
      </c>
      <c r="G1618" s="532">
        <v>59.8</v>
      </c>
    </row>
    <row r="1619" spans="1:7">
      <c r="A1619" s="526" t="s">
        <v>616</v>
      </c>
      <c r="B1619" s="527" t="s">
        <v>632</v>
      </c>
      <c r="C1619" s="528">
        <v>3</v>
      </c>
      <c r="D1619" s="529">
        <v>9</v>
      </c>
      <c r="E1619" s="530" t="s">
        <v>1340</v>
      </c>
      <c r="F1619" s="531" t="s">
        <v>1340</v>
      </c>
      <c r="G1619" s="532">
        <v>59.8</v>
      </c>
    </row>
    <row r="1620" spans="1:7">
      <c r="A1620" s="526" t="s">
        <v>1374</v>
      </c>
      <c r="B1620" s="527" t="s">
        <v>632</v>
      </c>
      <c r="C1620" s="528">
        <v>3</v>
      </c>
      <c r="D1620" s="529">
        <v>9</v>
      </c>
      <c r="E1620" s="530" t="s">
        <v>1375</v>
      </c>
      <c r="F1620" s="531" t="s">
        <v>1340</v>
      </c>
      <c r="G1620" s="532">
        <v>59.8</v>
      </c>
    </row>
    <row r="1621" spans="1:7">
      <c r="A1621" s="526" t="s">
        <v>538</v>
      </c>
      <c r="B1621" s="527" t="s">
        <v>632</v>
      </c>
      <c r="C1621" s="528">
        <v>3</v>
      </c>
      <c r="D1621" s="529">
        <v>9</v>
      </c>
      <c r="E1621" s="530" t="s">
        <v>539</v>
      </c>
      <c r="F1621" s="531" t="s">
        <v>1340</v>
      </c>
      <c r="G1621" s="532">
        <v>59.8</v>
      </c>
    </row>
    <row r="1622" spans="1:7">
      <c r="A1622" s="526" t="s">
        <v>428</v>
      </c>
      <c r="B1622" s="527" t="s">
        <v>632</v>
      </c>
      <c r="C1622" s="528">
        <v>3</v>
      </c>
      <c r="D1622" s="529">
        <v>9</v>
      </c>
      <c r="E1622" s="530" t="s">
        <v>429</v>
      </c>
      <c r="F1622" s="531" t="s">
        <v>1340</v>
      </c>
      <c r="G1622" s="532">
        <v>59.8</v>
      </c>
    </row>
    <row r="1623" spans="1:7">
      <c r="A1623" s="526" t="s">
        <v>1262</v>
      </c>
      <c r="B1623" s="527" t="s">
        <v>632</v>
      </c>
      <c r="C1623" s="528">
        <v>3</v>
      </c>
      <c r="D1623" s="529">
        <v>9</v>
      </c>
      <c r="E1623" s="530" t="s">
        <v>429</v>
      </c>
      <c r="F1623" s="531">
        <v>40</v>
      </c>
      <c r="G1623" s="532">
        <v>59.8</v>
      </c>
    </row>
    <row r="1624" spans="1:7">
      <c r="A1624" s="519" t="s">
        <v>903</v>
      </c>
      <c r="B1624" s="520" t="s">
        <v>904</v>
      </c>
      <c r="C1624" s="521" t="s">
        <v>1340</v>
      </c>
      <c r="D1624" s="522" t="s">
        <v>1340</v>
      </c>
      <c r="E1624" s="523" t="s">
        <v>1340</v>
      </c>
      <c r="F1624" s="524" t="s">
        <v>1340</v>
      </c>
      <c r="G1624" s="525">
        <v>1103.0999999999999</v>
      </c>
    </row>
    <row r="1625" spans="1:7">
      <c r="A1625" s="519" t="s">
        <v>905</v>
      </c>
      <c r="B1625" s="520" t="s">
        <v>906</v>
      </c>
      <c r="C1625" s="521" t="s">
        <v>1340</v>
      </c>
      <c r="D1625" s="522" t="s">
        <v>1340</v>
      </c>
      <c r="E1625" s="523" t="s">
        <v>1340</v>
      </c>
      <c r="F1625" s="524" t="s">
        <v>1340</v>
      </c>
      <c r="G1625" s="525">
        <v>788</v>
      </c>
    </row>
    <row r="1626" spans="1:7">
      <c r="A1626" s="526" t="s">
        <v>583</v>
      </c>
      <c r="B1626" s="527" t="s">
        <v>907</v>
      </c>
      <c r="C1626" s="528" t="s">
        <v>1340</v>
      </c>
      <c r="D1626" s="529" t="s">
        <v>1340</v>
      </c>
      <c r="E1626" s="530" t="s">
        <v>1340</v>
      </c>
      <c r="F1626" s="531" t="s">
        <v>1340</v>
      </c>
      <c r="G1626" s="532">
        <v>788</v>
      </c>
    </row>
    <row r="1627" spans="1:7">
      <c r="A1627" s="526" t="s">
        <v>901</v>
      </c>
      <c r="B1627" s="527" t="s">
        <v>907</v>
      </c>
      <c r="C1627" s="528">
        <v>6</v>
      </c>
      <c r="D1627" s="529" t="s">
        <v>1340</v>
      </c>
      <c r="E1627" s="530" t="s">
        <v>1340</v>
      </c>
      <c r="F1627" s="531" t="s">
        <v>1340</v>
      </c>
      <c r="G1627" s="532">
        <v>788</v>
      </c>
    </row>
    <row r="1628" spans="1:7">
      <c r="A1628" s="526" t="s">
        <v>902</v>
      </c>
      <c r="B1628" s="527" t="s">
        <v>907</v>
      </c>
      <c r="C1628" s="528">
        <v>6</v>
      </c>
      <c r="D1628" s="529">
        <v>5</v>
      </c>
      <c r="E1628" s="530" t="s">
        <v>1340</v>
      </c>
      <c r="F1628" s="531" t="s">
        <v>1340</v>
      </c>
      <c r="G1628" s="532">
        <v>788</v>
      </c>
    </row>
    <row r="1629" spans="1:7">
      <c r="A1629" s="526" t="s">
        <v>1374</v>
      </c>
      <c r="B1629" s="527" t="s">
        <v>907</v>
      </c>
      <c r="C1629" s="528">
        <v>6</v>
      </c>
      <c r="D1629" s="529">
        <v>5</v>
      </c>
      <c r="E1629" s="530" t="s">
        <v>1375</v>
      </c>
      <c r="F1629" s="531" t="s">
        <v>1340</v>
      </c>
      <c r="G1629" s="532">
        <v>788</v>
      </c>
    </row>
    <row r="1630" spans="1:7">
      <c r="A1630" s="526" t="s">
        <v>538</v>
      </c>
      <c r="B1630" s="527" t="s">
        <v>907</v>
      </c>
      <c r="C1630" s="528">
        <v>6</v>
      </c>
      <c r="D1630" s="529">
        <v>5</v>
      </c>
      <c r="E1630" s="530" t="s">
        <v>539</v>
      </c>
      <c r="F1630" s="531" t="s">
        <v>1340</v>
      </c>
      <c r="G1630" s="532">
        <v>788</v>
      </c>
    </row>
    <row r="1631" spans="1:7">
      <c r="A1631" s="526" t="s">
        <v>428</v>
      </c>
      <c r="B1631" s="527" t="s">
        <v>907</v>
      </c>
      <c r="C1631" s="528">
        <v>6</v>
      </c>
      <c r="D1631" s="529">
        <v>5</v>
      </c>
      <c r="E1631" s="530" t="s">
        <v>429</v>
      </c>
      <c r="F1631" s="531" t="s">
        <v>1340</v>
      </c>
      <c r="G1631" s="532">
        <v>788</v>
      </c>
    </row>
    <row r="1632" spans="1:7">
      <c r="A1632" s="526" t="s">
        <v>1262</v>
      </c>
      <c r="B1632" s="527" t="s">
        <v>907</v>
      </c>
      <c r="C1632" s="528">
        <v>6</v>
      </c>
      <c r="D1632" s="529">
        <v>5</v>
      </c>
      <c r="E1632" s="530" t="s">
        <v>429</v>
      </c>
      <c r="F1632" s="531">
        <v>40</v>
      </c>
      <c r="G1632" s="532">
        <v>788</v>
      </c>
    </row>
    <row r="1633" spans="1:7">
      <c r="A1633" s="519" t="s">
        <v>908</v>
      </c>
      <c r="B1633" s="520" t="s">
        <v>909</v>
      </c>
      <c r="C1633" s="521" t="s">
        <v>1340</v>
      </c>
      <c r="D1633" s="522" t="s">
        <v>1340</v>
      </c>
      <c r="E1633" s="523" t="s">
        <v>1340</v>
      </c>
      <c r="F1633" s="524" t="s">
        <v>1340</v>
      </c>
      <c r="G1633" s="525">
        <v>14</v>
      </c>
    </row>
    <row r="1634" spans="1:7">
      <c r="A1634" s="526" t="s">
        <v>583</v>
      </c>
      <c r="B1634" s="527" t="s">
        <v>910</v>
      </c>
      <c r="C1634" s="528" t="s">
        <v>1340</v>
      </c>
      <c r="D1634" s="529" t="s">
        <v>1340</v>
      </c>
      <c r="E1634" s="530" t="s">
        <v>1340</v>
      </c>
      <c r="F1634" s="531" t="s">
        <v>1340</v>
      </c>
      <c r="G1634" s="532">
        <v>14</v>
      </c>
    </row>
    <row r="1635" spans="1:7">
      <c r="A1635" s="526" t="s">
        <v>901</v>
      </c>
      <c r="B1635" s="527" t="s">
        <v>910</v>
      </c>
      <c r="C1635" s="528">
        <v>6</v>
      </c>
      <c r="D1635" s="529" t="s">
        <v>1340</v>
      </c>
      <c r="E1635" s="530" t="s">
        <v>1340</v>
      </c>
      <c r="F1635" s="531" t="s">
        <v>1340</v>
      </c>
      <c r="G1635" s="532">
        <v>14</v>
      </c>
    </row>
    <row r="1636" spans="1:7">
      <c r="A1636" s="526" t="s">
        <v>902</v>
      </c>
      <c r="B1636" s="527" t="s">
        <v>910</v>
      </c>
      <c r="C1636" s="528">
        <v>6</v>
      </c>
      <c r="D1636" s="529">
        <v>5</v>
      </c>
      <c r="E1636" s="530" t="s">
        <v>1340</v>
      </c>
      <c r="F1636" s="531" t="s">
        <v>1340</v>
      </c>
      <c r="G1636" s="532">
        <v>14</v>
      </c>
    </row>
    <row r="1637" spans="1:7">
      <c r="A1637" s="526" t="s">
        <v>1374</v>
      </c>
      <c r="B1637" s="527" t="s">
        <v>910</v>
      </c>
      <c r="C1637" s="528">
        <v>6</v>
      </c>
      <c r="D1637" s="529">
        <v>5</v>
      </c>
      <c r="E1637" s="530" t="s">
        <v>1375</v>
      </c>
      <c r="F1637" s="531" t="s">
        <v>1340</v>
      </c>
      <c r="G1637" s="532">
        <v>14</v>
      </c>
    </row>
    <row r="1638" spans="1:7">
      <c r="A1638" s="526" t="s">
        <v>538</v>
      </c>
      <c r="B1638" s="527" t="s">
        <v>910</v>
      </c>
      <c r="C1638" s="528">
        <v>6</v>
      </c>
      <c r="D1638" s="529">
        <v>5</v>
      </c>
      <c r="E1638" s="530" t="s">
        <v>539</v>
      </c>
      <c r="F1638" s="531" t="s">
        <v>1340</v>
      </c>
      <c r="G1638" s="532">
        <v>14</v>
      </c>
    </row>
    <row r="1639" spans="1:7">
      <c r="A1639" s="526" t="s">
        <v>428</v>
      </c>
      <c r="B1639" s="527" t="s">
        <v>910</v>
      </c>
      <c r="C1639" s="528">
        <v>6</v>
      </c>
      <c r="D1639" s="529">
        <v>5</v>
      </c>
      <c r="E1639" s="530" t="s">
        <v>429</v>
      </c>
      <c r="F1639" s="531" t="s">
        <v>1340</v>
      </c>
      <c r="G1639" s="532">
        <v>14</v>
      </c>
    </row>
    <row r="1640" spans="1:7">
      <c r="A1640" s="526" t="s">
        <v>1262</v>
      </c>
      <c r="B1640" s="527" t="s">
        <v>910</v>
      </c>
      <c r="C1640" s="528">
        <v>6</v>
      </c>
      <c r="D1640" s="529">
        <v>5</v>
      </c>
      <c r="E1640" s="530" t="s">
        <v>429</v>
      </c>
      <c r="F1640" s="531">
        <v>40</v>
      </c>
      <c r="G1640" s="532">
        <v>14</v>
      </c>
    </row>
    <row r="1641" spans="1:7">
      <c r="A1641" s="519" t="s">
        <v>911</v>
      </c>
      <c r="B1641" s="520" t="s">
        <v>912</v>
      </c>
      <c r="C1641" s="521" t="s">
        <v>1340</v>
      </c>
      <c r="D1641" s="522" t="s">
        <v>1340</v>
      </c>
      <c r="E1641" s="523" t="s">
        <v>1340</v>
      </c>
      <c r="F1641" s="524" t="s">
        <v>1340</v>
      </c>
      <c r="G1641" s="525">
        <v>102</v>
      </c>
    </row>
    <row r="1642" spans="1:7">
      <c r="A1642" s="526" t="s">
        <v>583</v>
      </c>
      <c r="B1642" s="527" t="s">
        <v>913</v>
      </c>
      <c r="C1642" s="528" t="s">
        <v>1340</v>
      </c>
      <c r="D1642" s="529" t="s">
        <v>1340</v>
      </c>
      <c r="E1642" s="530" t="s">
        <v>1340</v>
      </c>
      <c r="F1642" s="531" t="s">
        <v>1340</v>
      </c>
      <c r="G1642" s="532">
        <v>102</v>
      </c>
    </row>
    <row r="1643" spans="1:7">
      <c r="A1643" s="526" t="s">
        <v>901</v>
      </c>
      <c r="B1643" s="527" t="s">
        <v>913</v>
      </c>
      <c r="C1643" s="528">
        <v>6</v>
      </c>
      <c r="D1643" s="529" t="s">
        <v>1340</v>
      </c>
      <c r="E1643" s="530" t="s">
        <v>1340</v>
      </c>
      <c r="F1643" s="531" t="s">
        <v>1340</v>
      </c>
      <c r="G1643" s="532">
        <v>102</v>
      </c>
    </row>
    <row r="1644" spans="1:7">
      <c r="A1644" s="526" t="s">
        <v>902</v>
      </c>
      <c r="B1644" s="527" t="s">
        <v>913</v>
      </c>
      <c r="C1644" s="528">
        <v>6</v>
      </c>
      <c r="D1644" s="529">
        <v>5</v>
      </c>
      <c r="E1644" s="530" t="s">
        <v>1340</v>
      </c>
      <c r="F1644" s="531" t="s">
        <v>1340</v>
      </c>
      <c r="G1644" s="532">
        <v>102</v>
      </c>
    </row>
    <row r="1645" spans="1:7">
      <c r="A1645" s="526" t="s">
        <v>1374</v>
      </c>
      <c r="B1645" s="527" t="s">
        <v>913</v>
      </c>
      <c r="C1645" s="528">
        <v>6</v>
      </c>
      <c r="D1645" s="529">
        <v>5</v>
      </c>
      <c r="E1645" s="530" t="s">
        <v>1375</v>
      </c>
      <c r="F1645" s="531" t="s">
        <v>1340</v>
      </c>
      <c r="G1645" s="532">
        <v>2</v>
      </c>
    </row>
    <row r="1646" spans="1:7">
      <c r="A1646" s="526" t="s">
        <v>538</v>
      </c>
      <c r="B1646" s="527" t="s">
        <v>913</v>
      </c>
      <c r="C1646" s="528">
        <v>6</v>
      </c>
      <c r="D1646" s="529">
        <v>5</v>
      </c>
      <c r="E1646" s="530" t="s">
        <v>539</v>
      </c>
      <c r="F1646" s="531" t="s">
        <v>1340</v>
      </c>
      <c r="G1646" s="532">
        <v>2</v>
      </c>
    </row>
    <row r="1647" spans="1:7">
      <c r="A1647" s="526" t="s">
        <v>428</v>
      </c>
      <c r="B1647" s="527" t="s">
        <v>913</v>
      </c>
      <c r="C1647" s="528">
        <v>6</v>
      </c>
      <c r="D1647" s="529">
        <v>5</v>
      </c>
      <c r="E1647" s="530" t="s">
        <v>429</v>
      </c>
      <c r="F1647" s="531" t="s">
        <v>1340</v>
      </c>
      <c r="G1647" s="532">
        <v>2</v>
      </c>
    </row>
    <row r="1648" spans="1:7">
      <c r="A1648" s="526" t="s">
        <v>1262</v>
      </c>
      <c r="B1648" s="527" t="s">
        <v>913</v>
      </c>
      <c r="C1648" s="528">
        <v>6</v>
      </c>
      <c r="D1648" s="529">
        <v>5</v>
      </c>
      <c r="E1648" s="530" t="s">
        <v>429</v>
      </c>
      <c r="F1648" s="531">
        <v>40</v>
      </c>
      <c r="G1648" s="532">
        <v>2</v>
      </c>
    </row>
    <row r="1649" spans="1:7">
      <c r="A1649" s="526" t="s">
        <v>637</v>
      </c>
      <c r="B1649" s="527" t="s">
        <v>913</v>
      </c>
      <c r="C1649" s="528">
        <v>6</v>
      </c>
      <c r="D1649" s="529">
        <v>5</v>
      </c>
      <c r="E1649" s="530" t="s">
        <v>638</v>
      </c>
      <c r="F1649" s="531" t="s">
        <v>1340</v>
      </c>
      <c r="G1649" s="532">
        <v>100</v>
      </c>
    </row>
    <row r="1650" spans="1:7">
      <c r="A1650" s="526" t="s">
        <v>686</v>
      </c>
      <c r="B1650" s="527" t="s">
        <v>913</v>
      </c>
      <c r="C1650" s="528">
        <v>6</v>
      </c>
      <c r="D1650" s="529">
        <v>5</v>
      </c>
      <c r="E1650" s="530" t="s">
        <v>687</v>
      </c>
      <c r="F1650" s="531" t="s">
        <v>1340</v>
      </c>
      <c r="G1650" s="532">
        <v>50</v>
      </c>
    </row>
    <row r="1651" spans="1:7">
      <c r="A1651" s="526" t="s">
        <v>468</v>
      </c>
      <c r="B1651" s="527" t="s">
        <v>913</v>
      </c>
      <c r="C1651" s="528">
        <v>6</v>
      </c>
      <c r="D1651" s="529">
        <v>5</v>
      </c>
      <c r="E1651" s="530" t="s">
        <v>469</v>
      </c>
      <c r="F1651" s="531" t="s">
        <v>1340</v>
      </c>
      <c r="G1651" s="532">
        <v>50</v>
      </c>
    </row>
    <row r="1652" spans="1:7">
      <c r="A1652" s="526" t="s">
        <v>465</v>
      </c>
      <c r="B1652" s="527" t="s">
        <v>913</v>
      </c>
      <c r="C1652" s="528">
        <v>6</v>
      </c>
      <c r="D1652" s="529">
        <v>5</v>
      </c>
      <c r="E1652" s="530" t="s">
        <v>469</v>
      </c>
      <c r="F1652" s="531">
        <v>231</v>
      </c>
      <c r="G1652" s="532">
        <v>50</v>
      </c>
    </row>
    <row r="1653" spans="1:7">
      <c r="A1653" s="526" t="s">
        <v>679</v>
      </c>
      <c r="B1653" s="527" t="s">
        <v>913</v>
      </c>
      <c r="C1653" s="528">
        <v>6</v>
      </c>
      <c r="D1653" s="529">
        <v>5</v>
      </c>
      <c r="E1653" s="530" t="s">
        <v>680</v>
      </c>
      <c r="F1653" s="531" t="s">
        <v>1340</v>
      </c>
      <c r="G1653" s="532">
        <v>50</v>
      </c>
    </row>
    <row r="1654" spans="1:7">
      <c r="A1654" s="526" t="s">
        <v>466</v>
      </c>
      <c r="B1654" s="527" t="s">
        <v>913</v>
      </c>
      <c r="C1654" s="528">
        <v>6</v>
      </c>
      <c r="D1654" s="529">
        <v>5</v>
      </c>
      <c r="E1654" s="530" t="s">
        <v>467</v>
      </c>
      <c r="F1654" s="531" t="s">
        <v>1340</v>
      </c>
      <c r="G1654" s="532">
        <v>50</v>
      </c>
    </row>
    <row r="1655" spans="1:7">
      <c r="A1655" s="526" t="s">
        <v>465</v>
      </c>
      <c r="B1655" s="527" t="s">
        <v>913</v>
      </c>
      <c r="C1655" s="528">
        <v>6</v>
      </c>
      <c r="D1655" s="529">
        <v>5</v>
      </c>
      <c r="E1655" s="530" t="s">
        <v>467</v>
      </c>
      <c r="F1655" s="531">
        <v>231</v>
      </c>
      <c r="G1655" s="532">
        <v>50</v>
      </c>
    </row>
    <row r="1656" spans="1:7" ht="31.5">
      <c r="A1656" s="519" t="s">
        <v>914</v>
      </c>
      <c r="B1656" s="520" t="s">
        <v>915</v>
      </c>
      <c r="C1656" s="521" t="s">
        <v>1340</v>
      </c>
      <c r="D1656" s="522" t="s">
        <v>1340</v>
      </c>
      <c r="E1656" s="523" t="s">
        <v>1340</v>
      </c>
      <c r="F1656" s="524" t="s">
        <v>1340</v>
      </c>
      <c r="G1656" s="525">
        <v>199.1</v>
      </c>
    </row>
    <row r="1657" spans="1:7">
      <c r="A1657" s="526" t="s">
        <v>583</v>
      </c>
      <c r="B1657" s="527" t="s">
        <v>916</v>
      </c>
      <c r="C1657" s="528" t="s">
        <v>1340</v>
      </c>
      <c r="D1657" s="529" t="s">
        <v>1340</v>
      </c>
      <c r="E1657" s="530" t="s">
        <v>1340</v>
      </c>
      <c r="F1657" s="531" t="s">
        <v>1340</v>
      </c>
      <c r="G1657" s="532">
        <v>199.1</v>
      </c>
    </row>
    <row r="1658" spans="1:7">
      <c r="A1658" s="526" t="s">
        <v>901</v>
      </c>
      <c r="B1658" s="527" t="s">
        <v>916</v>
      </c>
      <c r="C1658" s="528">
        <v>6</v>
      </c>
      <c r="D1658" s="529" t="s">
        <v>1340</v>
      </c>
      <c r="E1658" s="530" t="s">
        <v>1340</v>
      </c>
      <c r="F1658" s="531" t="s">
        <v>1340</v>
      </c>
      <c r="G1658" s="532">
        <v>199.1</v>
      </c>
    </row>
    <row r="1659" spans="1:7">
      <c r="A1659" s="526" t="s">
        <v>902</v>
      </c>
      <c r="B1659" s="527" t="s">
        <v>916</v>
      </c>
      <c r="C1659" s="528">
        <v>6</v>
      </c>
      <c r="D1659" s="529">
        <v>5</v>
      </c>
      <c r="E1659" s="530" t="s">
        <v>1340</v>
      </c>
      <c r="F1659" s="531" t="s">
        <v>1340</v>
      </c>
      <c r="G1659" s="532">
        <v>199.1</v>
      </c>
    </row>
    <row r="1660" spans="1:7">
      <c r="A1660" s="526" t="s">
        <v>1374</v>
      </c>
      <c r="B1660" s="527" t="s">
        <v>916</v>
      </c>
      <c r="C1660" s="528">
        <v>6</v>
      </c>
      <c r="D1660" s="529">
        <v>5</v>
      </c>
      <c r="E1660" s="530" t="s">
        <v>1375</v>
      </c>
      <c r="F1660" s="531" t="s">
        <v>1340</v>
      </c>
      <c r="G1660" s="532">
        <v>199.1</v>
      </c>
    </row>
    <row r="1661" spans="1:7">
      <c r="A1661" s="526" t="s">
        <v>538</v>
      </c>
      <c r="B1661" s="527" t="s">
        <v>916</v>
      </c>
      <c r="C1661" s="528">
        <v>6</v>
      </c>
      <c r="D1661" s="529">
        <v>5</v>
      </c>
      <c r="E1661" s="530" t="s">
        <v>539</v>
      </c>
      <c r="F1661" s="531" t="s">
        <v>1340</v>
      </c>
      <c r="G1661" s="532">
        <v>199.1</v>
      </c>
    </row>
    <row r="1662" spans="1:7">
      <c r="A1662" s="526" t="s">
        <v>428</v>
      </c>
      <c r="B1662" s="527" t="s">
        <v>916</v>
      </c>
      <c r="C1662" s="528">
        <v>6</v>
      </c>
      <c r="D1662" s="529">
        <v>5</v>
      </c>
      <c r="E1662" s="530" t="s">
        <v>429</v>
      </c>
      <c r="F1662" s="531" t="s">
        <v>1340</v>
      </c>
      <c r="G1662" s="532">
        <v>199.1</v>
      </c>
    </row>
    <row r="1663" spans="1:7">
      <c r="A1663" s="526" t="s">
        <v>1262</v>
      </c>
      <c r="B1663" s="527" t="s">
        <v>916</v>
      </c>
      <c r="C1663" s="528">
        <v>6</v>
      </c>
      <c r="D1663" s="529">
        <v>5</v>
      </c>
      <c r="E1663" s="530" t="s">
        <v>429</v>
      </c>
      <c r="F1663" s="531">
        <v>40</v>
      </c>
      <c r="G1663" s="532">
        <v>199.1</v>
      </c>
    </row>
    <row r="1664" spans="1:7">
      <c r="A1664" s="519" t="s">
        <v>763</v>
      </c>
      <c r="B1664" s="520" t="s">
        <v>764</v>
      </c>
      <c r="C1664" s="521" t="s">
        <v>1340</v>
      </c>
      <c r="D1664" s="522" t="s">
        <v>1340</v>
      </c>
      <c r="E1664" s="523" t="s">
        <v>1340</v>
      </c>
      <c r="F1664" s="524" t="s">
        <v>1340</v>
      </c>
      <c r="G1664" s="525">
        <v>3799.2</v>
      </c>
    </row>
    <row r="1665" spans="1:7" ht="31.5">
      <c r="A1665" s="519" t="s">
        <v>765</v>
      </c>
      <c r="B1665" s="520" t="s">
        <v>766</v>
      </c>
      <c r="C1665" s="521" t="s">
        <v>1340</v>
      </c>
      <c r="D1665" s="522" t="s">
        <v>1340</v>
      </c>
      <c r="E1665" s="523" t="s">
        <v>1340</v>
      </c>
      <c r="F1665" s="524" t="s">
        <v>1340</v>
      </c>
      <c r="G1665" s="525">
        <v>3799.2</v>
      </c>
    </row>
    <row r="1666" spans="1:7" ht="31.5">
      <c r="A1666" s="526" t="s">
        <v>767</v>
      </c>
      <c r="B1666" s="527" t="s">
        <v>768</v>
      </c>
      <c r="C1666" s="528" t="s">
        <v>1340</v>
      </c>
      <c r="D1666" s="529" t="s">
        <v>1340</v>
      </c>
      <c r="E1666" s="530" t="s">
        <v>1340</v>
      </c>
      <c r="F1666" s="531" t="s">
        <v>1340</v>
      </c>
      <c r="G1666" s="532">
        <v>290</v>
      </c>
    </row>
    <row r="1667" spans="1:7">
      <c r="A1667" s="526" t="s">
        <v>1268</v>
      </c>
      <c r="B1667" s="527" t="s">
        <v>768</v>
      </c>
      <c r="C1667" s="528">
        <v>4</v>
      </c>
      <c r="D1667" s="529" t="s">
        <v>1340</v>
      </c>
      <c r="E1667" s="530" t="s">
        <v>1340</v>
      </c>
      <c r="F1667" s="531" t="s">
        <v>1340</v>
      </c>
      <c r="G1667" s="532">
        <v>290</v>
      </c>
    </row>
    <row r="1668" spans="1:7">
      <c r="A1668" s="526" t="s">
        <v>1271</v>
      </c>
      <c r="B1668" s="527" t="s">
        <v>768</v>
      </c>
      <c r="C1668" s="528">
        <v>4</v>
      </c>
      <c r="D1668" s="529">
        <v>12</v>
      </c>
      <c r="E1668" s="530" t="s">
        <v>1340</v>
      </c>
      <c r="F1668" s="531" t="s">
        <v>1340</v>
      </c>
      <c r="G1668" s="532">
        <v>290</v>
      </c>
    </row>
    <row r="1669" spans="1:7">
      <c r="A1669" s="526" t="s">
        <v>540</v>
      </c>
      <c r="B1669" s="527" t="s">
        <v>768</v>
      </c>
      <c r="C1669" s="528">
        <v>4</v>
      </c>
      <c r="D1669" s="529">
        <v>12</v>
      </c>
      <c r="E1669" s="530" t="s">
        <v>541</v>
      </c>
      <c r="F1669" s="531" t="s">
        <v>1340</v>
      </c>
      <c r="G1669" s="532">
        <v>290</v>
      </c>
    </row>
    <row r="1670" spans="1:7" ht="31.5">
      <c r="A1670" s="526" t="s">
        <v>699</v>
      </c>
      <c r="B1670" s="527" t="s">
        <v>768</v>
      </c>
      <c r="C1670" s="528">
        <v>4</v>
      </c>
      <c r="D1670" s="529">
        <v>12</v>
      </c>
      <c r="E1670" s="530" t="s">
        <v>700</v>
      </c>
      <c r="F1670" s="531" t="s">
        <v>1340</v>
      </c>
      <c r="G1670" s="532">
        <v>290</v>
      </c>
    </row>
    <row r="1671" spans="1:7" ht="31.5">
      <c r="A1671" s="526" t="s">
        <v>699</v>
      </c>
      <c r="B1671" s="527" t="s">
        <v>768</v>
      </c>
      <c r="C1671" s="528">
        <v>4</v>
      </c>
      <c r="D1671" s="529">
        <v>12</v>
      </c>
      <c r="E1671" s="530" t="s">
        <v>700</v>
      </c>
      <c r="F1671" s="531" t="s">
        <v>1340</v>
      </c>
      <c r="G1671" s="532">
        <v>290</v>
      </c>
    </row>
    <row r="1672" spans="1:7">
      <c r="A1672" s="526" t="s">
        <v>1262</v>
      </c>
      <c r="B1672" s="527" t="s">
        <v>768</v>
      </c>
      <c r="C1672" s="528">
        <v>4</v>
      </c>
      <c r="D1672" s="529">
        <v>12</v>
      </c>
      <c r="E1672" s="530" t="s">
        <v>700</v>
      </c>
      <c r="F1672" s="531">
        <v>40</v>
      </c>
      <c r="G1672" s="532">
        <v>290</v>
      </c>
    </row>
    <row r="1673" spans="1:7">
      <c r="A1673" s="526" t="s">
        <v>769</v>
      </c>
      <c r="B1673" s="527" t="s">
        <v>770</v>
      </c>
      <c r="C1673" s="528" t="s">
        <v>1340</v>
      </c>
      <c r="D1673" s="529" t="s">
        <v>1340</v>
      </c>
      <c r="E1673" s="530" t="s">
        <v>1340</v>
      </c>
      <c r="F1673" s="531" t="s">
        <v>1340</v>
      </c>
      <c r="G1673" s="532">
        <v>3479.2</v>
      </c>
    </row>
    <row r="1674" spans="1:7">
      <c r="A1674" s="526" t="s">
        <v>1268</v>
      </c>
      <c r="B1674" s="527" t="s">
        <v>770</v>
      </c>
      <c r="C1674" s="528">
        <v>4</v>
      </c>
      <c r="D1674" s="529" t="s">
        <v>1340</v>
      </c>
      <c r="E1674" s="530" t="s">
        <v>1340</v>
      </c>
      <c r="F1674" s="531" t="s">
        <v>1340</v>
      </c>
      <c r="G1674" s="532">
        <v>3479.2</v>
      </c>
    </row>
    <row r="1675" spans="1:7">
      <c r="A1675" s="526" t="s">
        <v>1271</v>
      </c>
      <c r="B1675" s="527" t="s">
        <v>770</v>
      </c>
      <c r="C1675" s="528">
        <v>4</v>
      </c>
      <c r="D1675" s="529">
        <v>12</v>
      </c>
      <c r="E1675" s="530" t="s">
        <v>1340</v>
      </c>
      <c r="F1675" s="531" t="s">
        <v>1340</v>
      </c>
      <c r="G1675" s="532">
        <v>3479.2</v>
      </c>
    </row>
    <row r="1676" spans="1:7">
      <c r="A1676" s="526" t="s">
        <v>1374</v>
      </c>
      <c r="B1676" s="527" t="s">
        <v>770</v>
      </c>
      <c r="C1676" s="528">
        <v>4</v>
      </c>
      <c r="D1676" s="529">
        <v>12</v>
      </c>
      <c r="E1676" s="530" t="s">
        <v>1375</v>
      </c>
      <c r="F1676" s="531" t="s">
        <v>1340</v>
      </c>
      <c r="G1676" s="532">
        <v>422.5</v>
      </c>
    </row>
    <row r="1677" spans="1:7">
      <c r="A1677" s="526" t="s">
        <v>538</v>
      </c>
      <c r="B1677" s="527" t="s">
        <v>770</v>
      </c>
      <c r="C1677" s="528">
        <v>4</v>
      </c>
      <c r="D1677" s="529">
        <v>12</v>
      </c>
      <c r="E1677" s="530" t="s">
        <v>539</v>
      </c>
      <c r="F1677" s="531" t="s">
        <v>1340</v>
      </c>
      <c r="G1677" s="532">
        <v>422.5</v>
      </c>
    </row>
    <row r="1678" spans="1:7">
      <c r="A1678" s="526" t="s">
        <v>428</v>
      </c>
      <c r="B1678" s="527" t="s">
        <v>770</v>
      </c>
      <c r="C1678" s="528">
        <v>4</v>
      </c>
      <c r="D1678" s="529">
        <v>12</v>
      </c>
      <c r="E1678" s="530" t="s">
        <v>429</v>
      </c>
      <c r="F1678" s="531" t="s">
        <v>1340</v>
      </c>
      <c r="G1678" s="532">
        <v>422.5</v>
      </c>
    </row>
    <row r="1679" spans="1:7">
      <c r="A1679" s="526" t="s">
        <v>1262</v>
      </c>
      <c r="B1679" s="527" t="s">
        <v>770</v>
      </c>
      <c r="C1679" s="528">
        <v>4</v>
      </c>
      <c r="D1679" s="529">
        <v>12</v>
      </c>
      <c r="E1679" s="530" t="s">
        <v>429</v>
      </c>
      <c r="F1679" s="531">
        <v>40</v>
      </c>
      <c r="G1679" s="532">
        <v>422.5</v>
      </c>
    </row>
    <row r="1680" spans="1:7">
      <c r="A1680" s="526" t="s">
        <v>540</v>
      </c>
      <c r="B1680" s="527" t="s">
        <v>770</v>
      </c>
      <c r="C1680" s="528">
        <v>4</v>
      </c>
      <c r="D1680" s="529">
        <v>12</v>
      </c>
      <c r="E1680" s="530" t="s">
        <v>541</v>
      </c>
      <c r="F1680" s="531" t="s">
        <v>1340</v>
      </c>
      <c r="G1680" s="532">
        <v>3056.7</v>
      </c>
    </row>
    <row r="1681" spans="1:7" ht="31.5">
      <c r="A1681" s="526" t="s">
        <v>699</v>
      </c>
      <c r="B1681" s="527" t="s">
        <v>770</v>
      </c>
      <c r="C1681" s="528">
        <v>4</v>
      </c>
      <c r="D1681" s="529">
        <v>12</v>
      </c>
      <c r="E1681" s="530" t="s">
        <v>700</v>
      </c>
      <c r="F1681" s="531" t="s">
        <v>1340</v>
      </c>
      <c r="G1681" s="532">
        <v>3056.7</v>
      </c>
    </row>
    <row r="1682" spans="1:7" ht="31.5">
      <c r="A1682" s="526" t="s">
        <v>699</v>
      </c>
      <c r="B1682" s="527" t="s">
        <v>770</v>
      </c>
      <c r="C1682" s="528">
        <v>4</v>
      </c>
      <c r="D1682" s="529">
        <v>12</v>
      </c>
      <c r="E1682" s="530" t="s">
        <v>700</v>
      </c>
      <c r="F1682" s="531" t="s">
        <v>1340</v>
      </c>
      <c r="G1682" s="532">
        <v>3056.7</v>
      </c>
    </row>
    <row r="1683" spans="1:7">
      <c r="A1683" s="526" t="s">
        <v>1262</v>
      </c>
      <c r="B1683" s="527" t="s">
        <v>770</v>
      </c>
      <c r="C1683" s="528">
        <v>4</v>
      </c>
      <c r="D1683" s="529">
        <v>12</v>
      </c>
      <c r="E1683" s="530" t="s">
        <v>700</v>
      </c>
      <c r="F1683" s="531">
        <v>40</v>
      </c>
      <c r="G1683" s="532">
        <v>3056.7</v>
      </c>
    </row>
    <row r="1684" spans="1:7">
      <c r="A1684" s="526" t="s">
        <v>583</v>
      </c>
      <c r="B1684" s="527" t="s">
        <v>771</v>
      </c>
      <c r="C1684" s="528" t="s">
        <v>1340</v>
      </c>
      <c r="D1684" s="529" t="s">
        <v>1340</v>
      </c>
      <c r="E1684" s="530" t="s">
        <v>1340</v>
      </c>
      <c r="F1684" s="531" t="s">
        <v>1340</v>
      </c>
      <c r="G1684" s="532">
        <v>30</v>
      </c>
    </row>
    <row r="1685" spans="1:7">
      <c r="A1685" s="526" t="s">
        <v>1268</v>
      </c>
      <c r="B1685" s="527" t="s">
        <v>771</v>
      </c>
      <c r="C1685" s="528">
        <v>4</v>
      </c>
      <c r="D1685" s="529" t="s">
        <v>1340</v>
      </c>
      <c r="E1685" s="530" t="s">
        <v>1340</v>
      </c>
      <c r="F1685" s="531" t="s">
        <v>1340</v>
      </c>
      <c r="G1685" s="532">
        <v>30</v>
      </c>
    </row>
    <row r="1686" spans="1:7">
      <c r="A1686" s="526" t="s">
        <v>1271</v>
      </c>
      <c r="B1686" s="527" t="s">
        <v>771</v>
      </c>
      <c r="C1686" s="528">
        <v>4</v>
      </c>
      <c r="D1686" s="529">
        <v>12</v>
      </c>
      <c r="E1686" s="530" t="s">
        <v>1340</v>
      </c>
      <c r="F1686" s="531" t="s">
        <v>1340</v>
      </c>
      <c r="G1686" s="532">
        <v>30</v>
      </c>
    </row>
    <row r="1687" spans="1:7">
      <c r="A1687" s="526" t="s">
        <v>1374</v>
      </c>
      <c r="B1687" s="527" t="s">
        <v>771</v>
      </c>
      <c r="C1687" s="528">
        <v>4</v>
      </c>
      <c r="D1687" s="529">
        <v>12</v>
      </c>
      <c r="E1687" s="530" t="s">
        <v>1375</v>
      </c>
      <c r="F1687" s="531" t="s">
        <v>1340</v>
      </c>
      <c r="G1687" s="532">
        <v>30</v>
      </c>
    </row>
    <row r="1688" spans="1:7">
      <c r="A1688" s="526" t="s">
        <v>538</v>
      </c>
      <c r="B1688" s="527" t="s">
        <v>771</v>
      </c>
      <c r="C1688" s="528">
        <v>4</v>
      </c>
      <c r="D1688" s="529">
        <v>12</v>
      </c>
      <c r="E1688" s="530" t="s">
        <v>539</v>
      </c>
      <c r="F1688" s="531" t="s">
        <v>1340</v>
      </c>
      <c r="G1688" s="532">
        <v>30</v>
      </c>
    </row>
    <row r="1689" spans="1:7">
      <c r="A1689" s="526" t="s">
        <v>428</v>
      </c>
      <c r="B1689" s="527" t="s">
        <v>771</v>
      </c>
      <c r="C1689" s="528">
        <v>4</v>
      </c>
      <c r="D1689" s="529">
        <v>12</v>
      </c>
      <c r="E1689" s="530" t="s">
        <v>429</v>
      </c>
      <c r="F1689" s="531" t="s">
        <v>1340</v>
      </c>
      <c r="G1689" s="532">
        <v>30</v>
      </c>
    </row>
    <row r="1690" spans="1:7">
      <c r="A1690" s="526" t="s">
        <v>1262</v>
      </c>
      <c r="B1690" s="527" t="s">
        <v>771</v>
      </c>
      <c r="C1690" s="528">
        <v>4</v>
      </c>
      <c r="D1690" s="529">
        <v>12</v>
      </c>
      <c r="E1690" s="530" t="s">
        <v>429</v>
      </c>
      <c r="F1690" s="531">
        <v>40</v>
      </c>
      <c r="G1690" s="532">
        <v>30</v>
      </c>
    </row>
    <row r="1691" spans="1:7">
      <c r="A1691" s="519" t="s">
        <v>725</v>
      </c>
      <c r="B1691" s="520" t="s">
        <v>726</v>
      </c>
      <c r="C1691" s="521" t="s">
        <v>1340</v>
      </c>
      <c r="D1691" s="522" t="s">
        <v>1340</v>
      </c>
      <c r="E1691" s="523" t="s">
        <v>1340</v>
      </c>
      <c r="F1691" s="524" t="s">
        <v>1340</v>
      </c>
      <c r="G1691" s="525">
        <v>37823.89</v>
      </c>
    </row>
    <row r="1692" spans="1:7" ht="31.5">
      <c r="A1692" s="519" t="s">
        <v>727</v>
      </c>
      <c r="B1692" s="520" t="s">
        <v>728</v>
      </c>
      <c r="C1692" s="521" t="s">
        <v>1340</v>
      </c>
      <c r="D1692" s="522" t="s">
        <v>1340</v>
      </c>
      <c r="E1692" s="523" t="s">
        <v>1340</v>
      </c>
      <c r="F1692" s="524" t="s">
        <v>1340</v>
      </c>
      <c r="G1692" s="525">
        <v>928.6</v>
      </c>
    </row>
    <row r="1693" spans="1:7">
      <c r="A1693" s="526" t="s">
        <v>583</v>
      </c>
      <c r="B1693" s="527" t="s">
        <v>729</v>
      </c>
      <c r="C1693" s="528" t="s">
        <v>1340</v>
      </c>
      <c r="D1693" s="529" t="s">
        <v>1340</v>
      </c>
      <c r="E1693" s="530" t="s">
        <v>1340</v>
      </c>
      <c r="F1693" s="531" t="s">
        <v>1340</v>
      </c>
      <c r="G1693" s="532">
        <v>928.6</v>
      </c>
    </row>
    <row r="1694" spans="1:7">
      <c r="A1694" s="526" t="s">
        <v>1268</v>
      </c>
      <c r="B1694" s="527" t="s">
        <v>729</v>
      </c>
      <c r="C1694" s="528">
        <v>4</v>
      </c>
      <c r="D1694" s="529" t="s">
        <v>1340</v>
      </c>
      <c r="E1694" s="530" t="s">
        <v>1340</v>
      </c>
      <c r="F1694" s="531" t="s">
        <v>1340</v>
      </c>
      <c r="G1694" s="532">
        <v>700.4</v>
      </c>
    </row>
    <row r="1695" spans="1:7">
      <c r="A1695" s="526" t="s">
        <v>724</v>
      </c>
      <c r="B1695" s="527" t="s">
        <v>729</v>
      </c>
      <c r="C1695" s="528">
        <v>4</v>
      </c>
      <c r="D1695" s="529">
        <v>10</v>
      </c>
      <c r="E1695" s="530" t="s">
        <v>1340</v>
      </c>
      <c r="F1695" s="531" t="s">
        <v>1340</v>
      </c>
      <c r="G1695" s="532">
        <v>700.4</v>
      </c>
    </row>
    <row r="1696" spans="1:7">
      <c r="A1696" s="526" t="s">
        <v>1374</v>
      </c>
      <c r="B1696" s="527" t="s">
        <v>729</v>
      </c>
      <c r="C1696" s="528">
        <v>4</v>
      </c>
      <c r="D1696" s="529">
        <v>10</v>
      </c>
      <c r="E1696" s="530" t="s">
        <v>1375</v>
      </c>
      <c r="F1696" s="531" t="s">
        <v>1340</v>
      </c>
      <c r="G1696" s="532">
        <v>700.4</v>
      </c>
    </row>
    <row r="1697" spans="1:7">
      <c r="A1697" s="526" t="s">
        <v>538</v>
      </c>
      <c r="B1697" s="527" t="s">
        <v>729</v>
      </c>
      <c r="C1697" s="528">
        <v>4</v>
      </c>
      <c r="D1697" s="529">
        <v>10</v>
      </c>
      <c r="E1697" s="530" t="s">
        <v>539</v>
      </c>
      <c r="F1697" s="531" t="s">
        <v>1340</v>
      </c>
      <c r="G1697" s="532">
        <v>700.4</v>
      </c>
    </row>
    <row r="1698" spans="1:7">
      <c r="A1698" s="526" t="s">
        <v>426</v>
      </c>
      <c r="B1698" s="527" t="s">
        <v>729</v>
      </c>
      <c r="C1698" s="528">
        <v>4</v>
      </c>
      <c r="D1698" s="529">
        <v>10</v>
      </c>
      <c r="E1698" s="530" t="s">
        <v>427</v>
      </c>
      <c r="F1698" s="531" t="s">
        <v>1340</v>
      </c>
      <c r="G1698" s="532">
        <v>700.4</v>
      </c>
    </row>
    <row r="1699" spans="1:7">
      <c r="A1699" s="526" t="s">
        <v>1262</v>
      </c>
      <c r="B1699" s="527" t="s">
        <v>729</v>
      </c>
      <c r="C1699" s="528">
        <v>4</v>
      </c>
      <c r="D1699" s="529">
        <v>10</v>
      </c>
      <c r="E1699" s="530" t="s">
        <v>427</v>
      </c>
      <c r="F1699" s="531">
        <v>40</v>
      </c>
      <c r="G1699" s="532">
        <v>700.4</v>
      </c>
    </row>
    <row r="1700" spans="1:7">
      <c r="A1700" s="526" t="s">
        <v>917</v>
      </c>
      <c r="B1700" s="527" t="s">
        <v>729</v>
      </c>
      <c r="C1700" s="528">
        <v>7</v>
      </c>
      <c r="D1700" s="529" t="s">
        <v>1340</v>
      </c>
      <c r="E1700" s="530" t="s">
        <v>1340</v>
      </c>
      <c r="F1700" s="531" t="s">
        <v>1340</v>
      </c>
      <c r="G1700" s="532">
        <v>228.2</v>
      </c>
    </row>
    <row r="1701" spans="1:7">
      <c r="A1701" s="526" t="s">
        <v>954</v>
      </c>
      <c r="B1701" s="527" t="s">
        <v>729</v>
      </c>
      <c r="C1701" s="528">
        <v>7</v>
      </c>
      <c r="D1701" s="529">
        <v>2</v>
      </c>
      <c r="E1701" s="530" t="s">
        <v>1340</v>
      </c>
      <c r="F1701" s="531" t="s">
        <v>1340</v>
      </c>
      <c r="G1701" s="532">
        <v>36</v>
      </c>
    </row>
    <row r="1702" spans="1:7">
      <c r="A1702" s="526" t="s">
        <v>637</v>
      </c>
      <c r="B1702" s="527" t="s">
        <v>729</v>
      </c>
      <c r="C1702" s="528">
        <v>7</v>
      </c>
      <c r="D1702" s="529">
        <v>2</v>
      </c>
      <c r="E1702" s="530" t="s">
        <v>638</v>
      </c>
      <c r="F1702" s="531" t="s">
        <v>1340</v>
      </c>
      <c r="G1702" s="532">
        <v>36</v>
      </c>
    </row>
    <row r="1703" spans="1:7">
      <c r="A1703" s="526" t="s">
        <v>679</v>
      </c>
      <c r="B1703" s="527" t="s">
        <v>729</v>
      </c>
      <c r="C1703" s="528">
        <v>7</v>
      </c>
      <c r="D1703" s="529">
        <v>2</v>
      </c>
      <c r="E1703" s="530" t="s">
        <v>680</v>
      </c>
      <c r="F1703" s="531" t="s">
        <v>1340</v>
      </c>
      <c r="G1703" s="532">
        <v>36</v>
      </c>
    </row>
    <row r="1704" spans="1:7">
      <c r="A1704" s="526" t="s">
        <v>466</v>
      </c>
      <c r="B1704" s="527" t="s">
        <v>729</v>
      </c>
      <c r="C1704" s="528">
        <v>7</v>
      </c>
      <c r="D1704" s="529">
        <v>2</v>
      </c>
      <c r="E1704" s="530" t="s">
        <v>467</v>
      </c>
      <c r="F1704" s="531" t="s">
        <v>1340</v>
      </c>
      <c r="G1704" s="532">
        <v>36</v>
      </c>
    </row>
    <row r="1705" spans="1:7">
      <c r="A1705" s="526" t="s">
        <v>465</v>
      </c>
      <c r="B1705" s="527" t="s">
        <v>729</v>
      </c>
      <c r="C1705" s="528">
        <v>7</v>
      </c>
      <c r="D1705" s="529">
        <v>2</v>
      </c>
      <c r="E1705" s="530" t="s">
        <v>467</v>
      </c>
      <c r="F1705" s="531">
        <v>231</v>
      </c>
      <c r="G1705" s="532">
        <v>36</v>
      </c>
    </row>
    <row r="1706" spans="1:7">
      <c r="A1706" s="526" t="s">
        <v>193</v>
      </c>
      <c r="B1706" s="527" t="s">
        <v>729</v>
      </c>
      <c r="C1706" s="528">
        <v>7</v>
      </c>
      <c r="D1706" s="529">
        <v>9</v>
      </c>
      <c r="E1706" s="530" t="s">
        <v>1340</v>
      </c>
      <c r="F1706" s="531" t="s">
        <v>1340</v>
      </c>
      <c r="G1706" s="532">
        <v>192.2</v>
      </c>
    </row>
    <row r="1707" spans="1:7">
      <c r="A1707" s="526" t="s">
        <v>1374</v>
      </c>
      <c r="B1707" s="527" t="s">
        <v>729</v>
      </c>
      <c r="C1707" s="528">
        <v>7</v>
      </c>
      <c r="D1707" s="529">
        <v>9</v>
      </c>
      <c r="E1707" s="530" t="s">
        <v>1375</v>
      </c>
      <c r="F1707" s="531" t="s">
        <v>1340</v>
      </c>
      <c r="G1707" s="532">
        <v>192.2</v>
      </c>
    </row>
    <row r="1708" spans="1:7">
      <c r="A1708" s="526" t="s">
        <v>538</v>
      </c>
      <c r="B1708" s="527" t="s">
        <v>729</v>
      </c>
      <c r="C1708" s="528">
        <v>7</v>
      </c>
      <c r="D1708" s="529">
        <v>9</v>
      </c>
      <c r="E1708" s="530" t="s">
        <v>539</v>
      </c>
      <c r="F1708" s="531" t="s">
        <v>1340</v>
      </c>
      <c r="G1708" s="532">
        <v>192.2</v>
      </c>
    </row>
    <row r="1709" spans="1:7">
      <c r="A1709" s="526" t="s">
        <v>426</v>
      </c>
      <c r="B1709" s="527" t="s">
        <v>729</v>
      </c>
      <c r="C1709" s="528">
        <v>7</v>
      </c>
      <c r="D1709" s="529">
        <v>9</v>
      </c>
      <c r="E1709" s="530" t="s">
        <v>427</v>
      </c>
      <c r="F1709" s="531" t="s">
        <v>1340</v>
      </c>
      <c r="G1709" s="532">
        <v>192.2</v>
      </c>
    </row>
    <row r="1710" spans="1:7">
      <c r="A1710" s="526" t="s">
        <v>465</v>
      </c>
      <c r="B1710" s="527" t="s">
        <v>729</v>
      </c>
      <c r="C1710" s="528">
        <v>7</v>
      </c>
      <c r="D1710" s="529">
        <v>9</v>
      </c>
      <c r="E1710" s="530" t="s">
        <v>427</v>
      </c>
      <c r="F1710" s="531">
        <v>231</v>
      </c>
      <c r="G1710" s="532">
        <v>192.2</v>
      </c>
    </row>
    <row r="1711" spans="1:7" ht="31.5">
      <c r="A1711" s="519" t="s">
        <v>772</v>
      </c>
      <c r="B1711" s="520" t="s">
        <v>773</v>
      </c>
      <c r="C1711" s="521" t="s">
        <v>1340</v>
      </c>
      <c r="D1711" s="522" t="s">
        <v>1340</v>
      </c>
      <c r="E1711" s="523" t="s">
        <v>1340</v>
      </c>
      <c r="F1711" s="524" t="s">
        <v>1340</v>
      </c>
      <c r="G1711" s="525">
        <v>36895.29</v>
      </c>
    </row>
    <row r="1712" spans="1:7">
      <c r="A1712" s="526" t="s">
        <v>774</v>
      </c>
      <c r="B1712" s="527" t="s">
        <v>775</v>
      </c>
      <c r="C1712" s="528" t="s">
        <v>1340</v>
      </c>
      <c r="D1712" s="529" t="s">
        <v>1340</v>
      </c>
      <c r="E1712" s="530" t="s">
        <v>1340</v>
      </c>
      <c r="F1712" s="531" t="s">
        <v>1340</v>
      </c>
      <c r="G1712" s="532">
        <v>4995.8</v>
      </c>
    </row>
    <row r="1713" spans="1:7">
      <c r="A1713" s="526" t="s">
        <v>1268</v>
      </c>
      <c r="B1713" s="527" t="s">
        <v>775</v>
      </c>
      <c r="C1713" s="528">
        <v>4</v>
      </c>
      <c r="D1713" s="529" t="s">
        <v>1340</v>
      </c>
      <c r="E1713" s="530" t="s">
        <v>1340</v>
      </c>
      <c r="F1713" s="531" t="s">
        <v>1340</v>
      </c>
      <c r="G1713" s="532">
        <v>4995.8</v>
      </c>
    </row>
    <row r="1714" spans="1:7">
      <c r="A1714" s="526" t="s">
        <v>1271</v>
      </c>
      <c r="B1714" s="527" t="s">
        <v>775</v>
      </c>
      <c r="C1714" s="528">
        <v>4</v>
      </c>
      <c r="D1714" s="529">
        <v>12</v>
      </c>
      <c r="E1714" s="530" t="s">
        <v>1340</v>
      </c>
      <c r="F1714" s="531" t="s">
        <v>1340</v>
      </c>
      <c r="G1714" s="532">
        <v>4995.8</v>
      </c>
    </row>
    <row r="1715" spans="1:7" ht="31.5">
      <c r="A1715" s="526" t="s">
        <v>1363</v>
      </c>
      <c r="B1715" s="527" t="s">
        <v>775</v>
      </c>
      <c r="C1715" s="528">
        <v>4</v>
      </c>
      <c r="D1715" s="529">
        <v>12</v>
      </c>
      <c r="E1715" s="530" t="s">
        <v>1168</v>
      </c>
      <c r="F1715" s="531" t="s">
        <v>1340</v>
      </c>
      <c r="G1715" s="532">
        <v>2012.8</v>
      </c>
    </row>
    <row r="1716" spans="1:7">
      <c r="A1716" s="526" t="s">
        <v>573</v>
      </c>
      <c r="B1716" s="527" t="s">
        <v>775</v>
      </c>
      <c r="C1716" s="528">
        <v>4</v>
      </c>
      <c r="D1716" s="529">
        <v>12</v>
      </c>
      <c r="E1716" s="530" t="s">
        <v>574</v>
      </c>
      <c r="F1716" s="531" t="s">
        <v>1340</v>
      </c>
      <c r="G1716" s="532">
        <v>2012.8</v>
      </c>
    </row>
    <row r="1717" spans="1:7">
      <c r="A1717" s="526" t="s">
        <v>437</v>
      </c>
      <c r="B1717" s="527" t="s">
        <v>775</v>
      </c>
      <c r="C1717" s="528">
        <v>4</v>
      </c>
      <c r="D1717" s="529">
        <v>12</v>
      </c>
      <c r="E1717" s="530" t="s">
        <v>438</v>
      </c>
      <c r="F1717" s="531" t="s">
        <v>1340</v>
      </c>
      <c r="G1717" s="532">
        <v>901.2</v>
      </c>
    </row>
    <row r="1718" spans="1:7">
      <c r="A1718" s="526" t="s">
        <v>1262</v>
      </c>
      <c r="B1718" s="527" t="s">
        <v>775</v>
      </c>
      <c r="C1718" s="528">
        <v>4</v>
      </c>
      <c r="D1718" s="529">
        <v>12</v>
      </c>
      <c r="E1718" s="530" t="s">
        <v>438</v>
      </c>
      <c r="F1718" s="531">
        <v>40</v>
      </c>
      <c r="G1718" s="532">
        <v>901.2</v>
      </c>
    </row>
    <row r="1719" spans="1:7">
      <c r="A1719" s="526" t="s">
        <v>439</v>
      </c>
      <c r="B1719" s="527" t="s">
        <v>775</v>
      </c>
      <c r="C1719" s="528">
        <v>4</v>
      </c>
      <c r="D1719" s="529">
        <v>12</v>
      </c>
      <c r="E1719" s="530" t="s">
        <v>440</v>
      </c>
      <c r="F1719" s="531" t="s">
        <v>1340</v>
      </c>
      <c r="G1719" s="532">
        <v>841</v>
      </c>
    </row>
    <row r="1720" spans="1:7">
      <c r="A1720" s="526" t="s">
        <v>1262</v>
      </c>
      <c r="B1720" s="527" t="s">
        <v>775</v>
      </c>
      <c r="C1720" s="528">
        <v>4</v>
      </c>
      <c r="D1720" s="529">
        <v>12</v>
      </c>
      <c r="E1720" s="530" t="s">
        <v>440</v>
      </c>
      <c r="F1720" s="531">
        <v>40</v>
      </c>
      <c r="G1720" s="532">
        <v>841</v>
      </c>
    </row>
    <row r="1721" spans="1:7" ht="31.5">
      <c r="A1721" s="526" t="s">
        <v>441</v>
      </c>
      <c r="B1721" s="527" t="s">
        <v>775</v>
      </c>
      <c r="C1721" s="528">
        <v>4</v>
      </c>
      <c r="D1721" s="529">
        <v>12</v>
      </c>
      <c r="E1721" s="530" t="s">
        <v>442</v>
      </c>
      <c r="F1721" s="531" t="s">
        <v>1340</v>
      </c>
      <c r="G1721" s="532">
        <v>270.60000000000002</v>
      </c>
    </row>
    <row r="1722" spans="1:7">
      <c r="A1722" s="526" t="s">
        <v>1262</v>
      </c>
      <c r="B1722" s="527" t="s">
        <v>775</v>
      </c>
      <c r="C1722" s="528">
        <v>4</v>
      </c>
      <c r="D1722" s="529">
        <v>12</v>
      </c>
      <c r="E1722" s="530" t="s">
        <v>442</v>
      </c>
      <c r="F1722" s="531">
        <v>40</v>
      </c>
      <c r="G1722" s="532">
        <v>270.60000000000002</v>
      </c>
    </row>
    <row r="1723" spans="1:7">
      <c r="A1723" s="526" t="s">
        <v>1374</v>
      </c>
      <c r="B1723" s="527" t="s">
        <v>775</v>
      </c>
      <c r="C1723" s="528">
        <v>4</v>
      </c>
      <c r="D1723" s="529">
        <v>12</v>
      </c>
      <c r="E1723" s="530" t="s">
        <v>1375</v>
      </c>
      <c r="F1723" s="531" t="s">
        <v>1340</v>
      </c>
      <c r="G1723" s="532">
        <v>2712</v>
      </c>
    </row>
    <row r="1724" spans="1:7">
      <c r="A1724" s="526" t="s">
        <v>538</v>
      </c>
      <c r="B1724" s="527" t="s">
        <v>775</v>
      </c>
      <c r="C1724" s="528">
        <v>4</v>
      </c>
      <c r="D1724" s="529">
        <v>12</v>
      </c>
      <c r="E1724" s="530" t="s">
        <v>539</v>
      </c>
      <c r="F1724" s="531" t="s">
        <v>1340</v>
      </c>
      <c r="G1724" s="532">
        <v>2712</v>
      </c>
    </row>
    <row r="1725" spans="1:7">
      <c r="A1725" s="526" t="s">
        <v>426</v>
      </c>
      <c r="B1725" s="527" t="s">
        <v>775</v>
      </c>
      <c r="C1725" s="528">
        <v>4</v>
      </c>
      <c r="D1725" s="529">
        <v>12</v>
      </c>
      <c r="E1725" s="530" t="s">
        <v>427</v>
      </c>
      <c r="F1725" s="531" t="s">
        <v>1340</v>
      </c>
      <c r="G1725" s="532">
        <v>1195</v>
      </c>
    </row>
    <row r="1726" spans="1:7">
      <c r="A1726" s="526" t="s">
        <v>1262</v>
      </c>
      <c r="B1726" s="527" t="s">
        <v>775</v>
      </c>
      <c r="C1726" s="528">
        <v>4</v>
      </c>
      <c r="D1726" s="529">
        <v>12</v>
      </c>
      <c r="E1726" s="530" t="s">
        <v>427</v>
      </c>
      <c r="F1726" s="531">
        <v>40</v>
      </c>
      <c r="G1726" s="532">
        <v>1195</v>
      </c>
    </row>
    <row r="1727" spans="1:7">
      <c r="A1727" s="526" t="s">
        <v>428</v>
      </c>
      <c r="B1727" s="527" t="s">
        <v>775</v>
      </c>
      <c r="C1727" s="528">
        <v>4</v>
      </c>
      <c r="D1727" s="529">
        <v>12</v>
      </c>
      <c r="E1727" s="530" t="s">
        <v>429</v>
      </c>
      <c r="F1727" s="531" t="s">
        <v>1340</v>
      </c>
      <c r="G1727" s="532">
        <v>1517</v>
      </c>
    </row>
    <row r="1728" spans="1:7">
      <c r="A1728" s="526" t="s">
        <v>1262</v>
      </c>
      <c r="B1728" s="527" t="s">
        <v>775</v>
      </c>
      <c r="C1728" s="528">
        <v>4</v>
      </c>
      <c r="D1728" s="529">
        <v>12</v>
      </c>
      <c r="E1728" s="530" t="s">
        <v>429</v>
      </c>
      <c r="F1728" s="531">
        <v>40</v>
      </c>
      <c r="G1728" s="532">
        <v>1517</v>
      </c>
    </row>
    <row r="1729" spans="1:7">
      <c r="A1729" s="526" t="s">
        <v>540</v>
      </c>
      <c r="B1729" s="527" t="s">
        <v>775</v>
      </c>
      <c r="C1729" s="528">
        <v>4</v>
      </c>
      <c r="D1729" s="529">
        <v>12</v>
      </c>
      <c r="E1729" s="530" t="s">
        <v>541</v>
      </c>
      <c r="F1729" s="531" t="s">
        <v>1340</v>
      </c>
      <c r="G1729" s="532">
        <v>271</v>
      </c>
    </row>
    <row r="1730" spans="1:7">
      <c r="A1730" s="526" t="s">
        <v>542</v>
      </c>
      <c r="B1730" s="527" t="s">
        <v>775</v>
      </c>
      <c r="C1730" s="528">
        <v>4</v>
      </c>
      <c r="D1730" s="529">
        <v>12</v>
      </c>
      <c r="E1730" s="530" t="s">
        <v>543</v>
      </c>
      <c r="F1730" s="531" t="s">
        <v>1340</v>
      </c>
      <c r="G1730" s="532">
        <v>271</v>
      </c>
    </row>
    <row r="1731" spans="1:7">
      <c r="A1731" s="526" t="s">
        <v>430</v>
      </c>
      <c r="B1731" s="527" t="s">
        <v>775</v>
      </c>
      <c r="C1731" s="528">
        <v>4</v>
      </c>
      <c r="D1731" s="529">
        <v>12</v>
      </c>
      <c r="E1731" s="530" t="s">
        <v>431</v>
      </c>
      <c r="F1731" s="531" t="s">
        <v>1340</v>
      </c>
      <c r="G1731" s="532">
        <v>246</v>
      </c>
    </row>
    <row r="1732" spans="1:7">
      <c r="A1732" s="526" t="s">
        <v>1262</v>
      </c>
      <c r="B1732" s="527" t="s">
        <v>775</v>
      </c>
      <c r="C1732" s="528">
        <v>4</v>
      </c>
      <c r="D1732" s="529">
        <v>12</v>
      </c>
      <c r="E1732" s="530" t="s">
        <v>431</v>
      </c>
      <c r="F1732" s="531">
        <v>40</v>
      </c>
      <c r="G1732" s="532">
        <v>246</v>
      </c>
    </row>
    <row r="1733" spans="1:7">
      <c r="A1733" s="526" t="s">
        <v>432</v>
      </c>
      <c r="B1733" s="527" t="s">
        <v>775</v>
      </c>
      <c r="C1733" s="528">
        <v>4</v>
      </c>
      <c r="D1733" s="529">
        <v>12</v>
      </c>
      <c r="E1733" s="530" t="s">
        <v>433</v>
      </c>
      <c r="F1733" s="531" t="s">
        <v>1340</v>
      </c>
      <c r="G1733" s="532">
        <v>25</v>
      </c>
    </row>
    <row r="1734" spans="1:7">
      <c r="A1734" s="526" t="s">
        <v>1262</v>
      </c>
      <c r="B1734" s="527" t="s">
        <v>775</v>
      </c>
      <c r="C1734" s="528">
        <v>4</v>
      </c>
      <c r="D1734" s="529">
        <v>12</v>
      </c>
      <c r="E1734" s="530" t="s">
        <v>433</v>
      </c>
      <c r="F1734" s="531">
        <v>40</v>
      </c>
      <c r="G1734" s="532">
        <v>25</v>
      </c>
    </row>
    <row r="1735" spans="1:7">
      <c r="A1735" s="526" t="s">
        <v>776</v>
      </c>
      <c r="B1735" s="527" t="s">
        <v>777</v>
      </c>
      <c r="C1735" s="528" t="s">
        <v>1340</v>
      </c>
      <c r="D1735" s="529" t="s">
        <v>1340</v>
      </c>
      <c r="E1735" s="530" t="s">
        <v>1340</v>
      </c>
      <c r="F1735" s="531" t="s">
        <v>1340</v>
      </c>
      <c r="G1735" s="532">
        <v>4544.46</v>
      </c>
    </row>
    <row r="1736" spans="1:7">
      <c r="A1736" s="526" t="s">
        <v>1268</v>
      </c>
      <c r="B1736" s="527" t="s">
        <v>777</v>
      </c>
      <c r="C1736" s="528">
        <v>4</v>
      </c>
      <c r="D1736" s="529" t="s">
        <v>1340</v>
      </c>
      <c r="E1736" s="530" t="s">
        <v>1340</v>
      </c>
      <c r="F1736" s="531" t="s">
        <v>1340</v>
      </c>
      <c r="G1736" s="532">
        <v>4544.46</v>
      </c>
    </row>
    <row r="1737" spans="1:7">
      <c r="A1737" s="526" t="s">
        <v>1271</v>
      </c>
      <c r="B1737" s="527" t="s">
        <v>777</v>
      </c>
      <c r="C1737" s="528">
        <v>4</v>
      </c>
      <c r="D1737" s="529">
        <v>12</v>
      </c>
      <c r="E1737" s="530" t="s">
        <v>1340</v>
      </c>
      <c r="F1737" s="531" t="s">
        <v>1340</v>
      </c>
      <c r="G1737" s="532">
        <v>4544.46</v>
      </c>
    </row>
    <row r="1738" spans="1:7">
      <c r="A1738" s="526" t="s">
        <v>1374</v>
      </c>
      <c r="B1738" s="527" t="s">
        <v>777</v>
      </c>
      <c r="C1738" s="528">
        <v>4</v>
      </c>
      <c r="D1738" s="529">
        <v>12</v>
      </c>
      <c r="E1738" s="530" t="s">
        <v>1375</v>
      </c>
      <c r="F1738" s="531" t="s">
        <v>1340</v>
      </c>
      <c r="G1738" s="532">
        <v>4544.46</v>
      </c>
    </row>
    <row r="1739" spans="1:7">
      <c r="A1739" s="526" t="s">
        <v>538</v>
      </c>
      <c r="B1739" s="527" t="s">
        <v>777</v>
      </c>
      <c r="C1739" s="528">
        <v>4</v>
      </c>
      <c r="D1739" s="529">
        <v>12</v>
      </c>
      <c r="E1739" s="530" t="s">
        <v>539</v>
      </c>
      <c r="F1739" s="531" t="s">
        <v>1340</v>
      </c>
      <c r="G1739" s="532">
        <v>4544.46</v>
      </c>
    </row>
    <row r="1740" spans="1:7">
      <c r="A1740" s="526" t="s">
        <v>426</v>
      </c>
      <c r="B1740" s="527" t="s">
        <v>777</v>
      </c>
      <c r="C1740" s="528">
        <v>4</v>
      </c>
      <c r="D1740" s="529">
        <v>12</v>
      </c>
      <c r="E1740" s="530" t="s">
        <v>427</v>
      </c>
      <c r="F1740" s="531" t="s">
        <v>1340</v>
      </c>
      <c r="G1740" s="532">
        <v>990.85</v>
      </c>
    </row>
    <row r="1741" spans="1:7">
      <c r="A1741" s="526" t="s">
        <v>1262</v>
      </c>
      <c r="B1741" s="527" t="s">
        <v>777</v>
      </c>
      <c r="C1741" s="528">
        <v>4</v>
      </c>
      <c r="D1741" s="529">
        <v>12</v>
      </c>
      <c r="E1741" s="530" t="s">
        <v>427</v>
      </c>
      <c r="F1741" s="531">
        <v>40</v>
      </c>
      <c r="G1741" s="532">
        <v>990.85</v>
      </c>
    </row>
    <row r="1742" spans="1:7">
      <c r="A1742" s="526" t="s">
        <v>446</v>
      </c>
      <c r="B1742" s="527" t="s">
        <v>777</v>
      </c>
      <c r="C1742" s="528">
        <v>4</v>
      </c>
      <c r="D1742" s="529">
        <v>12</v>
      </c>
      <c r="E1742" s="530" t="s">
        <v>447</v>
      </c>
      <c r="F1742" s="531" t="s">
        <v>1340</v>
      </c>
      <c r="G1742" s="532">
        <v>2215.7399999999998</v>
      </c>
    </row>
    <row r="1743" spans="1:7">
      <c r="A1743" s="526" t="s">
        <v>1262</v>
      </c>
      <c r="B1743" s="527" t="s">
        <v>777</v>
      </c>
      <c r="C1743" s="528">
        <v>4</v>
      </c>
      <c r="D1743" s="529">
        <v>12</v>
      </c>
      <c r="E1743" s="530" t="s">
        <v>447</v>
      </c>
      <c r="F1743" s="531">
        <v>40</v>
      </c>
      <c r="G1743" s="532">
        <v>2215.7399999999998</v>
      </c>
    </row>
    <row r="1744" spans="1:7">
      <c r="A1744" s="526" t="s">
        <v>428</v>
      </c>
      <c r="B1744" s="527" t="s">
        <v>777</v>
      </c>
      <c r="C1744" s="528">
        <v>4</v>
      </c>
      <c r="D1744" s="529">
        <v>12</v>
      </c>
      <c r="E1744" s="530" t="s">
        <v>429</v>
      </c>
      <c r="F1744" s="531" t="s">
        <v>1340</v>
      </c>
      <c r="G1744" s="532">
        <v>1337.87</v>
      </c>
    </row>
    <row r="1745" spans="1:7">
      <c r="A1745" s="526" t="s">
        <v>1262</v>
      </c>
      <c r="B1745" s="527" t="s">
        <v>777</v>
      </c>
      <c r="C1745" s="528">
        <v>4</v>
      </c>
      <c r="D1745" s="529">
        <v>12</v>
      </c>
      <c r="E1745" s="530" t="s">
        <v>429</v>
      </c>
      <c r="F1745" s="531">
        <v>40</v>
      </c>
      <c r="G1745" s="532">
        <v>1337.87</v>
      </c>
    </row>
    <row r="1746" spans="1:7" ht="31.5">
      <c r="A1746" s="526" t="s">
        <v>778</v>
      </c>
      <c r="B1746" s="527" t="s">
        <v>779</v>
      </c>
      <c r="C1746" s="528" t="s">
        <v>1340</v>
      </c>
      <c r="D1746" s="529" t="s">
        <v>1340</v>
      </c>
      <c r="E1746" s="530" t="s">
        <v>1340</v>
      </c>
      <c r="F1746" s="531" t="s">
        <v>1340</v>
      </c>
      <c r="G1746" s="532">
        <v>24805.3</v>
      </c>
    </row>
    <row r="1747" spans="1:7">
      <c r="A1747" s="526" t="s">
        <v>1268</v>
      </c>
      <c r="B1747" s="527" t="s">
        <v>779</v>
      </c>
      <c r="C1747" s="528">
        <v>4</v>
      </c>
      <c r="D1747" s="529" t="s">
        <v>1340</v>
      </c>
      <c r="E1747" s="530" t="s">
        <v>1340</v>
      </c>
      <c r="F1747" s="531" t="s">
        <v>1340</v>
      </c>
      <c r="G1747" s="532">
        <v>24805.3</v>
      </c>
    </row>
    <row r="1748" spans="1:7">
      <c r="A1748" s="526" t="s">
        <v>1271</v>
      </c>
      <c r="B1748" s="527" t="s">
        <v>779</v>
      </c>
      <c r="C1748" s="528">
        <v>4</v>
      </c>
      <c r="D1748" s="529">
        <v>12</v>
      </c>
      <c r="E1748" s="530" t="s">
        <v>1340</v>
      </c>
      <c r="F1748" s="531" t="s">
        <v>1340</v>
      </c>
      <c r="G1748" s="532">
        <v>24805.3</v>
      </c>
    </row>
    <row r="1749" spans="1:7" ht="31.5">
      <c r="A1749" s="526" t="s">
        <v>1363</v>
      </c>
      <c r="B1749" s="527" t="s">
        <v>779</v>
      </c>
      <c r="C1749" s="528">
        <v>4</v>
      </c>
      <c r="D1749" s="529">
        <v>12</v>
      </c>
      <c r="E1749" s="530" t="s">
        <v>1168</v>
      </c>
      <c r="F1749" s="531" t="s">
        <v>1340</v>
      </c>
      <c r="G1749" s="532">
        <v>24805.3</v>
      </c>
    </row>
    <row r="1750" spans="1:7">
      <c r="A1750" s="526" t="s">
        <v>573</v>
      </c>
      <c r="B1750" s="527" t="s">
        <v>779</v>
      </c>
      <c r="C1750" s="528">
        <v>4</v>
      </c>
      <c r="D1750" s="529">
        <v>12</v>
      </c>
      <c r="E1750" s="530" t="s">
        <v>574</v>
      </c>
      <c r="F1750" s="531" t="s">
        <v>1340</v>
      </c>
      <c r="G1750" s="532">
        <v>24805.3</v>
      </c>
    </row>
    <row r="1751" spans="1:7">
      <c r="A1751" s="526" t="s">
        <v>437</v>
      </c>
      <c r="B1751" s="527" t="s">
        <v>779</v>
      </c>
      <c r="C1751" s="528">
        <v>4</v>
      </c>
      <c r="D1751" s="529">
        <v>12</v>
      </c>
      <c r="E1751" s="530" t="s">
        <v>438</v>
      </c>
      <c r="F1751" s="531" t="s">
        <v>1340</v>
      </c>
      <c r="G1751" s="532">
        <v>19081</v>
      </c>
    </row>
    <row r="1752" spans="1:7">
      <c r="A1752" s="526" t="s">
        <v>1262</v>
      </c>
      <c r="B1752" s="527" t="s">
        <v>779</v>
      </c>
      <c r="C1752" s="528">
        <v>4</v>
      </c>
      <c r="D1752" s="529">
        <v>12</v>
      </c>
      <c r="E1752" s="530" t="s">
        <v>438</v>
      </c>
      <c r="F1752" s="531">
        <v>40</v>
      </c>
      <c r="G1752" s="532">
        <v>19081</v>
      </c>
    </row>
    <row r="1753" spans="1:7" ht="31.5">
      <c r="A1753" s="526" t="s">
        <v>441</v>
      </c>
      <c r="B1753" s="527" t="s">
        <v>779</v>
      </c>
      <c r="C1753" s="528">
        <v>4</v>
      </c>
      <c r="D1753" s="529">
        <v>12</v>
      </c>
      <c r="E1753" s="530" t="s">
        <v>442</v>
      </c>
      <c r="F1753" s="531" t="s">
        <v>1340</v>
      </c>
      <c r="G1753" s="532">
        <v>5724.3</v>
      </c>
    </row>
    <row r="1754" spans="1:7">
      <c r="A1754" s="526" t="s">
        <v>1262</v>
      </c>
      <c r="B1754" s="527" t="s">
        <v>779</v>
      </c>
      <c r="C1754" s="528">
        <v>4</v>
      </c>
      <c r="D1754" s="529">
        <v>12</v>
      </c>
      <c r="E1754" s="530" t="s">
        <v>442</v>
      </c>
      <c r="F1754" s="531">
        <v>40</v>
      </c>
      <c r="G1754" s="532">
        <v>5724.3</v>
      </c>
    </row>
    <row r="1755" spans="1:7" ht="31.5">
      <c r="A1755" s="526" t="s">
        <v>780</v>
      </c>
      <c r="B1755" s="527" t="s">
        <v>781</v>
      </c>
      <c r="C1755" s="528" t="s">
        <v>1340</v>
      </c>
      <c r="D1755" s="529" t="s">
        <v>1340</v>
      </c>
      <c r="E1755" s="530" t="s">
        <v>1340</v>
      </c>
      <c r="F1755" s="531" t="s">
        <v>1340</v>
      </c>
      <c r="G1755" s="532">
        <v>1244.23</v>
      </c>
    </row>
    <row r="1756" spans="1:7">
      <c r="A1756" s="526" t="s">
        <v>1268</v>
      </c>
      <c r="B1756" s="527" t="s">
        <v>781</v>
      </c>
      <c r="C1756" s="528">
        <v>4</v>
      </c>
      <c r="D1756" s="529" t="s">
        <v>1340</v>
      </c>
      <c r="E1756" s="530" t="s">
        <v>1340</v>
      </c>
      <c r="F1756" s="531" t="s">
        <v>1340</v>
      </c>
      <c r="G1756" s="532">
        <v>1244.23</v>
      </c>
    </row>
    <row r="1757" spans="1:7">
      <c r="A1757" s="526" t="s">
        <v>1271</v>
      </c>
      <c r="B1757" s="527" t="s">
        <v>781</v>
      </c>
      <c r="C1757" s="528">
        <v>4</v>
      </c>
      <c r="D1757" s="529">
        <v>12</v>
      </c>
      <c r="E1757" s="530" t="s">
        <v>1340</v>
      </c>
      <c r="F1757" s="531" t="s">
        <v>1340</v>
      </c>
      <c r="G1757" s="532">
        <v>1244.23</v>
      </c>
    </row>
    <row r="1758" spans="1:7">
      <c r="A1758" s="526" t="s">
        <v>1374</v>
      </c>
      <c r="B1758" s="527" t="s">
        <v>781</v>
      </c>
      <c r="C1758" s="528">
        <v>4</v>
      </c>
      <c r="D1758" s="529">
        <v>12</v>
      </c>
      <c r="E1758" s="530" t="s">
        <v>1375</v>
      </c>
      <c r="F1758" s="531" t="s">
        <v>1340</v>
      </c>
      <c r="G1758" s="532">
        <v>1244.23</v>
      </c>
    </row>
    <row r="1759" spans="1:7">
      <c r="A1759" s="526" t="s">
        <v>538</v>
      </c>
      <c r="B1759" s="527" t="s">
        <v>781</v>
      </c>
      <c r="C1759" s="528">
        <v>4</v>
      </c>
      <c r="D1759" s="529">
        <v>12</v>
      </c>
      <c r="E1759" s="530" t="s">
        <v>539</v>
      </c>
      <c r="F1759" s="531" t="s">
        <v>1340</v>
      </c>
      <c r="G1759" s="532">
        <v>1244.23</v>
      </c>
    </row>
    <row r="1760" spans="1:7">
      <c r="A1760" s="526" t="s">
        <v>426</v>
      </c>
      <c r="B1760" s="527" t="s">
        <v>781</v>
      </c>
      <c r="C1760" s="528">
        <v>4</v>
      </c>
      <c r="D1760" s="529">
        <v>12</v>
      </c>
      <c r="E1760" s="530" t="s">
        <v>427</v>
      </c>
      <c r="F1760" s="531" t="s">
        <v>1340</v>
      </c>
      <c r="G1760" s="532">
        <v>424.65</v>
      </c>
    </row>
    <row r="1761" spans="1:7">
      <c r="A1761" s="526" t="s">
        <v>1262</v>
      </c>
      <c r="B1761" s="527" t="s">
        <v>781</v>
      </c>
      <c r="C1761" s="528">
        <v>4</v>
      </c>
      <c r="D1761" s="529">
        <v>12</v>
      </c>
      <c r="E1761" s="530" t="s">
        <v>427</v>
      </c>
      <c r="F1761" s="531">
        <v>40</v>
      </c>
      <c r="G1761" s="532">
        <v>424.65</v>
      </c>
    </row>
    <row r="1762" spans="1:7">
      <c r="A1762" s="526" t="s">
        <v>446</v>
      </c>
      <c r="B1762" s="527" t="s">
        <v>781</v>
      </c>
      <c r="C1762" s="528">
        <v>4</v>
      </c>
      <c r="D1762" s="529">
        <v>12</v>
      </c>
      <c r="E1762" s="530" t="s">
        <v>447</v>
      </c>
      <c r="F1762" s="531" t="s">
        <v>1340</v>
      </c>
      <c r="G1762" s="532">
        <v>246.2</v>
      </c>
    </row>
    <row r="1763" spans="1:7">
      <c r="A1763" s="526" t="s">
        <v>1262</v>
      </c>
      <c r="B1763" s="527" t="s">
        <v>781</v>
      </c>
      <c r="C1763" s="528">
        <v>4</v>
      </c>
      <c r="D1763" s="529">
        <v>12</v>
      </c>
      <c r="E1763" s="530" t="s">
        <v>447</v>
      </c>
      <c r="F1763" s="531">
        <v>40</v>
      </c>
      <c r="G1763" s="532">
        <v>246.2</v>
      </c>
    </row>
    <row r="1764" spans="1:7">
      <c r="A1764" s="526" t="s">
        <v>428</v>
      </c>
      <c r="B1764" s="527" t="s">
        <v>781</v>
      </c>
      <c r="C1764" s="528">
        <v>4</v>
      </c>
      <c r="D1764" s="529">
        <v>12</v>
      </c>
      <c r="E1764" s="530" t="s">
        <v>429</v>
      </c>
      <c r="F1764" s="531" t="s">
        <v>1340</v>
      </c>
      <c r="G1764" s="532">
        <v>573.38</v>
      </c>
    </row>
    <row r="1765" spans="1:7">
      <c r="A1765" s="526" t="s">
        <v>1262</v>
      </c>
      <c r="B1765" s="527" t="s">
        <v>781</v>
      </c>
      <c r="C1765" s="528">
        <v>4</v>
      </c>
      <c r="D1765" s="529">
        <v>12</v>
      </c>
      <c r="E1765" s="530" t="s">
        <v>429</v>
      </c>
      <c r="F1765" s="531">
        <v>40</v>
      </c>
      <c r="G1765" s="532">
        <v>573.38</v>
      </c>
    </row>
    <row r="1766" spans="1:7" ht="31.5">
      <c r="A1766" s="526" t="s">
        <v>782</v>
      </c>
      <c r="B1766" s="527" t="s">
        <v>783</v>
      </c>
      <c r="C1766" s="528" t="s">
        <v>1340</v>
      </c>
      <c r="D1766" s="529" t="s">
        <v>1340</v>
      </c>
      <c r="E1766" s="530" t="s">
        <v>1340</v>
      </c>
      <c r="F1766" s="531" t="s">
        <v>1340</v>
      </c>
      <c r="G1766" s="532">
        <v>1305.5</v>
      </c>
    </row>
    <row r="1767" spans="1:7">
      <c r="A1767" s="526" t="s">
        <v>1268</v>
      </c>
      <c r="B1767" s="527" t="s">
        <v>783</v>
      </c>
      <c r="C1767" s="528">
        <v>4</v>
      </c>
      <c r="D1767" s="529" t="s">
        <v>1340</v>
      </c>
      <c r="E1767" s="530" t="s">
        <v>1340</v>
      </c>
      <c r="F1767" s="531" t="s">
        <v>1340</v>
      </c>
      <c r="G1767" s="532">
        <v>1305.5</v>
      </c>
    </row>
    <row r="1768" spans="1:7">
      <c r="A1768" s="526" t="s">
        <v>1271</v>
      </c>
      <c r="B1768" s="527" t="s">
        <v>783</v>
      </c>
      <c r="C1768" s="528">
        <v>4</v>
      </c>
      <c r="D1768" s="529">
        <v>12</v>
      </c>
      <c r="E1768" s="530" t="s">
        <v>1340</v>
      </c>
      <c r="F1768" s="531" t="s">
        <v>1340</v>
      </c>
      <c r="G1768" s="532">
        <v>1305.5</v>
      </c>
    </row>
    <row r="1769" spans="1:7" ht="31.5">
      <c r="A1769" s="526" t="s">
        <v>1363</v>
      </c>
      <c r="B1769" s="527" t="s">
        <v>783</v>
      </c>
      <c r="C1769" s="528">
        <v>4</v>
      </c>
      <c r="D1769" s="529">
        <v>12</v>
      </c>
      <c r="E1769" s="530" t="s">
        <v>1168</v>
      </c>
      <c r="F1769" s="531" t="s">
        <v>1340</v>
      </c>
      <c r="G1769" s="532">
        <v>1305.5</v>
      </c>
    </row>
    <row r="1770" spans="1:7">
      <c r="A1770" s="526" t="s">
        <v>573</v>
      </c>
      <c r="B1770" s="527" t="s">
        <v>783</v>
      </c>
      <c r="C1770" s="528">
        <v>4</v>
      </c>
      <c r="D1770" s="529">
        <v>12</v>
      </c>
      <c r="E1770" s="530" t="s">
        <v>574</v>
      </c>
      <c r="F1770" s="531" t="s">
        <v>1340</v>
      </c>
      <c r="G1770" s="532">
        <v>1305.5</v>
      </c>
    </row>
    <row r="1771" spans="1:7">
      <c r="A1771" s="526" t="s">
        <v>437</v>
      </c>
      <c r="B1771" s="527" t="s">
        <v>783</v>
      </c>
      <c r="C1771" s="528">
        <v>4</v>
      </c>
      <c r="D1771" s="529">
        <v>12</v>
      </c>
      <c r="E1771" s="530" t="s">
        <v>438</v>
      </c>
      <c r="F1771" s="531" t="s">
        <v>1340</v>
      </c>
      <c r="G1771" s="532">
        <v>1004.2</v>
      </c>
    </row>
    <row r="1772" spans="1:7">
      <c r="A1772" s="526" t="s">
        <v>1262</v>
      </c>
      <c r="B1772" s="527" t="s">
        <v>783</v>
      </c>
      <c r="C1772" s="528">
        <v>4</v>
      </c>
      <c r="D1772" s="529">
        <v>12</v>
      </c>
      <c r="E1772" s="530" t="s">
        <v>438</v>
      </c>
      <c r="F1772" s="531">
        <v>40</v>
      </c>
      <c r="G1772" s="532">
        <v>1004.2</v>
      </c>
    </row>
    <row r="1773" spans="1:7" ht="31.5">
      <c r="A1773" s="526" t="s">
        <v>441</v>
      </c>
      <c r="B1773" s="527" t="s">
        <v>783</v>
      </c>
      <c r="C1773" s="528">
        <v>4</v>
      </c>
      <c r="D1773" s="529">
        <v>12</v>
      </c>
      <c r="E1773" s="530" t="s">
        <v>442</v>
      </c>
      <c r="F1773" s="531" t="s">
        <v>1340</v>
      </c>
      <c r="G1773" s="532">
        <v>301.3</v>
      </c>
    </row>
    <row r="1774" spans="1:7">
      <c r="A1774" s="526" t="s">
        <v>1262</v>
      </c>
      <c r="B1774" s="527" t="s">
        <v>783</v>
      </c>
      <c r="C1774" s="528">
        <v>4</v>
      </c>
      <c r="D1774" s="529">
        <v>12</v>
      </c>
      <c r="E1774" s="530" t="s">
        <v>442</v>
      </c>
      <c r="F1774" s="531">
        <v>40</v>
      </c>
      <c r="G1774" s="532">
        <v>301.3</v>
      </c>
    </row>
    <row r="1775" spans="1:7">
      <c r="A1775" s="519" t="s">
        <v>701</v>
      </c>
      <c r="B1775" s="520" t="s">
        <v>702</v>
      </c>
      <c r="C1775" s="521" t="s">
        <v>1340</v>
      </c>
      <c r="D1775" s="522" t="s">
        <v>1340</v>
      </c>
      <c r="E1775" s="523" t="s">
        <v>1340</v>
      </c>
      <c r="F1775" s="524" t="s">
        <v>1340</v>
      </c>
      <c r="G1775" s="525">
        <v>159961.42000000001</v>
      </c>
    </row>
    <row r="1776" spans="1:7">
      <c r="A1776" s="519" t="s">
        <v>709</v>
      </c>
      <c r="B1776" s="520" t="s">
        <v>710</v>
      </c>
      <c r="C1776" s="521" t="s">
        <v>1340</v>
      </c>
      <c r="D1776" s="522" t="s">
        <v>1340</v>
      </c>
      <c r="E1776" s="523" t="s">
        <v>1340</v>
      </c>
      <c r="F1776" s="524" t="s">
        <v>1340</v>
      </c>
      <c r="G1776" s="525">
        <v>131278.22</v>
      </c>
    </row>
    <row r="1777" spans="1:7" ht="31.5">
      <c r="A1777" s="519" t="s">
        <v>711</v>
      </c>
      <c r="B1777" s="520" t="s">
        <v>712</v>
      </c>
      <c r="C1777" s="521" t="s">
        <v>1340</v>
      </c>
      <c r="D1777" s="522" t="s">
        <v>1340</v>
      </c>
      <c r="E1777" s="523" t="s">
        <v>1340</v>
      </c>
      <c r="F1777" s="524" t="s">
        <v>1340</v>
      </c>
      <c r="G1777" s="525">
        <v>55299.5</v>
      </c>
    </row>
    <row r="1778" spans="1:7" ht="31.5">
      <c r="A1778" s="526" t="s">
        <v>713</v>
      </c>
      <c r="B1778" s="527" t="s">
        <v>714</v>
      </c>
      <c r="C1778" s="528" t="s">
        <v>1340</v>
      </c>
      <c r="D1778" s="529" t="s">
        <v>1340</v>
      </c>
      <c r="E1778" s="530" t="s">
        <v>1340</v>
      </c>
      <c r="F1778" s="531" t="s">
        <v>1340</v>
      </c>
      <c r="G1778" s="532">
        <v>44972.7</v>
      </c>
    </row>
    <row r="1779" spans="1:7">
      <c r="A1779" s="526" t="s">
        <v>1268</v>
      </c>
      <c r="B1779" s="527" t="s">
        <v>714</v>
      </c>
      <c r="C1779" s="528">
        <v>4</v>
      </c>
      <c r="D1779" s="529" t="s">
        <v>1340</v>
      </c>
      <c r="E1779" s="530" t="s">
        <v>1340</v>
      </c>
      <c r="F1779" s="531" t="s">
        <v>1340</v>
      </c>
      <c r="G1779" s="532">
        <v>44972.7</v>
      </c>
    </row>
    <row r="1780" spans="1:7">
      <c r="A1780" s="526" t="s">
        <v>708</v>
      </c>
      <c r="B1780" s="527" t="s">
        <v>714</v>
      </c>
      <c r="C1780" s="528">
        <v>4</v>
      </c>
      <c r="D1780" s="529">
        <v>9</v>
      </c>
      <c r="E1780" s="530" t="s">
        <v>1340</v>
      </c>
      <c r="F1780" s="531" t="s">
        <v>1340</v>
      </c>
      <c r="G1780" s="532">
        <v>44972.7</v>
      </c>
    </row>
    <row r="1781" spans="1:7">
      <c r="A1781" s="526" t="s">
        <v>1374</v>
      </c>
      <c r="B1781" s="527" t="s">
        <v>714</v>
      </c>
      <c r="C1781" s="528">
        <v>4</v>
      </c>
      <c r="D1781" s="529">
        <v>9</v>
      </c>
      <c r="E1781" s="530" t="s">
        <v>1375</v>
      </c>
      <c r="F1781" s="531" t="s">
        <v>1340</v>
      </c>
      <c r="G1781" s="532">
        <v>20006.7</v>
      </c>
    </row>
    <row r="1782" spans="1:7">
      <c r="A1782" s="526" t="s">
        <v>538</v>
      </c>
      <c r="B1782" s="527" t="s">
        <v>714</v>
      </c>
      <c r="C1782" s="528">
        <v>4</v>
      </c>
      <c r="D1782" s="529">
        <v>9</v>
      </c>
      <c r="E1782" s="530" t="s">
        <v>539</v>
      </c>
      <c r="F1782" s="531" t="s">
        <v>1340</v>
      </c>
      <c r="G1782" s="532">
        <v>20006.7</v>
      </c>
    </row>
    <row r="1783" spans="1:7">
      <c r="A1783" s="526" t="s">
        <v>446</v>
      </c>
      <c r="B1783" s="527" t="s">
        <v>714</v>
      </c>
      <c r="C1783" s="528">
        <v>4</v>
      </c>
      <c r="D1783" s="529">
        <v>9</v>
      </c>
      <c r="E1783" s="530" t="s">
        <v>447</v>
      </c>
      <c r="F1783" s="531" t="s">
        <v>1340</v>
      </c>
      <c r="G1783" s="532">
        <v>20006.7</v>
      </c>
    </row>
    <row r="1784" spans="1:7">
      <c r="A1784" s="526" t="s">
        <v>1262</v>
      </c>
      <c r="B1784" s="527" t="s">
        <v>714</v>
      </c>
      <c r="C1784" s="528">
        <v>4</v>
      </c>
      <c r="D1784" s="529">
        <v>9</v>
      </c>
      <c r="E1784" s="530" t="s">
        <v>447</v>
      </c>
      <c r="F1784" s="531">
        <v>40</v>
      </c>
      <c r="G1784" s="532">
        <v>20006.7</v>
      </c>
    </row>
    <row r="1785" spans="1:7">
      <c r="A1785" s="526" t="s">
        <v>715</v>
      </c>
      <c r="B1785" s="527" t="s">
        <v>714</v>
      </c>
      <c r="C1785" s="528">
        <v>4</v>
      </c>
      <c r="D1785" s="529">
        <v>9</v>
      </c>
      <c r="E1785" s="530" t="s">
        <v>716</v>
      </c>
      <c r="F1785" s="531" t="s">
        <v>1340</v>
      </c>
      <c r="G1785" s="532">
        <v>24966</v>
      </c>
    </row>
    <row r="1786" spans="1:7">
      <c r="A1786" s="526" t="s">
        <v>717</v>
      </c>
      <c r="B1786" s="527" t="s">
        <v>714</v>
      </c>
      <c r="C1786" s="528">
        <v>4</v>
      </c>
      <c r="D1786" s="529">
        <v>9</v>
      </c>
      <c r="E1786" s="530" t="s">
        <v>1234</v>
      </c>
      <c r="F1786" s="531" t="s">
        <v>1340</v>
      </c>
      <c r="G1786" s="532">
        <v>24966</v>
      </c>
    </row>
    <row r="1787" spans="1:7">
      <c r="A1787" s="526" t="s">
        <v>448</v>
      </c>
      <c r="B1787" s="527" t="s">
        <v>714</v>
      </c>
      <c r="C1787" s="528">
        <v>4</v>
      </c>
      <c r="D1787" s="529">
        <v>9</v>
      </c>
      <c r="E1787" s="530" t="s">
        <v>449</v>
      </c>
      <c r="F1787" s="531" t="s">
        <v>1340</v>
      </c>
      <c r="G1787" s="532">
        <v>24966</v>
      </c>
    </row>
    <row r="1788" spans="1:7">
      <c r="A1788" s="526" t="s">
        <v>1262</v>
      </c>
      <c r="B1788" s="527" t="s">
        <v>714</v>
      </c>
      <c r="C1788" s="528">
        <v>4</v>
      </c>
      <c r="D1788" s="529">
        <v>9</v>
      </c>
      <c r="E1788" s="530" t="s">
        <v>449</v>
      </c>
      <c r="F1788" s="531">
        <v>40</v>
      </c>
      <c r="G1788" s="532">
        <v>24966</v>
      </c>
    </row>
    <row r="1789" spans="1:7">
      <c r="A1789" s="526" t="s">
        <v>583</v>
      </c>
      <c r="B1789" s="527" t="s">
        <v>718</v>
      </c>
      <c r="C1789" s="528" t="s">
        <v>1340</v>
      </c>
      <c r="D1789" s="529" t="s">
        <v>1340</v>
      </c>
      <c r="E1789" s="530" t="s">
        <v>1340</v>
      </c>
      <c r="F1789" s="531" t="s">
        <v>1340</v>
      </c>
      <c r="G1789" s="532">
        <v>7959.8</v>
      </c>
    </row>
    <row r="1790" spans="1:7">
      <c r="A1790" s="526" t="s">
        <v>1268</v>
      </c>
      <c r="B1790" s="527" t="s">
        <v>718</v>
      </c>
      <c r="C1790" s="528">
        <v>4</v>
      </c>
      <c r="D1790" s="529" t="s">
        <v>1340</v>
      </c>
      <c r="E1790" s="530" t="s">
        <v>1340</v>
      </c>
      <c r="F1790" s="531" t="s">
        <v>1340</v>
      </c>
      <c r="G1790" s="532">
        <v>7959.8</v>
      </c>
    </row>
    <row r="1791" spans="1:7">
      <c r="A1791" s="526" t="s">
        <v>708</v>
      </c>
      <c r="B1791" s="527" t="s">
        <v>718</v>
      </c>
      <c r="C1791" s="528">
        <v>4</v>
      </c>
      <c r="D1791" s="529">
        <v>9</v>
      </c>
      <c r="E1791" s="530" t="s">
        <v>1340</v>
      </c>
      <c r="F1791" s="531" t="s">
        <v>1340</v>
      </c>
      <c r="G1791" s="532">
        <v>7959.8</v>
      </c>
    </row>
    <row r="1792" spans="1:7">
      <c r="A1792" s="526" t="s">
        <v>1374</v>
      </c>
      <c r="B1792" s="527" t="s">
        <v>718</v>
      </c>
      <c r="C1792" s="528">
        <v>4</v>
      </c>
      <c r="D1792" s="529">
        <v>9</v>
      </c>
      <c r="E1792" s="530" t="s">
        <v>1375</v>
      </c>
      <c r="F1792" s="531" t="s">
        <v>1340</v>
      </c>
      <c r="G1792" s="532">
        <v>4959.8</v>
      </c>
    </row>
    <row r="1793" spans="1:7">
      <c r="A1793" s="526" t="s">
        <v>538</v>
      </c>
      <c r="B1793" s="527" t="s">
        <v>718</v>
      </c>
      <c r="C1793" s="528">
        <v>4</v>
      </c>
      <c r="D1793" s="529">
        <v>9</v>
      </c>
      <c r="E1793" s="530" t="s">
        <v>539</v>
      </c>
      <c r="F1793" s="531" t="s">
        <v>1340</v>
      </c>
      <c r="G1793" s="532">
        <v>4959.8</v>
      </c>
    </row>
    <row r="1794" spans="1:7">
      <c r="A1794" s="526" t="s">
        <v>446</v>
      </c>
      <c r="B1794" s="527" t="s">
        <v>718</v>
      </c>
      <c r="C1794" s="528">
        <v>4</v>
      </c>
      <c r="D1794" s="529">
        <v>9</v>
      </c>
      <c r="E1794" s="530" t="s">
        <v>447</v>
      </c>
      <c r="F1794" s="531" t="s">
        <v>1340</v>
      </c>
      <c r="G1794" s="532">
        <v>4959.8</v>
      </c>
    </row>
    <row r="1795" spans="1:7">
      <c r="A1795" s="526" t="s">
        <v>1262</v>
      </c>
      <c r="B1795" s="527" t="s">
        <v>718</v>
      </c>
      <c r="C1795" s="528">
        <v>4</v>
      </c>
      <c r="D1795" s="529">
        <v>9</v>
      </c>
      <c r="E1795" s="530" t="s">
        <v>447</v>
      </c>
      <c r="F1795" s="531">
        <v>40</v>
      </c>
      <c r="G1795" s="532">
        <v>4959.8</v>
      </c>
    </row>
    <row r="1796" spans="1:7">
      <c r="A1796" s="526" t="s">
        <v>715</v>
      </c>
      <c r="B1796" s="527" t="s">
        <v>718</v>
      </c>
      <c r="C1796" s="528">
        <v>4</v>
      </c>
      <c r="D1796" s="529">
        <v>9</v>
      </c>
      <c r="E1796" s="530" t="s">
        <v>716</v>
      </c>
      <c r="F1796" s="531" t="s">
        <v>1340</v>
      </c>
      <c r="G1796" s="532">
        <v>3000</v>
      </c>
    </row>
    <row r="1797" spans="1:7">
      <c r="A1797" s="526" t="s">
        <v>717</v>
      </c>
      <c r="B1797" s="527" t="s">
        <v>718</v>
      </c>
      <c r="C1797" s="528">
        <v>4</v>
      </c>
      <c r="D1797" s="529">
        <v>9</v>
      </c>
      <c r="E1797" s="530" t="s">
        <v>1234</v>
      </c>
      <c r="F1797" s="531" t="s">
        <v>1340</v>
      </c>
      <c r="G1797" s="532">
        <v>3000</v>
      </c>
    </row>
    <row r="1798" spans="1:7">
      <c r="A1798" s="526" t="s">
        <v>448</v>
      </c>
      <c r="B1798" s="527" t="s">
        <v>718</v>
      </c>
      <c r="C1798" s="528">
        <v>4</v>
      </c>
      <c r="D1798" s="529">
        <v>9</v>
      </c>
      <c r="E1798" s="530" t="s">
        <v>449</v>
      </c>
      <c r="F1798" s="531" t="s">
        <v>1340</v>
      </c>
      <c r="G1798" s="532">
        <v>3000</v>
      </c>
    </row>
    <row r="1799" spans="1:7">
      <c r="A1799" s="526" t="s">
        <v>1262</v>
      </c>
      <c r="B1799" s="527" t="s">
        <v>718</v>
      </c>
      <c r="C1799" s="528">
        <v>4</v>
      </c>
      <c r="D1799" s="529">
        <v>9</v>
      </c>
      <c r="E1799" s="530" t="s">
        <v>449</v>
      </c>
      <c r="F1799" s="531">
        <v>40</v>
      </c>
      <c r="G1799" s="532">
        <v>3000</v>
      </c>
    </row>
    <row r="1800" spans="1:7">
      <c r="A1800" s="526" t="s">
        <v>719</v>
      </c>
      <c r="B1800" s="527" t="s">
        <v>720</v>
      </c>
      <c r="C1800" s="528" t="s">
        <v>1340</v>
      </c>
      <c r="D1800" s="529" t="s">
        <v>1340</v>
      </c>
      <c r="E1800" s="530" t="s">
        <v>1340</v>
      </c>
      <c r="F1800" s="531" t="s">
        <v>1340</v>
      </c>
      <c r="G1800" s="532">
        <v>2367</v>
      </c>
    </row>
    <row r="1801" spans="1:7">
      <c r="A1801" s="526" t="s">
        <v>1268</v>
      </c>
      <c r="B1801" s="527" t="s">
        <v>720</v>
      </c>
      <c r="C1801" s="528">
        <v>4</v>
      </c>
      <c r="D1801" s="529" t="s">
        <v>1340</v>
      </c>
      <c r="E1801" s="530" t="s">
        <v>1340</v>
      </c>
      <c r="F1801" s="531" t="s">
        <v>1340</v>
      </c>
      <c r="G1801" s="532">
        <v>2367</v>
      </c>
    </row>
    <row r="1802" spans="1:7">
      <c r="A1802" s="526" t="s">
        <v>708</v>
      </c>
      <c r="B1802" s="527" t="s">
        <v>720</v>
      </c>
      <c r="C1802" s="528">
        <v>4</v>
      </c>
      <c r="D1802" s="529">
        <v>9</v>
      </c>
      <c r="E1802" s="530" t="s">
        <v>1340</v>
      </c>
      <c r="F1802" s="531" t="s">
        <v>1340</v>
      </c>
      <c r="G1802" s="532">
        <v>2367</v>
      </c>
    </row>
    <row r="1803" spans="1:7">
      <c r="A1803" s="526" t="s">
        <v>1374</v>
      </c>
      <c r="B1803" s="527" t="s">
        <v>720</v>
      </c>
      <c r="C1803" s="528">
        <v>4</v>
      </c>
      <c r="D1803" s="529">
        <v>9</v>
      </c>
      <c r="E1803" s="530" t="s">
        <v>1375</v>
      </c>
      <c r="F1803" s="531" t="s">
        <v>1340</v>
      </c>
      <c r="G1803" s="532">
        <v>1053</v>
      </c>
    </row>
    <row r="1804" spans="1:7">
      <c r="A1804" s="526" t="s">
        <v>538</v>
      </c>
      <c r="B1804" s="527" t="s">
        <v>720</v>
      </c>
      <c r="C1804" s="528">
        <v>4</v>
      </c>
      <c r="D1804" s="529">
        <v>9</v>
      </c>
      <c r="E1804" s="530" t="s">
        <v>539</v>
      </c>
      <c r="F1804" s="531" t="s">
        <v>1340</v>
      </c>
      <c r="G1804" s="532">
        <v>1053</v>
      </c>
    </row>
    <row r="1805" spans="1:7">
      <c r="A1805" s="526" t="s">
        <v>446</v>
      </c>
      <c r="B1805" s="527" t="s">
        <v>720</v>
      </c>
      <c r="C1805" s="528">
        <v>4</v>
      </c>
      <c r="D1805" s="529">
        <v>9</v>
      </c>
      <c r="E1805" s="530" t="s">
        <v>447</v>
      </c>
      <c r="F1805" s="531" t="s">
        <v>1340</v>
      </c>
      <c r="G1805" s="532">
        <v>1053</v>
      </c>
    </row>
    <row r="1806" spans="1:7">
      <c r="A1806" s="526" t="s">
        <v>1262</v>
      </c>
      <c r="B1806" s="527" t="s">
        <v>720</v>
      </c>
      <c r="C1806" s="528">
        <v>4</v>
      </c>
      <c r="D1806" s="529">
        <v>9</v>
      </c>
      <c r="E1806" s="530" t="s">
        <v>447</v>
      </c>
      <c r="F1806" s="531">
        <v>40</v>
      </c>
      <c r="G1806" s="532">
        <v>1053</v>
      </c>
    </row>
    <row r="1807" spans="1:7">
      <c r="A1807" s="526" t="s">
        <v>715</v>
      </c>
      <c r="B1807" s="527" t="s">
        <v>720</v>
      </c>
      <c r="C1807" s="528">
        <v>4</v>
      </c>
      <c r="D1807" s="529">
        <v>9</v>
      </c>
      <c r="E1807" s="530" t="s">
        <v>716</v>
      </c>
      <c r="F1807" s="531" t="s">
        <v>1340</v>
      </c>
      <c r="G1807" s="532">
        <v>1314</v>
      </c>
    </row>
    <row r="1808" spans="1:7">
      <c r="A1808" s="526" t="s">
        <v>717</v>
      </c>
      <c r="B1808" s="527" t="s">
        <v>720</v>
      </c>
      <c r="C1808" s="528">
        <v>4</v>
      </c>
      <c r="D1808" s="529">
        <v>9</v>
      </c>
      <c r="E1808" s="530" t="s">
        <v>1234</v>
      </c>
      <c r="F1808" s="531" t="s">
        <v>1340</v>
      </c>
      <c r="G1808" s="532">
        <v>1314</v>
      </c>
    </row>
    <row r="1809" spans="1:7">
      <c r="A1809" s="526" t="s">
        <v>448</v>
      </c>
      <c r="B1809" s="527" t="s">
        <v>720</v>
      </c>
      <c r="C1809" s="528">
        <v>4</v>
      </c>
      <c r="D1809" s="529">
        <v>9</v>
      </c>
      <c r="E1809" s="530" t="s">
        <v>449</v>
      </c>
      <c r="F1809" s="531" t="s">
        <v>1340</v>
      </c>
      <c r="G1809" s="532">
        <v>1314</v>
      </c>
    </row>
    <row r="1810" spans="1:7">
      <c r="A1810" s="526" t="s">
        <v>1262</v>
      </c>
      <c r="B1810" s="527" t="s">
        <v>720</v>
      </c>
      <c r="C1810" s="528">
        <v>4</v>
      </c>
      <c r="D1810" s="529">
        <v>9</v>
      </c>
      <c r="E1810" s="530" t="s">
        <v>449</v>
      </c>
      <c r="F1810" s="531">
        <v>40</v>
      </c>
      <c r="G1810" s="532">
        <v>1314</v>
      </c>
    </row>
    <row r="1811" spans="1:7" ht="31.5">
      <c r="A1811" s="519" t="s">
        <v>721</v>
      </c>
      <c r="B1811" s="520" t="s">
        <v>722</v>
      </c>
      <c r="C1811" s="521" t="s">
        <v>1340</v>
      </c>
      <c r="D1811" s="522" t="s">
        <v>1340</v>
      </c>
      <c r="E1811" s="523" t="s">
        <v>1340</v>
      </c>
      <c r="F1811" s="524" t="s">
        <v>1340</v>
      </c>
      <c r="G1811" s="525">
        <v>75978.720000000001</v>
      </c>
    </row>
    <row r="1812" spans="1:7">
      <c r="A1812" s="526" t="s">
        <v>583</v>
      </c>
      <c r="B1812" s="527" t="s">
        <v>723</v>
      </c>
      <c r="C1812" s="528" t="s">
        <v>1340</v>
      </c>
      <c r="D1812" s="529" t="s">
        <v>1340</v>
      </c>
      <c r="E1812" s="530" t="s">
        <v>1340</v>
      </c>
      <c r="F1812" s="531" t="s">
        <v>1340</v>
      </c>
      <c r="G1812" s="532">
        <v>75978.720000000001</v>
      </c>
    </row>
    <row r="1813" spans="1:7">
      <c r="A1813" s="526" t="s">
        <v>1268</v>
      </c>
      <c r="B1813" s="527" t="s">
        <v>723</v>
      </c>
      <c r="C1813" s="528">
        <v>4</v>
      </c>
      <c r="D1813" s="529" t="s">
        <v>1340</v>
      </c>
      <c r="E1813" s="530" t="s">
        <v>1340</v>
      </c>
      <c r="F1813" s="531" t="s">
        <v>1340</v>
      </c>
      <c r="G1813" s="532">
        <v>75978.720000000001</v>
      </c>
    </row>
    <row r="1814" spans="1:7">
      <c r="A1814" s="526" t="s">
        <v>708</v>
      </c>
      <c r="B1814" s="527" t="s">
        <v>723</v>
      </c>
      <c r="C1814" s="528">
        <v>4</v>
      </c>
      <c r="D1814" s="529">
        <v>9</v>
      </c>
      <c r="E1814" s="530" t="s">
        <v>1340</v>
      </c>
      <c r="F1814" s="531" t="s">
        <v>1340</v>
      </c>
      <c r="G1814" s="532">
        <v>75978.720000000001</v>
      </c>
    </row>
    <row r="1815" spans="1:7">
      <c r="A1815" s="526" t="s">
        <v>1374</v>
      </c>
      <c r="B1815" s="527" t="s">
        <v>723</v>
      </c>
      <c r="C1815" s="528">
        <v>4</v>
      </c>
      <c r="D1815" s="529">
        <v>9</v>
      </c>
      <c r="E1815" s="530" t="s">
        <v>1375</v>
      </c>
      <c r="F1815" s="531" t="s">
        <v>1340</v>
      </c>
      <c r="G1815" s="532">
        <v>75978.720000000001</v>
      </c>
    </row>
    <row r="1816" spans="1:7">
      <c r="A1816" s="526" t="s">
        <v>538</v>
      </c>
      <c r="B1816" s="527" t="s">
        <v>723</v>
      </c>
      <c r="C1816" s="528">
        <v>4</v>
      </c>
      <c r="D1816" s="529">
        <v>9</v>
      </c>
      <c r="E1816" s="530" t="s">
        <v>539</v>
      </c>
      <c r="F1816" s="531" t="s">
        <v>1340</v>
      </c>
      <c r="G1816" s="532">
        <v>75978.720000000001</v>
      </c>
    </row>
    <row r="1817" spans="1:7">
      <c r="A1817" s="526" t="s">
        <v>428</v>
      </c>
      <c r="B1817" s="527" t="s">
        <v>723</v>
      </c>
      <c r="C1817" s="528">
        <v>4</v>
      </c>
      <c r="D1817" s="529">
        <v>9</v>
      </c>
      <c r="E1817" s="530" t="s">
        <v>429</v>
      </c>
      <c r="F1817" s="531" t="s">
        <v>1340</v>
      </c>
      <c r="G1817" s="532">
        <v>75978.720000000001</v>
      </c>
    </row>
    <row r="1818" spans="1:7">
      <c r="A1818" s="526" t="s">
        <v>1262</v>
      </c>
      <c r="B1818" s="527" t="s">
        <v>723</v>
      </c>
      <c r="C1818" s="528">
        <v>4</v>
      </c>
      <c r="D1818" s="529">
        <v>9</v>
      </c>
      <c r="E1818" s="530" t="s">
        <v>429</v>
      </c>
      <c r="F1818" s="531">
        <v>40</v>
      </c>
      <c r="G1818" s="532">
        <v>75978.720000000001</v>
      </c>
    </row>
    <row r="1819" spans="1:7">
      <c r="A1819" s="519" t="s">
        <v>703</v>
      </c>
      <c r="B1819" s="520" t="s">
        <v>704</v>
      </c>
      <c r="C1819" s="521" t="s">
        <v>1340</v>
      </c>
      <c r="D1819" s="522" t="s">
        <v>1340</v>
      </c>
      <c r="E1819" s="523" t="s">
        <v>1340</v>
      </c>
      <c r="F1819" s="524" t="s">
        <v>1340</v>
      </c>
      <c r="G1819" s="525">
        <v>28683.200000000001</v>
      </c>
    </row>
    <row r="1820" spans="1:7" ht="31.5">
      <c r="A1820" s="519" t="s">
        <v>705</v>
      </c>
      <c r="B1820" s="520" t="s">
        <v>706</v>
      </c>
      <c r="C1820" s="521" t="s">
        <v>1340</v>
      </c>
      <c r="D1820" s="522" t="s">
        <v>1340</v>
      </c>
      <c r="E1820" s="523" t="s">
        <v>1340</v>
      </c>
      <c r="F1820" s="524" t="s">
        <v>1340</v>
      </c>
      <c r="G1820" s="525">
        <v>28683.200000000001</v>
      </c>
    </row>
    <row r="1821" spans="1:7" ht="31.5">
      <c r="A1821" s="526" t="s">
        <v>699</v>
      </c>
      <c r="B1821" s="527" t="s">
        <v>707</v>
      </c>
      <c r="C1821" s="528" t="s">
        <v>1340</v>
      </c>
      <c r="D1821" s="529" t="s">
        <v>1340</v>
      </c>
      <c r="E1821" s="530" t="s">
        <v>1340</v>
      </c>
      <c r="F1821" s="531" t="s">
        <v>1340</v>
      </c>
      <c r="G1821" s="532">
        <v>28683.200000000001</v>
      </c>
    </row>
    <row r="1822" spans="1:7">
      <c r="A1822" s="526" t="s">
        <v>1268</v>
      </c>
      <c r="B1822" s="527" t="s">
        <v>707</v>
      </c>
      <c r="C1822" s="528">
        <v>4</v>
      </c>
      <c r="D1822" s="529" t="s">
        <v>1340</v>
      </c>
      <c r="E1822" s="530" t="s">
        <v>1340</v>
      </c>
      <c r="F1822" s="531" t="s">
        <v>1340</v>
      </c>
      <c r="G1822" s="532">
        <v>28683.200000000001</v>
      </c>
    </row>
    <row r="1823" spans="1:7">
      <c r="A1823" s="526" t="s">
        <v>1269</v>
      </c>
      <c r="B1823" s="527" t="s">
        <v>707</v>
      </c>
      <c r="C1823" s="528">
        <v>4</v>
      </c>
      <c r="D1823" s="529">
        <v>8</v>
      </c>
      <c r="E1823" s="530" t="s">
        <v>1340</v>
      </c>
      <c r="F1823" s="531" t="s">
        <v>1340</v>
      </c>
      <c r="G1823" s="532">
        <v>28683.200000000001</v>
      </c>
    </row>
    <row r="1824" spans="1:7">
      <c r="A1824" s="526" t="s">
        <v>1374</v>
      </c>
      <c r="B1824" s="527" t="s">
        <v>707</v>
      </c>
      <c r="C1824" s="528">
        <v>4</v>
      </c>
      <c r="D1824" s="529">
        <v>8</v>
      </c>
      <c r="E1824" s="530" t="s">
        <v>1375</v>
      </c>
      <c r="F1824" s="531" t="s">
        <v>1340</v>
      </c>
      <c r="G1824" s="532">
        <v>3.27</v>
      </c>
    </row>
    <row r="1825" spans="1:7">
      <c r="A1825" s="526" t="s">
        <v>538</v>
      </c>
      <c r="B1825" s="527" t="s">
        <v>707</v>
      </c>
      <c r="C1825" s="528">
        <v>4</v>
      </c>
      <c r="D1825" s="529">
        <v>8</v>
      </c>
      <c r="E1825" s="530" t="s">
        <v>539</v>
      </c>
      <c r="F1825" s="531" t="s">
        <v>1340</v>
      </c>
      <c r="G1825" s="532">
        <v>3.27</v>
      </c>
    </row>
    <row r="1826" spans="1:7">
      <c r="A1826" s="526" t="s">
        <v>428</v>
      </c>
      <c r="B1826" s="527" t="s">
        <v>707</v>
      </c>
      <c r="C1826" s="528">
        <v>4</v>
      </c>
      <c r="D1826" s="529">
        <v>8</v>
      </c>
      <c r="E1826" s="530" t="s">
        <v>429</v>
      </c>
      <c r="F1826" s="531" t="s">
        <v>1340</v>
      </c>
      <c r="G1826" s="532">
        <v>3.27</v>
      </c>
    </row>
    <row r="1827" spans="1:7">
      <c r="A1827" s="526" t="s">
        <v>1262</v>
      </c>
      <c r="B1827" s="527" t="s">
        <v>707</v>
      </c>
      <c r="C1827" s="528">
        <v>4</v>
      </c>
      <c r="D1827" s="529">
        <v>8</v>
      </c>
      <c r="E1827" s="530" t="s">
        <v>429</v>
      </c>
      <c r="F1827" s="531">
        <v>40</v>
      </c>
      <c r="G1827" s="532">
        <v>3.27</v>
      </c>
    </row>
    <row r="1828" spans="1:7">
      <c r="A1828" s="526" t="s">
        <v>540</v>
      </c>
      <c r="B1828" s="527" t="s">
        <v>707</v>
      </c>
      <c r="C1828" s="528">
        <v>4</v>
      </c>
      <c r="D1828" s="529">
        <v>8</v>
      </c>
      <c r="E1828" s="530" t="s">
        <v>541</v>
      </c>
      <c r="F1828" s="531" t="s">
        <v>1340</v>
      </c>
      <c r="G1828" s="532">
        <v>28679.93</v>
      </c>
    </row>
    <row r="1829" spans="1:7" ht="31.5">
      <c r="A1829" s="526" t="s">
        <v>699</v>
      </c>
      <c r="B1829" s="527" t="s">
        <v>707</v>
      </c>
      <c r="C1829" s="528">
        <v>4</v>
      </c>
      <c r="D1829" s="529">
        <v>8</v>
      </c>
      <c r="E1829" s="530" t="s">
        <v>700</v>
      </c>
      <c r="F1829" s="531" t="s">
        <v>1340</v>
      </c>
      <c r="G1829" s="532">
        <v>28679.93</v>
      </c>
    </row>
    <row r="1830" spans="1:7" ht="31.5">
      <c r="A1830" s="526" t="s">
        <v>699</v>
      </c>
      <c r="B1830" s="527" t="s">
        <v>707</v>
      </c>
      <c r="C1830" s="528">
        <v>4</v>
      </c>
      <c r="D1830" s="529">
        <v>8</v>
      </c>
      <c r="E1830" s="530" t="s">
        <v>700</v>
      </c>
      <c r="F1830" s="531" t="s">
        <v>1340</v>
      </c>
      <c r="G1830" s="532">
        <v>28679.93</v>
      </c>
    </row>
    <row r="1831" spans="1:7">
      <c r="A1831" s="526" t="s">
        <v>1262</v>
      </c>
      <c r="B1831" s="527" t="s">
        <v>707</v>
      </c>
      <c r="C1831" s="528">
        <v>4</v>
      </c>
      <c r="D1831" s="529">
        <v>8</v>
      </c>
      <c r="E1831" s="530" t="s">
        <v>700</v>
      </c>
      <c r="F1831" s="531">
        <v>40</v>
      </c>
      <c r="G1831" s="532">
        <v>28679.93</v>
      </c>
    </row>
    <row r="1832" spans="1:7" ht="31.5">
      <c r="A1832" s="519" t="s">
        <v>554</v>
      </c>
      <c r="B1832" s="520" t="s">
        <v>555</v>
      </c>
      <c r="C1832" s="521" t="s">
        <v>1340</v>
      </c>
      <c r="D1832" s="522" t="s">
        <v>1340</v>
      </c>
      <c r="E1832" s="523" t="s">
        <v>1340</v>
      </c>
      <c r="F1832" s="524" t="s">
        <v>1340</v>
      </c>
      <c r="G1832" s="525">
        <v>29326.6</v>
      </c>
    </row>
    <row r="1833" spans="1:7">
      <c r="A1833" s="519" t="s">
        <v>556</v>
      </c>
      <c r="B1833" s="520" t="s">
        <v>557</v>
      </c>
      <c r="C1833" s="521" t="s">
        <v>1340</v>
      </c>
      <c r="D1833" s="522" t="s">
        <v>1340</v>
      </c>
      <c r="E1833" s="523" t="s">
        <v>1340</v>
      </c>
      <c r="F1833" s="524" t="s">
        <v>1340</v>
      </c>
      <c r="G1833" s="525">
        <v>25740</v>
      </c>
    </row>
    <row r="1834" spans="1:7">
      <c r="A1834" s="519" t="s">
        <v>558</v>
      </c>
      <c r="B1834" s="520" t="s">
        <v>559</v>
      </c>
      <c r="C1834" s="521" t="s">
        <v>1340</v>
      </c>
      <c r="D1834" s="522" t="s">
        <v>1340</v>
      </c>
      <c r="E1834" s="523" t="s">
        <v>1340</v>
      </c>
      <c r="F1834" s="524" t="s">
        <v>1340</v>
      </c>
      <c r="G1834" s="525">
        <v>25740</v>
      </c>
    </row>
    <row r="1835" spans="1:7">
      <c r="A1835" s="526" t="s">
        <v>1371</v>
      </c>
      <c r="B1835" s="527" t="s">
        <v>560</v>
      </c>
      <c r="C1835" s="528" t="s">
        <v>1340</v>
      </c>
      <c r="D1835" s="529" t="s">
        <v>1340</v>
      </c>
      <c r="E1835" s="530" t="s">
        <v>1340</v>
      </c>
      <c r="F1835" s="531" t="s">
        <v>1340</v>
      </c>
      <c r="G1835" s="532">
        <v>25740</v>
      </c>
    </row>
    <row r="1836" spans="1:7">
      <c r="A1836" s="526" t="s">
        <v>1357</v>
      </c>
      <c r="B1836" s="527" t="s">
        <v>560</v>
      </c>
      <c r="C1836" s="528">
        <v>1</v>
      </c>
      <c r="D1836" s="529" t="s">
        <v>1340</v>
      </c>
      <c r="E1836" s="530" t="s">
        <v>1340</v>
      </c>
      <c r="F1836" s="531" t="s">
        <v>1340</v>
      </c>
      <c r="G1836" s="532">
        <v>25740</v>
      </c>
    </row>
    <row r="1837" spans="1:7" ht="31.5">
      <c r="A1837" s="526" t="s">
        <v>553</v>
      </c>
      <c r="B1837" s="527" t="s">
        <v>560</v>
      </c>
      <c r="C1837" s="528">
        <v>1</v>
      </c>
      <c r="D1837" s="529">
        <v>6</v>
      </c>
      <c r="E1837" s="530" t="s">
        <v>1340</v>
      </c>
      <c r="F1837" s="531" t="s">
        <v>1340</v>
      </c>
      <c r="G1837" s="532">
        <v>25740</v>
      </c>
    </row>
    <row r="1838" spans="1:7" ht="31.5">
      <c r="A1838" s="526" t="s">
        <v>1363</v>
      </c>
      <c r="B1838" s="527" t="s">
        <v>560</v>
      </c>
      <c r="C1838" s="528">
        <v>1</v>
      </c>
      <c r="D1838" s="529">
        <v>6</v>
      </c>
      <c r="E1838" s="530" t="s">
        <v>1168</v>
      </c>
      <c r="F1838" s="531" t="s">
        <v>1340</v>
      </c>
      <c r="G1838" s="532">
        <v>25322</v>
      </c>
    </row>
    <row r="1839" spans="1:7">
      <c r="A1839" s="526" t="s">
        <v>1364</v>
      </c>
      <c r="B1839" s="527" t="s">
        <v>560</v>
      </c>
      <c r="C1839" s="528">
        <v>1</v>
      </c>
      <c r="D1839" s="529">
        <v>6</v>
      </c>
      <c r="E1839" s="530" t="s">
        <v>1365</v>
      </c>
      <c r="F1839" s="531" t="s">
        <v>1340</v>
      </c>
      <c r="G1839" s="532">
        <v>25322</v>
      </c>
    </row>
    <row r="1840" spans="1:7">
      <c r="A1840" s="526" t="s">
        <v>418</v>
      </c>
      <c r="B1840" s="527" t="s">
        <v>560</v>
      </c>
      <c r="C1840" s="528">
        <v>1</v>
      </c>
      <c r="D1840" s="529">
        <v>6</v>
      </c>
      <c r="E1840" s="530" t="s">
        <v>419</v>
      </c>
      <c r="F1840" s="531" t="s">
        <v>1340</v>
      </c>
      <c r="G1840" s="532">
        <v>19234</v>
      </c>
    </row>
    <row r="1841" spans="1:7">
      <c r="A1841" s="526" t="s">
        <v>1262</v>
      </c>
      <c r="B1841" s="527" t="s">
        <v>560</v>
      </c>
      <c r="C1841" s="528">
        <v>1</v>
      </c>
      <c r="D1841" s="529">
        <v>6</v>
      </c>
      <c r="E1841" s="530" t="s">
        <v>419</v>
      </c>
      <c r="F1841" s="531">
        <v>40</v>
      </c>
      <c r="G1841" s="532">
        <v>19234</v>
      </c>
    </row>
    <row r="1842" spans="1:7">
      <c r="A1842" s="526" t="s">
        <v>422</v>
      </c>
      <c r="B1842" s="527" t="s">
        <v>560</v>
      </c>
      <c r="C1842" s="528">
        <v>1</v>
      </c>
      <c r="D1842" s="529">
        <v>6</v>
      </c>
      <c r="E1842" s="530" t="s">
        <v>423</v>
      </c>
      <c r="F1842" s="531" t="s">
        <v>1340</v>
      </c>
      <c r="G1842" s="532">
        <v>638</v>
      </c>
    </row>
    <row r="1843" spans="1:7">
      <c r="A1843" s="526" t="s">
        <v>1262</v>
      </c>
      <c r="B1843" s="527" t="s">
        <v>560</v>
      </c>
      <c r="C1843" s="528">
        <v>1</v>
      </c>
      <c r="D1843" s="529">
        <v>6</v>
      </c>
      <c r="E1843" s="530" t="s">
        <v>423</v>
      </c>
      <c r="F1843" s="531">
        <v>40</v>
      </c>
      <c r="G1843" s="532">
        <v>638</v>
      </c>
    </row>
    <row r="1844" spans="1:7" ht="31.5">
      <c r="A1844" s="526" t="s">
        <v>420</v>
      </c>
      <c r="B1844" s="527" t="s">
        <v>560</v>
      </c>
      <c r="C1844" s="528">
        <v>1</v>
      </c>
      <c r="D1844" s="529">
        <v>6</v>
      </c>
      <c r="E1844" s="530" t="s">
        <v>421</v>
      </c>
      <c r="F1844" s="531" t="s">
        <v>1340</v>
      </c>
      <c r="G1844" s="532">
        <v>5450</v>
      </c>
    </row>
    <row r="1845" spans="1:7">
      <c r="A1845" s="526" t="s">
        <v>1262</v>
      </c>
      <c r="B1845" s="527" t="s">
        <v>560</v>
      </c>
      <c r="C1845" s="528">
        <v>1</v>
      </c>
      <c r="D1845" s="529">
        <v>6</v>
      </c>
      <c r="E1845" s="530" t="s">
        <v>421</v>
      </c>
      <c r="F1845" s="531">
        <v>40</v>
      </c>
      <c r="G1845" s="532">
        <v>5450</v>
      </c>
    </row>
    <row r="1846" spans="1:7">
      <c r="A1846" s="526" t="s">
        <v>1374</v>
      </c>
      <c r="B1846" s="527" t="s">
        <v>560</v>
      </c>
      <c r="C1846" s="528">
        <v>1</v>
      </c>
      <c r="D1846" s="529">
        <v>6</v>
      </c>
      <c r="E1846" s="530" t="s">
        <v>1375</v>
      </c>
      <c r="F1846" s="531" t="s">
        <v>1340</v>
      </c>
      <c r="G1846" s="532">
        <v>416</v>
      </c>
    </row>
    <row r="1847" spans="1:7">
      <c r="A1847" s="526" t="s">
        <v>538</v>
      </c>
      <c r="B1847" s="527" t="s">
        <v>560</v>
      </c>
      <c r="C1847" s="528">
        <v>1</v>
      </c>
      <c r="D1847" s="529">
        <v>6</v>
      </c>
      <c r="E1847" s="530" t="s">
        <v>539</v>
      </c>
      <c r="F1847" s="531" t="s">
        <v>1340</v>
      </c>
      <c r="G1847" s="532">
        <v>416</v>
      </c>
    </row>
    <row r="1848" spans="1:7">
      <c r="A1848" s="526" t="s">
        <v>426</v>
      </c>
      <c r="B1848" s="527" t="s">
        <v>560</v>
      </c>
      <c r="C1848" s="528">
        <v>1</v>
      </c>
      <c r="D1848" s="529">
        <v>6</v>
      </c>
      <c r="E1848" s="530" t="s">
        <v>427</v>
      </c>
      <c r="F1848" s="531" t="s">
        <v>1340</v>
      </c>
      <c r="G1848" s="532">
        <v>315</v>
      </c>
    </row>
    <row r="1849" spans="1:7">
      <c r="A1849" s="526" t="s">
        <v>1262</v>
      </c>
      <c r="B1849" s="527" t="s">
        <v>560</v>
      </c>
      <c r="C1849" s="528">
        <v>1</v>
      </c>
      <c r="D1849" s="529">
        <v>6</v>
      </c>
      <c r="E1849" s="530" t="s">
        <v>427</v>
      </c>
      <c r="F1849" s="531">
        <v>40</v>
      </c>
      <c r="G1849" s="532">
        <v>315</v>
      </c>
    </row>
    <row r="1850" spans="1:7">
      <c r="A1850" s="526" t="s">
        <v>428</v>
      </c>
      <c r="B1850" s="527" t="s">
        <v>560</v>
      </c>
      <c r="C1850" s="528">
        <v>1</v>
      </c>
      <c r="D1850" s="529">
        <v>6</v>
      </c>
      <c r="E1850" s="530" t="s">
        <v>429</v>
      </c>
      <c r="F1850" s="531" t="s">
        <v>1340</v>
      </c>
      <c r="G1850" s="532">
        <v>101</v>
      </c>
    </row>
    <row r="1851" spans="1:7">
      <c r="A1851" s="526" t="s">
        <v>1262</v>
      </c>
      <c r="B1851" s="527" t="s">
        <v>560</v>
      </c>
      <c r="C1851" s="528">
        <v>1</v>
      </c>
      <c r="D1851" s="529">
        <v>6</v>
      </c>
      <c r="E1851" s="530" t="s">
        <v>429</v>
      </c>
      <c r="F1851" s="531">
        <v>40</v>
      </c>
      <c r="G1851" s="532">
        <v>101</v>
      </c>
    </row>
    <row r="1852" spans="1:7">
      <c r="A1852" s="526" t="s">
        <v>540</v>
      </c>
      <c r="B1852" s="527" t="s">
        <v>560</v>
      </c>
      <c r="C1852" s="528">
        <v>1</v>
      </c>
      <c r="D1852" s="529">
        <v>6</v>
      </c>
      <c r="E1852" s="530" t="s">
        <v>541</v>
      </c>
      <c r="F1852" s="531" t="s">
        <v>1340</v>
      </c>
      <c r="G1852" s="532">
        <v>2</v>
      </c>
    </row>
    <row r="1853" spans="1:7">
      <c r="A1853" s="526" t="s">
        <v>542</v>
      </c>
      <c r="B1853" s="527" t="s">
        <v>560</v>
      </c>
      <c r="C1853" s="528">
        <v>1</v>
      </c>
      <c r="D1853" s="529">
        <v>6</v>
      </c>
      <c r="E1853" s="530" t="s">
        <v>543</v>
      </c>
      <c r="F1853" s="531" t="s">
        <v>1340</v>
      </c>
      <c r="G1853" s="532">
        <v>2</v>
      </c>
    </row>
    <row r="1854" spans="1:7">
      <c r="A1854" s="526" t="s">
        <v>430</v>
      </c>
      <c r="B1854" s="527" t="s">
        <v>560</v>
      </c>
      <c r="C1854" s="528">
        <v>1</v>
      </c>
      <c r="D1854" s="529">
        <v>6</v>
      </c>
      <c r="E1854" s="530" t="s">
        <v>431</v>
      </c>
      <c r="F1854" s="531" t="s">
        <v>1340</v>
      </c>
      <c r="G1854" s="532">
        <v>1</v>
      </c>
    </row>
    <row r="1855" spans="1:7">
      <c r="A1855" s="526" t="s">
        <v>1262</v>
      </c>
      <c r="B1855" s="527" t="s">
        <v>560</v>
      </c>
      <c r="C1855" s="528">
        <v>1</v>
      </c>
      <c r="D1855" s="529">
        <v>6</v>
      </c>
      <c r="E1855" s="530" t="s">
        <v>431</v>
      </c>
      <c r="F1855" s="531">
        <v>40</v>
      </c>
      <c r="G1855" s="532">
        <v>1</v>
      </c>
    </row>
    <row r="1856" spans="1:7">
      <c r="A1856" s="526" t="s">
        <v>432</v>
      </c>
      <c r="B1856" s="527" t="s">
        <v>560</v>
      </c>
      <c r="C1856" s="528">
        <v>1</v>
      </c>
      <c r="D1856" s="529">
        <v>6</v>
      </c>
      <c r="E1856" s="530" t="s">
        <v>433</v>
      </c>
      <c r="F1856" s="531" t="s">
        <v>1340</v>
      </c>
      <c r="G1856" s="532">
        <v>1</v>
      </c>
    </row>
    <row r="1857" spans="1:7">
      <c r="A1857" s="526" t="s">
        <v>1262</v>
      </c>
      <c r="B1857" s="527" t="s">
        <v>560</v>
      </c>
      <c r="C1857" s="528">
        <v>1</v>
      </c>
      <c r="D1857" s="529">
        <v>6</v>
      </c>
      <c r="E1857" s="530" t="s">
        <v>433</v>
      </c>
      <c r="F1857" s="531">
        <v>40</v>
      </c>
      <c r="G1857" s="532">
        <v>1</v>
      </c>
    </row>
    <row r="1858" spans="1:7">
      <c r="A1858" s="519" t="s">
        <v>399</v>
      </c>
      <c r="B1858" s="520" t="s">
        <v>400</v>
      </c>
      <c r="C1858" s="521" t="s">
        <v>1340</v>
      </c>
      <c r="D1858" s="522" t="s">
        <v>1340</v>
      </c>
      <c r="E1858" s="523" t="s">
        <v>1340</v>
      </c>
      <c r="F1858" s="524" t="s">
        <v>1340</v>
      </c>
      <c r="G1858" s="525">
        <v>1881.6</v>
      </c>
    </row>
    <row r="1859" spans="1:7" ht="31.5">
      <c r="A1859" s="519" t="s">
        <v>401</v>
      </c>
      <c r="B1859" s="520" t="s">
        <v>402</v>
      </c>
      <c r="C1859" s="521" t="s">
        <v>1340</v>
      </c>
      <c r="D1859" s="522" t="s">
        <v>1340</v>
      </c>
      <c r="E1859" s="523" t="s">
        <v>1340</v>
      </c>
      <c r="F1859" s="524" t="s">
        <v>1340</v>
      </c>
      <c r="G1859" s="525">
        <v>1881.6</v>
      </c>
    </row>
    <row r="1860" spans="1:7">
      <c r="A1860" s="526" t="s">
        <v>583</v>
      </c>
      <c r="B1860" s="527" t="s">
        <v>403</v>
      </c>
      <c r="C1860" s="528" t="s">
        <v>1340</v>
      </c>
      <c r="D1860" s="529" t="s">
        <v>1340</v>
      </c>
      <c r="E1860" s="530" t="s">
        <v>1340</v>
      </c>
      <c r="F1860" s="531" t="s">
        <v>1340</v>
      </c>
      <c r="G1860" s="532">
        <v>1881.6</v>
      </c>
    </row>
    <row r="1861" spans="1:7">
      <c r="A1861" s="526" t="s">
        <v>397</v>
      </c>
      <c r="B1861" s="527" t="s">
        <v>403</v>
      </c>
      <c r="C1861" s="528">
        <v>13</v>
      </c>
      <c r="D1861" s="529" t="s">
        <v>1340</v>
      </c>
      <c r="E1861" s="530" t="s">
        <v>1340</v>
      </c>
      <c r="F1861" s="531" t="s">
        <v>1340</v>
      </c>
      <c r="G1861" s="532">
        <v>1881.6</v>
      </c>
    </row>
    <row r="1862" spans="1:7">
      <c r="A1862" s="526" t="s">
        <v>398</v>
      </c>
      <c r="B1862" s="527" t="s">
        <v>403</v>
      </c>
      <c r="C1862" s="528">
        <v>13</v>
      </c>
      <c r="D1862" s="529">
        <v>1</v>
      </c>
      <c r="E1862" s="530" t="s">
        <v>1340</v>
      </c>
      <c r="F1862" s="531" t="s">
        <v>1340</v>
      </c>
      <c r="G1862" s="532">
        <v>1881.6</v>
      </c>
    </row>
    <row r="1863" spans="1:7">
      <c r="A1863" s="526" t="s">
        <v>404</v>
      </c>
      <c r="B1863" s="527" t="s">
        <v>403</v>
      </c>
      <c r="C1863" s="528">
        <v>13</v>
      </c>
      <c r="D1863" s="529">
        <v>1</v>
      </c>
      <c r="E1863" s="530" t="s">
        <v>405</v>
      </c>
      <c r="F1863" s="531" t="s">
        <v>1340</v>
      </c>
      <c r="G1863" s="532">
        <v>1881.6</v>
      </c>
    </row>
    <row r="1864" spans="1:7">
      <c r="A1864" s="526" t="s">
        <v>406</v>
      </c>
      <c r="B1864" s="527" t="s">
        <v>403</v>
      </c>
      <c r="C1864" s="528">
        <v>13</v>
      </c>
      <c r="D1864" s="529">
        <v>1</v>
      </c>
      <c r="E1864" s="530" t="s">
        <v>407</v>
      </c>
      <c r="F1864" s="531" t="s">
        <v>1340</v>
      </c>
      <c r="G1864" s="532">
        <v>1881.6</v>
      </c>
    </row>
    <row r="1865" spans="1:7">
      <c r="A1865" s="526" t="s">
        <v>406</v>
      </c>
      <c r="B1865" s="527" t="s">
        <v>403</v>
      </c>
      <c r="C1865" s="528">
        <v>13</v>
      </c>
      <c r="D1865" s="529">
        <v>1</v>
      </c>
      <c r="E1865" s="530" t="s">
        <v>407</v>
      </c>
      <c r="F1865" s="531" t="s">
        <v>1340</v>
      </c>
      <c r="G1865" s="532">
        <v>1881.6</v>
      </c>
    </row>
    <row r="1866" spans="1:7">
      <c r="A1866" s="526" t="s">
        <v>1262</v>
      </c>
      <c r="B1866" s="527" t="s">
        <v>403</v>
      </c>
      <c r="C1866" s="528">
        <v>13</v>
      </c>
      <c r="D1866" s="529">
        <v>1</v>
      </c>
      <c r="E1866" s="530" t="s">
        <v>407</v>
      </c>
      <c r="F1866" s="531">
        <v>40</v>
      </c>
      <c r="G1866" s="532">
        <v>941</v>
      </c>
    </row>
    <row r="1867" spans="1:7">
      <c r="A1867" s="526" t="s">
        <v>459</v>
      </c>
      <c r="B1867" s="527" t="s">
        <v>403</v>
      </c>
      <c r="C1867" s="528">
        <v>13</v>
      </c>
      <c r="D1867" s="529">
        <v>1</v>
      </c>
      <c r="E1867" s="530" t="s">
        <v>407</v>
      </c>
      <c r="F1867" s="531">
        <v>50</v>
      </c>
      <c r="G1867" s="532">
        <v>940.6</v>
      </c>
    </row>
    <row r="1868" spans="1:7" ht="31.5">
      <c r="A1868" s="519" t="s">
        <v>730</v>
      </c>
      <c r="B1868" s="520" t="s">
        <v>731</v>
      </c>
      <c r="C1868" s="521" t="s">
        <v>1340</v>
      </c>
      <c r="D1868" s="522" t="s">
        <v>1340</v>
      </c>
      <c r="E1868" s="523" t="s">
        <v>1340</v>
      </c>
      <c r="F1868" s="524" t="s">
        <v>1340</v>
      </c>
      <c r="G1868" s="525">
        <v>1705</v>
      </c>
    </row>
    <row r="1869" spans="1:7" ht="31.5">
      <c r="A1869" s="519" t="s">
        <v>732</v>
      </c>
      <c r="B1869" s="520" t="s">
        <v>733</v>
      </c>
      <c r="C1869" s="521" t="s">
        <v>1340</v>
      </c>
      <c r="D1869" s="522" t="s">
        <v>1340</v>
      </c>
      <c r="E1869" s="523" t="s">
        <v>1340</v>
      </c>
      <c r="F1869" s="524" t="s">
        <v>1340</v>
      </c>
      <c r="G1869" s="525">
        <v>1705</v>
      </c>
    </row>
    <row r="1870" spans="1:7">
      <c r="A1870" s="526" t="s">
        <v>734</v>
      </c>
      <c r="B1870" s="527" t="s">
        <v>735</v>
      </c>
      <c r="C1870" s="528" t="s">
        <v>1340</v>
      </c>
      <c r="D1870" s="529" t="s">
        <v>1340</v>
      </c>
      <c r="E1870" s="530" t="s">
        <v>1340</v>
      </c>
      <c r="F1870" s="531" t="s">
        <v>1340</v>
      </c>
      <c r="G1870" s="532">
        <v>1705</v>
      </c>
    </row>
    <row r="1871" spans="1:7">
      <c r="A1871" s="526" t="s">
        <v>1268</v>
      </c>
      <c r="B1871" s="527" t="s">
        <v>735</v>
      </c>
      <c r="C1871" s="528">
        <v>4</v>
      </c>
      <c r="D1871" s="529" t="s">
        <v>1340</v>
      </c>
      <c r="E1871" s="530" t="s">
        <v>1340</v>
      </c>
      <c r="F1871" s="531" t="s">
        <v>1340</v>
      </c>
      <c r="G1871" s="532">
        <v>1705</v>
      </c>
    </row>
    <row r="1872" spans="1:7">
      <c r="A1872" s="526" t="s">
        <v>724</v>
      </c>
      <c r="B1872" s="527" t="s">
        <v>735</v>
      </c>
      <c r="C1872" s="528">
        <v>4</v>
      </c>
      <c r="D1872" s="529">
        <v>10</v>
      </c>
      <c r="E1872" s="530" t="s">
        <v>1340</v>
      </c>
      <c r="F1872" s="531" t="s">
        <v>1340</v>
      </c>
      <c r="G1872" s="532">
        <v>1705</v>
      </c>
    </row>
    <row r="1873" spans="1:7">
      <c r="A1873" s="526" t="s">
        <v>1374</v>
      </c>
      <c r="B1873" s="527" t="s">
        <v>735</v>
      </c>
      <c r="C1873" s="528">
        <v>4</v>
      </c>
      <c r="D1873" s="529">
        <v>10</v>
      </c>
      <c r="E1873" s="530" t="s">
        <v>1375</v>
      </c>
      <c r="F1873" s="531" t="s">
        <v>1340</v>
      </c>
      <c r="G1873" s="532">
        <v>1705</v>
      </c>
    </row>
    <row r="1874" spans="1:7">
      <c r="A1874" s="526" t="s">
        <v>538</v>
      </c>
      <c r="B1874" s="527" t="s">
        <v>735</v>
      </c>
      <c r="C1874" s="528">
        <v>4</v>
      </c>
      <c r="D1874" s="529">
        <v>10</v>
      </c>
      <c r="E1874" s="530" t="s">
        <v>539</v>
      </c>
      <c r="F1874" s="531" t="s">
        <v>1340</v>
      </c>
      <c r="G1874" s="532">
        <v>1705</v>
      </c>
    </row>
    <row r="1875" spans="1:7">
      <c r="A1875" s="526" t="s">
        <v>426</v>
      </c>
      <c r="B1875" s="527" t="s">
        <v>735</v>
      </c>
      <c r="C1875" s="528">
        <v>4</v>
      </c>
      <c r="D1875" s="529">
        <v>10</v>
      </c>
      <c r="E1875" s="530" t="s">
        <v>427</v>
      </c>
      <c r="F1875" s="531" t="s">
        <v>1340</v>
      </c>
      <c r="G1875" s="532">
        <v>1705</v>
      </c>
    </row>
    <row r="1876" spans="1:7">
      <c r="A1876" s="526" t="s">
        <v>1262</v>
      </c>
      <c r="B1876" s="527" t="s">
        <v>735</v>
      </c>
      <c r="C1876" s="528">
        <v>4</v>
      </c>
      <c r="D1876" s="529">
        <v>10</v>
      </c>
      <c r="E1876" s="530" t="s">
        <v>427</v>
      </c>
      <c r="F1876" s="531">
        <v>40</v>
      </c>
      <c r="G1876" s="532">
        <v>1705</v>
      </c>
    </row>
    <row r="1877" spans="1:7">
      <c r="A1877" s="519" t="s">
        <v>784</v>
      </c>
      <c r="B1877" s="520" t="s">
        <v>785</v>
      </c>
      <c r="C1877" s="521" t="s">
        <v>1340</v>
      </c>
      <c r="D1877" s="522" t="s">
        <v>1340</v>
      </c>
      <c r="E1877" s="523" t="s">
        <v>1340</v>
      </c>
      <c r="F1877" s="524" t="s">
        <v>1340</v>
      </c>
      <c r="G1877" s="525">
        <v>17685</v>
      </c>
    </row>
    <row r="1878" spans="1:7" ht="31.5">
      <c r="A1878" s="519" t="s">
        <v>274</v>
      </c>
      <c r="B1878" s="520" t="s">
        <v>275</v>
      </c>
      <c r="C1878" s="521" t="s">
        <v>1340</v>
      </c>
      <c r="D1878" s="522" t="s">
        <v>1340</v>
      </c>
      <c r="E1878" s="523" t="s">
        <v>1340</v>
      </c>
      <c r="F1878" s="524" t="s">
        <v>1340</v>
      </c>
      <c r="G1878" s="525">
        <v>245</v>
      </c>
    </row>
    <row r="1879" spans="1:7">
      <c r="A1879" s="526" t="s">
        <v>141</v>
      </c>
      <c r="B1879" s="527" t="s">
        <v>276</v>
      </c>
      <c r="C1879" s="528" t="s">
        <v>1340</v>
      </c>
      <c r="D1879" s="529" t="s">
        <v>1340</v>
      </c>
      <c r="E1879" s="530" t="s">
        <v>1340</v>
      </c>
      <c r="F1879" s="531" t="s">
        <v>1340</v>
      </c>
      <c r="G1879" s="532">
        <v>245</v>
      </c>
    </row>
    <row r="1880" spans="1:7">
      <c r="A1880" s="526" t="s">
        <v>217</v>
      </c>
      <c r="B1880" s="527" t="s">
        <v>276</v>
      </c>
      <c r="C1880" s="528">
        <v>8</v>
      </c>
      <c r="D1880" s="529" t="s">
        <v>1340</v>
      </c>
      <c r="E1880" s="530" t="s">
        <v>1340</v>
      </c>
      <c r="F1880" s="531" t="s">
        <v>1340</v>
      </c>
      <c r="G1880" s="532">
        <v>245</v>
      </c>
    </row>
    <row r="1881" spans="1:7">
      <c r="A1881" s="526" t="s">
        <v>218</v>
      </c>
      <c r="B1881" s="527" t="s">
        <v>276</v>
      </c>
      <c r="C1881" s="528">
        <v>8</v>
      </c>
      <c r="D1881" s="529">
        <v>1</v>
      </c>
      <c r="E1881" s="530" t="s">
        <v>1340</v>
      </c>
      <c r="F1881" s="531" t="s">
        <v>1340</v>
      </c>
      <c r="G1881" s="532">
        <v>245</v>
      </c>
    </row>
    <row r="1882" spans="1:7">
      <c r="A1882" s="526" t="s">
        <v>637</v>
      </c>
      <c r="B1882" s="527" t="s">
        <v>276</v>
      </c>
      <c r="C1882" s="528">
        <v>8</v>
      </c>
      <c r="D1882" s="529">
        <v>1</v>
      </c>
      <c r="E1882" s="530" t="s">
        <v>638</v>
      </c>
      <c r="F1882" s="531" t="s">
        <v>1340</v>
      </c>
      <c r="G1882" s="532">
        <v>245</v>
      </c>
    </row>
    <row r="1883" spans="1:7">
      <c r="A1883" s="526" t="s">
        <v>686</v>
      </c>
      <c r="B1883" s="527" t="s">
        <v>276</v>
      </c>
      <c r="C1883" s="528">
        <v>8</v>
      </c>
      <c r="D1883" s="529">
        <v>1</v>
      </c>
      <c r="E1883" s="530" t="s">
        <v>687</v>
      </c>
      <c r="F1883" s="531" t="s">
        <v>1340</v>
      </c>
      <c r="G1883" s="532">
        <v>45</v>
      </c>
    </row>
    <row r="1884" spans="1:7">
      <c r="A1884" s="526" t="s">
        <v>468</v>
      </c>
      <c r="B1884" s="527" t="s">
        <v>276</v>
      </c>
      <c r="C1884" s="528">
        <v>8</v>
      </c>
      <c r="D1884" s="529">
        <v>1</v>
      </c>
      <c r="E1884" s="530" t="s">
        <v>469</v>
      </c>
      <c r="F1884" s="531" t="s">
        <v>1340</v>
      </c>
      <c r="G1884" s="532">
        <v>45</v>
      </c>
    </row>
    <row r="1885" spans="1:7">
      <c r="A1885" s="526" t="s">
        <v>1492</v>
      </c>
      <c r="B1885" s="527" t="s">
        <v>276</v>
      </c>
      <c r="C1885" s="528">
        <v>8</v>
      </c>
      <c r="D1885" s="529">
        <v>1</v>
      </c>
      <c r="E1885" s="530" t="s">
        <v>469</v>
      </c>
      <c r="F1885" s="531">
        <v>241</v>
      </c>
      <c r="G1885" s="532">
        <v>45</v>
      </c>
    </row>
    <row r="1886" spans="1:7">
      <c r="A1886" s="526" t="s">
        <v>679</v>
      </c>
      <c r="B1886" s="527" t="s">
        <v>276</v>
      </c>
      <c r="C1886" s="528">
        <v>8</v>
      </c>
      <c r="D1886" s="529">
        <v>1</v>
      </c>
      <c r="E1886" s="530" t="s">
        <v>680</v>
      </c>
      <c r="F1886" s="531" t="s">
        <v>1340</v>
      </c>
      <c r="G1886" s="532">
        <v>200</v>
      </c>
    </row>
    <row r="1887" spans="1:7">
      <c r="A1887" s="526" t="s">
        <v>466</v>
      </c>
      <c r="B1887" s="527" t="s">
        <v>276</v>
      </c>
      <c r="C1887" s="528">
        <v>8</v>
      </c>
      <c r="D1887" s="529">
        <v>1</v>
      </c>
      <c r="E1887" s="530" t="s">
        <v>467</v>
      </c>
      <c r="F1887" s="531" t="s">
        <v>1340</v>
      </c>
      <c r="G1887" s="532">
        <v>200</v>
      </c>
    </row>
    <row r="1888" spans="1:7">
      <c r="A1888" s="526" t="s">
        <v>1492</v>
      </c>
      <c r="B1888" s="527" t="s">
        <v>276</v>
      </c>
      <c r="C1888" s="528">
        <v>8</v>
      </c>
      <c r="D1888" s="529">
        <v>1</v>
      </c>
      <c r="E1888" s="530" t="s">
        <v>467</v>
      </c>
      <c r="F1888" s="531">
        <v>241</v>
      </c>
      <c r="G1888" s="532">
        <v>200</v>
      </c>
    </row>
    <row r="1889" spans="1:7" ht="31.5">
      <c r="A1889" s="519" t="s">
        <v>366</v>
      </c>
      <c r="B1889" s="520" t="s">
        <v>367</v>
      </c>
      <c r="C1889" s="521" t="s">
        <v>1340</v>
      </c>
      <c r="D1889" s="522" t="s">
        <v>1340</v>
      </c>
      <c r="E1889" s="523" t="s">
        <v>1340</v>
      </c>
      <c r="F1889" s="524" t="s">
        <v>1340</v>
      </c>
      <c r="G1889" s="525">
        <v>90</v>
      </c>
    </row>
    <row r="1890" spans="1:7">
      <c r="A1890" s="526" t="s">
        <v>364</v>
      </c>
      <c r="B1890" s="527" t="s">
        <v>368</v>
      </c>
      <c r="C1890" s="528" t="s">
        <v>1340</v>
      </c>
      <c r="D1890" s="529" t="s">
        <v>1340</v>
      </c>
      <c r="E1890" s="530" t="s">
        <v>1340</v>
      </c>
      <c r="F1890" s="531" t="s">
        <v>1340</v>
      </c>
      <c r="G1890" s="532">
        <v>90</v>
      </c>
    </row>
    <row r="1891" spans="1:7">
      <c r="A1891" s="526" t="s">
        <v>341</v>
      </c>
      <c r="B1891" s="527" t="s">
        <v>368</v>
      </c>
      <c r="C1891" s="528">
        <v>11</v>
      </c>
      <c r="D1891" s="529" t="s">
        <v>1340</v>
      </c>
      <c r="E1891" s="530" t="s">
        <v>1340</v>
      </c>
      <c r="F1891" s="531" t="s">
        <v>1340</v>
      </c>
      <c r="G1891" s="532">
        <v>90</v>
      </c>
    </row>
    <row r="1892" spans="1:7">
      <c r="A1892" s="526" t="s">
        <v>359</v>
      </c>
      <c r="B1892" s="527" t="s">
        <v>368</v>
      </c>
      <c r="C1892" s="528">
        <v>11</v>
      </c>
      <c r="D1892" s="529">
        <v>2</v>
      </c>
      <c r="E1892" s="530" t="s">
        <v>1340</v>
      </c>
      <c r="F1892" s="531" t="s">
        <v>1340</v>
      </c>
      <c r="G1892" s="532">
        <v>90</v>
      </c>
    </row>
    <row r="1893" spans="1:7">
      <c r="A1893" s="526" t="s">
        <v>637</v>
      </c>
      <c r="B1893" s="527" t="s">
        <v>368</v>
      </c>
      <c r="C1893" s="528">
        <v>11</v>
      </c>
      <c r="D1893" s="529">
        <v>2</v>
      </c>
      <c r="E1893" s="530" t="s">
        <v>638</v>
      </c>
      <c r="F1893" s="531" t="s">
        <v>1340</v>
      </c>
      <c r="G1893" s="532">
        <v>90</v>
      </c>
    </row>
    <row r="1894" spans="1:7">
      <c r="A1894" s="526" t="s">
        <v>679</v>
      </c>
      <c r="B1894" s="527" t="s">
        <v>368</v>
      </c>
      <c r="C1894" s="528">
        <v>11</v>
      </c>
      <c r="D1894" s="529">
        <v>2</v>
      </c>
      <c r="E1894" s="530" t="s">
        <v>680</v>
      </c>
      <c r="F1894" s="531" t="s">
        <v>1340</v>
      </c>
      <c r="G1894" s="532">
        <v>90</v>
      </c>
    </row>
    <row r="1895" spans="1:7">
      <c r="A1895" s="526" t="s">
        <v>466</v>
      </c>
      <c r="B1895" s="527" t="s">
        <v>368</v>
      </c>
      <c r="C1895" s="528">
        <v>11</v>
      </c>
      <c r="D1895" s="529">
        <v>2</v>
      </c>
      <c r="E1895" s="530" t="s">
        <v>467</v>
      </c>
      <c r="F1895" s="531" t="s">
        <v>1340</v>
      </c>
      <c r="G1895" s="532">
        <v>90</v>
      </c>
    </row>
    <row r="1896" spans="1:7">
      <c r="A1896" s="526" t="s">
        <v>1494</v>
      </c>
      <c r="B1896" s="527" t="s">
        <v>368</v>
      </c>
      <c r="C1896" s="528">
        <v>11</v>
      </c>
      <c r="D1896" s="529">
        <v>2</v>
      </c>
      <c r="E1896" s="530" t="s">
        <v>467</v>
      </c>
      <c r="F1896" s="531">
        <v>271</v>
      </c>
      <c r="G1896" s="532">
        <v>90</v>
      </c>
    </row>
    <row r="1897" spans="1:7" ht="47.25">
      <c r="A1897" s="519" t="s">
        <v>155</v>
      </c>
      <c r="B1897" s="520" t="s">
        <v>156</v>
      </c>
      <c r="C1897" s="521" t="s">
        <v>1340</v>
      </c>
      <c r="D1897" s="522" t="s">
        <v>1340</v>
      </c>
      <c r="E1897" s="523" t="s">
        <v>1340</v>
      </c>
      <c r="F1897" s="524" t="s">
        <v>1340</v>
      </c>
      <c r="G1897" s="525">
        <v>200</v>
      </c>
    </row>
    <row r="1898" spans="1:7">
      <c r="A1898" s="526" t="s">
        <v>211</v>
      </c>
      <c r="B1898" s="527" t="s">
        <v>212</v>
      </c>
      <c r="C1898" s="528" t="s">
        <v>1340</v>
      </c>
      <c r="D1898" s="529" t="s">
        <v>1340</v>
      </c>
      <c r="E1898" s="530" t="s">
        <v>1340</v>
      </c>
      <c r="F1898" s="531" t="s">
        <v>1340</v>
      </c>
      <c r="G1898" s="532">
        <v>12</v>
      </c>
    </row>
    <row r="1899" spans="1:7">
      <c r="A1899" s="526" t="s">
        <v>917</v>
      </c>
      <c r="B1899" s="527" t="s">
        <v>212</v>
      </c>
      <c r="C1899" s="528">
        <v>7</v>
      </c>
      <c r="D1899" s="529" t="s">
        <v>1340</v>
      </c>
      <c r="E1899" s="530" t="s">
        <v>1340</v>
      </c>
      <c r="F1899" s="531" t="s">
        <v>1340</v>
      </c>
      <c r="G1899" s="532">
        <v>12</v>
      </c>
    </row>
    <row r="1900" spans="1:7">
      <c r="A1900" s="526" t="s">
        <v>193</v>
      </c>
      <c r="B1900" s="527" t="s">
        <v>212</v>
      </c>
      <c r="C1900" s="528">
        <v>7</v>
      </c>
      <c r="D1900" s="529">
        <v>9</v>
      </c>
      <c r="E1900" s="530" t="s">
        <v>1340</v>
      </c>
      <c r="F1900" s="531" t="s">
        <v>1340</v>
      </c>
      <c r="G1900" s="532">
        <v>12</v>
      </c>
    </row>
    <row r="1901" spans="1:7">
      <c r="A1901" s="526" t="s">
        <v>637</v>
      </c>
      <c r="B1901" s="527" t="s">
        <v>212</v>
      </c>
      <c r="C1901" s="528">
        <v>7</v>
      </c>
      <c r="D1901" s="529">
        <v>9</v>
      </c>
      <c r="E1901" s="530" t="s">
        <v>638</v>
      </c>
      <c r="F1901" s="531" t="s">
        <v>1340</v>
      </c>
      <c r="G1901" s="532">
        <v>12</v>
      </c>
    </row>
    <row r="1902" spans="1:7">
      <c r="A1902" s="526" t="s">
        <v>679</v>
      </c>
      <c r="B1902" s="527" t="s">
        <v>212</v>
      </c>
      <c r="C1902" s="528">
        <v>7</v>
      </c>
      <c r="D1902" s="529">
        <v>9</v>
      </c>
      <c r="E1902" s="530" t="s">
        <v>680</v>
      </c>
      <c r="F1902" s="531" t="s">
        <v>1340</v>
      </c>
      <c r="G1902" s="532">
        <v>12</v>
      </c>
    </row>
    <row r="1903" spans="1:7">
      <c r="A1903" s="526" t="s">
        <v>466</v>
      </c>
      <c r="B1903" s="527" t="s">
        <v>212</v>
      </c>
      <c r="C1903" s="528">
        <v>7</v>
      </c>
      <c r="D1903" s="529">
        <v>9</v>
      </c>
      <c r="E1903" s="530" t="s">
        <v>467</v>
      </c>
      <c r="F1903" s="531" t="s">
        <v>1340</v>
      </c>
      <c r="G1903" s="532">
        <v>12</v>
      </c>
    </row>
    <row r="1904" spans="1:7">
      <c r="A1904" s="526" t="s">
        <v>465</v>
      </c>
      <c r="B1904" s="527" t="s">
        <v>212</v>
      </c>
      <c r="C1904" s="528">
        <v>7</v>
      </c>
      <c r="D1904" s="529">
        <v>9</v>
      </c>
      <c r="E1904" s="530" t="s">
        <v>467</v>
      </c>
      <c r="F1904" s="531">
        <v>231</v>
      </c>
      <c r="G1904" s="532">
        <v>12</v>
      </c>
    </row>
    <row r="1905" spans="1:7">
      <c r="A1905" s="526" t="s">
        <v>146</v>
      </c>
      <c r="B1905" s="527" t="s">
        <v>157</v>
      </c>
      <c r="C1905" s="528" t="s">
        <v>1340</v>
      </c>
      <c r="D1905" s="529" t="s">
        <v>1340</v>
      </c>
      <c r="E1905" s="530" t="s">
        <v>1340</v>
      </c>
      <c r="F1905" s="531" t="s">
        <v>1340</v>
      </c>
      <c r="G1905" s="532">
        <v>188</v>
      </c>
    </row>
    <row r="1906" spans="1:7">
      <c r="A1906" s="526" t="s">
        <v>917</v>
      </c>
      <c r="B1906" s="527" t="s">
        <v>157</v>
      </c>
      <c r="C1906" s="528">
        <v>7</v>
      </c>
      <c r="D1906" s="529" t="s">
        <v>1340</v>
      </c>
      <c r="E1906" s="530" t="s">
        <v>1340</v>
      </c>
      <c r="F1906" s="531" t="s">
        <v>1340</v>
      </c>
      <c r="G1906" s="532">
        <v>188</v>
      </c>
    </row>
    <row r="1907" spans="1:7">
      <c r="A1907" s="526" t="s">
        <v>143</v>
      </c>
      <c r="B1907" s="527" t="s">
        <v>157</v>
      </c>
      <c r="C1907" s="528">
        <v>7</v>
      </c>
      <c r="D1907" s="529">
        <v>7</v>
      </c>
      <c r="E1907" s="530" t="s">
        <v>1340</v>
      </c>
      <c r="F1907" s="531" t="s">
        <v>1340</v>
      </c>
      <c r="G1907" s="532">
        <v>188</v>
      </c>
    </row>
    <row r="1908" spans="1:7">
      <c r="A1908" s="526" t="s">
        <v>637</v>
      </c>
      <c r="B1908" s="527" t="s">
        <v>157</v>
      </c>
      <c r="C1908" s="528">
        <v>7</v>
      </c>
      <c r="D1908" s="529">
        <v>7</v>
      </c>
      <c r="E1908" s="530" t="s">
        <v>638</v>
      </c>
      <c r="F1908" s="531" t="s">
        <v>1340</v>
      </c>
      <c r="G1908" s="532">
        <v>188</v>
      </c>
    </row>
    <row r="1909" spans="1:7">
      <c r="A1909" s="526" t="s">
        <v>679</v>
      </c>
      <c r="B1909" s="527" t="s">
        <v>157</v>
      </c>
      <c r="C1909" s="528">
        <v>7</v>
      </c>
      <c r="D1909" s="529">
        <v>7</v>
      </c>
      <c r="E1909" s="530" t="s">
        <v>680</v>
      </c>
      <c r="F1909" s="531" t="s">
        <v>1340</v>
      </c>
      <c r="G1909" s="532">
        <v>188</v>
      </c>
    </row>
    <row r="1910" spans="1:7">
      <c r="A1910" s="526" t="s">
        <v>466</v>
      </c>
      <c r="B1910" s="527" t="s">
        <v>157</v>
      </c>
      <c r="C1910" s="528">
        <v>7</v>
      </c>
      <c r="D1910" s="529">
        <v>7</v>
      </c>
      <c r="E1910" s="530" t="s">
        <v>467</v>
      </c>
      <c r="F1910" s="531" t="s">
        <v>1340</v>
      </c>
      <c r="G1910" s="532">
        <v>188</v>
      </c>
    </row>
    <row r="1911" spans="1:7">
      <c r="A1911" s="526" t="s">
        <v>465</v>
      </c>
      <c r="B1911" s="527" t="s">
        <v>157</v>
      </c>
      <c r="C1911" s="528">
        <v>7</v>
      </c>
      <c r="D1911" s="529">
        <v>7</v>
      </c>
      <c r="E1911" s="530" t="s">
        <v>467</v>
      </c>
      <c r="F1911" s="531">
        <v>231</v>
      </c>
      <c r="G1911" s="532">
        <v>188</v>
      </c>
    </row>
    <row r="1912" spans="1:7" ht="31.5">
      <c r="A1912" s="519" t="s">
        <v>786</v>
      </c>
      <c r="B1912" s="520" t="s">
        <v>787</v>
      </c>
      <c r="C1912" s="521" t="s">
        <v>1340</v>
      </c>
      <c r="D1912" s="522" t="s">
        <v>1340</v>
      </c>
      <c r="E1912" s="523" t="s">
        <v>1340</v>
      </c>
      <c r="F1912" s="524" t="s">
        <v>1340</v>
      </c>
      <c r="G1912" s="525">
        <v>1000</v>
      </c>
    </row>
    <row r="1913" spans="1:7">
      <c r="A1913" s="526" t="s">
        <v>788</v>
      </c>
      <c r="B1913" s="527" t="s">
        <v>789</v>
      </c>
      <c r="C1913" s="528" t="s">
        <v>1340</v>
      </c>
      <c r="D1913" s="529" t="s">
        <v>1340</v>
      </c>
      <c r="E1913" s="530" t="s">
        <v>1340</v>
      </c>
      <c r="F1913" s="531" t="s">
        <v>1340</v>
      </c>
      <c r="G1913" s="532">
        <v>1000</v>
      </c>
    </row>
    <row r="1914" spans="1:7">
      <c r="A1914" s="526" t="s">
        <v>1268</v>
      </c>
      <c r="B1914" s="527" t="s">
        <v>789</v>
      </c>
      <c r="C1914" s="528">
        <v>4</v>
      </c>
      <c r="D1914" s="529" t="s">
        <v>1340</v>
      </c>
      <c r="E1914" s="530" t="s">
        <v>1340</v>
      </c>
      <c r="F1914" s="531" t="s">
        <v>1340</v>
      </c>
      <c r="G1914" s="532">
        <v>1000</v>
      </c>
    </row>
    <row r="1915" spans="1:7">
      <c r="A1915" s="526" t="s">
        <v>1271</v>
      </c>
      <c r="B1915" s="527" t="s">
        <v>789</v>
      </c>
      <c r="C1915" s="528">
        <v>4</v>
      </c>
      <c r="D1915" s="529">
        <v>12</v>
      </c>
      <c r="E1915" s="530" t="s">
        <v>1340</v>
      </c>
      <c r="F1915" s="531" t="s">
        <v>1340</v>
      </c>
      <c r="G1915" s="532">
        <v>1000</v>
      </c>
    </row>
    <row r="1916" spans="1:7">
      <c r="A1916" s="526" t="s">
        <v>637</v>
      </c>
      <c r="B1916" s="527" t="s">
        <v>789</v>
      </c>
      <c r="C1916" s="528">
        <v>4</v>
      </c>
      <c r="D1916" s="529">
        <v>12</v>
      </c>
      <c r="E1916" s="530" t="s">
        <v>638</v>
      </c>
      <c r="F1916" s="531" t="s">
        <v>1340</v>
      </c>
      <c r="G1916" s="532">
        <v>1000</v>
      </c>
    </row>
    <row r="1917" spans="1:7">
      <c r="A1917" s="526" t="s">
        <v>639</v>
      </c>
      <c r="B1917" s="527" t="s">
        <v>789</v>
      </c>
      <c r="C1917" s="528">
        <v>4</v>
      </c>
      <c r="D1917" s="529">
        <v>12</v>
      </c>
      <c r="E1917" s="530" t="s">
        <v>1243</v>
      </c>
      <c r="F1917" s="531" t="s">
        <v>1340</v>
      </c>
      <c r="G1917" s="532">
        <v>1000</v>
      </c>
    </row>
    <row r="1918" spans="1:7">
      <c r="A1918" s="526" t="s">
        <v>639</v>
      </c>
      <c r="B1918" s="527" t="s">
        <v>789</v>
      </c>
      <c r="C1918" s="528">
        <v>4</v>
      </c>
      <c r="D1918" s="529">
        <v>12</v>
      </c>
      <c r="E1918" s="530" t="s">
        <v>1243</v>
      </c>
      <c r="F1918" s="531" t="s">
        <v>1340</v>
      </c>
      <c r="G1918" s="532">
        <v>1000</v>
      </c>
    </row>
    <row r="1919" spans="1:7">
      <c r="A1919" s="526" t="s">
        <v>1262</v>
      </c>
      <c r="B1919" s="527" t="s">
        <v>789</v>
      </c>
      <c r="C1919" s="528">
        <v>4</v>
      </c>
      <c r="D1919" s="529">
        <v>12</v>
      </c>
      <c r="E1919" s="530" t="s">
        <v>1243</v>
      </c>
      <c r="F1919" s="531">
        <v>40</v>
      </c>
      <c r="G1919" s="532">
        <v>1000</v>
      </c>
    </row>
    <row r="1920" spans="1:7" ht="31.5">
      <c r="A1920" s="519" t="s">
        <v>790</v>
      </c>
      <c r="B1920" s="520" t="s">
        <v>791</v>
      </c>
      <c r="C1920" s="521" t="s">
        <v>1340</v>
      </c>
      <c r="D1920" s="522" t="s">
        <v>1340</v>
      </c>
      <c r="E1920" s="523" t="s">
        <v>1340</v>
      </c>
      <c r="F1920" s="524" t="s">
        <v>1340</v>
      </c>
      <c r="G1920" s="525">
        <v>5</v>
      </c>
    </row>
    <row r="1921" spans="1:7">
      <c r="A1921" s="526" t="s">
        <v>583</v>
      </c>
      <c r="B1921" s="527" t="s">
        <v>792</v>
      </c>
      <c r="C1921" s="528" t="s">
        <v>1340</v>
      </c>
      <c r="D1921" s="529" t="s">
        <v>1340</v>
      </c>
      <c r="E1921" s="530" t="s">
        <v>1340</v>
      </c>
      <c r="F1921" s="531" t="s">
        <v>1340</v>
      </c>
      <c r="G1921" s="532">
        <v>5</v>
      </c>
    </row>
    <row r="1922" spans="1:7">
      <c r="A1922" s="526" t="s">
        <v>1268</v>
      </c>
      <c r="B1922" s="527" t="s">
        <v>792</v>
      </c>
      <c r="C1922" s="528">
        <v>4</v>
      </c>
      <c r="D1922" s="529" t="s">
        <v>1340</v>
      </c>
      <c r="E1922" s="530" t="s">
        <v>1340</v>
      </c>
      <c r="F1922" s="531" t="s">
        <v>1340</v>
      </c>
      <c r="G1922" s="532">
        <v>5</v>
      </c>
    </row>
    <row r="1923" spans="1:7">
      <c r="A1923" s="526" t="s">
        <v>1271</v>
      </c>
      <c r="B1923" s="527" t="s">
        <v>792</v>
      </c>
      <c r="C1923" s="528">
        <v>4</v>
      </c>
      <c r="D1923" s="529">
        <v>12</v>
      </c>
      <c r="E1923" s="530" t="s">
        <v>1340</v>
      </c>
      <c r="F1923" s="531" t="s">
        <v>1340</v>
      </c>
      <c r="G1923" s="532">
        <v>5</v>
      </c>
    </row>
    <row r="1924" spans="1:7">
      <c r="A1924" s="526" t="s">
        <v>1374</v>
      </c>
      <c r="B1924" s="527" t="s">
        <v>792</v>
      </c>
      <c r="C1924" s="528">
        <v>4</v>
      </c>
      <c r="D1924" s="529">
        <v>12</v>
      </c>
      <c r="E1924" s="530" t="s">
        <v>1375</v>
      </c>
      <c r="F1924" s="531" t="s">
        <v>1340</v>
      </c>
      <c r="G1924" s="532">
        <v>5</v>
      </c>
    </row>
    <row r="1925" spans="1:7">
      <c r="A1925" s="526" t="s">
        <v>538</v>
      </c>
      <c r="B1925" s="527" t="s">
        <v>792</v>
      </c>
      <c r="C1925" s="528">
        <v>4</v>
      </c>
      <c r="D1925" s="529">
        <v>12</v>
      </c>
      <c r="E1925" s="530" t="s">
        <v>539</v>
      </c>
      <c r="F1925" s="531" t="s">
        <v>1340</v>
      </c>
      <c r="G1925" s="532">
        <v>5</v>
      </c>
    </row>
    <row r="1926" spans="1:7">
      <c r="A1926" s="526" t="s">
        <v>428</v>
      </c>
      <c r="B1926" s="527" t="s">
        <v>792</v>
      </c>
      <c r="C1926" s="528">
        <v>4</v>
      </c>
      <c r="D1926" s="529">
        <v>12</v>
      </c>
      <c r="E1926" s="530" t="s">
        <v>429</v>
      </c>
      <c r="F1926" s="531" t="s">
        <v>1340</v>
      </c>
      <c r="G1926" s="532">
        <v>5</v>
      </c>
    </row>
    <row r="1927" spans="1:7">
      <c r="A1927" s="526" t="s">
        <v>1262</v>
      </c>
      <c r="B1927" s="527" t="s">
        <v>792</v>
      </c>
      <c r="C1927" s="528">
        <v>4</v>
      </c>
      <c r="D1927" s="529">
        <v>12</v>
      </c>
      <c r="E1927" s="530" t="s">
        <v>429</v>
      </c>
      <c r="F1927" s="531">
        <v>40</v>
      </c>
      <c r="G1927" s="532">
        <v>5</v>
      </c>
    </row>
    <row r="1928" spans="1:7" ht="31.5">
      <c r="A1928" s="519" t="s">
        <v>382</v>
      </c>
      <c r="B1928" s="520" t="s">
        <v>383</v>
      </c>
      <c r="C1928" s="521" t="s">
        <v>1340</v>
      </c>
      <c r="D1928" s="522" t="s">
        <v>1340</v>
      </c>
      <c r="E1928" s="523" t="s">
        <v>1340</v>
      </c>
      <c r="F1928" s="524" t="s">
        <v>1340</v>
      </c>
      <c r="G1928" s="525">
        <v>125</v>
      </c>
    </row>
    <row r="1929" spans="1:7">
      <c r="A1929" s="526" t="s">
        <v>583</v>
      </c>
      <c r="B1929" s="527" t="s">
        <v>384</v>
      </c>
      <c r="C1929" s="528" t="s">
        <v>1340</v>
      </c>
      <c r="D1929" s="529" t="s">
        <v>1340</v>
      </c>
      <c r="E1929" s="530" t="s">
        <v>1340</v>
      </c>
      <c r="F1929" s="531" t="s">
        <v>1340</v>
      </c>
      <c r="G1929" s="532">
        <v>125</v>
      </c>
    </row>
    <row r="1930" spans="1:7">
      <c r="A1930" s="526" t="s">
        <v>1290</v>
      </c>
      <c r="B1930" s="527" t="s">
        <v>384</v>
      </c>
      <c r="C1930" s="528">
        <v>12</v>
      </c>
      <c r="D1930" s="529" t="s">
        <v>1340</v>
      </c>
      <c r="E1930" s="530" t="s">
        <v>1340</v>
      </c>
      <c r="F1930" s="531" t="s">
        <v>1340</v>
      </c>
      <c r="G1930" s="532">
        <v>125</v>
      </c>
    </row>
    <row r="1931" spans="1:7">
      <c r="A1931" s="526" t="s">
        <v>381</v>
      </c>
      <c r="B1931" s="527" t="s">
        <v>384</v>
      </c>
      <c r="C1931" s="528">
        <v>12</v>
      </c>
      <c r="D1931" s="529">
        <v>4</v>
      </c>
      <c r="E1931" s="530" t="s">
        <v>1340</v>
      </c>
      <c r="F1931" s="531" t="s">
        <v>1340</v>
      </c>
      <c r="G1931" s="532">
        <v>125</v>
      </c>
    </row>
    <row r="1932" spans="1:7">
      <c r="A1932" s="526" t="s">
        <v>1374</v>
      </c>
      <c r="B1932" s="527" t="s">
        <v>384</v>
      </c>
      <c r="C1932" s="528">
        <v>12</v>
      </c>
      <c r="D1932" s="529">
        <v>4</v>
      </c>
      <c r="E1932" s="530" t="s">
        <v>1375</v>
      </c>
      <c r="F1932" s="531" t="s">
        <v>1340</v>
      </c>
      <c r="G1932" s="532">
        <v>125</v>
      </c>
    </row>
    <row r="1933" spans="1:7">
      <c r="A1933" s="526" t="s">
        <v>538</v>
      </c>
      <c r="B1933" s="527" t="s">
        <v>384</v>
      </c>
      <c r="C1933" s="528">
        <v>12</v>
      </c>
      <c r="D1933" s="529">
        <v>4</v>
      </c>
      <c r="E1933" s="530" t="s">
        <v>539</v>
      </c>
      <c r="F1933" s="531" t="s">
        <v>1340</v>
      </c>
      <c r="G1933" s="532">
        <v>125</v>
      </c>
    </row>
    <row r="1934" spans="1:7">
      <c r="A1934" s="526" t="s">
        <v>428</v>
      </c>
      <c r="B1934" s="527" t="s">
        <v>384</v>
      </c>
      <c r="C1934" s="528">
        <v>12</v>
      </c>
      <c r="D1934" s="529">
        <v>4</v>
      </c>
      <c r="E1934" s="530" t="s">
        <v>429</v>
      </c>
      <c r="F1934" s="531" t="s">
        <v>1340</v>
      </c>
      <c r="G1934" s="532">
        <v>125</v>
      </c>
    </row>
    <row r="1935" spans="1:7">
      <c r="A1935" s="526" t="s">
        <v>1262</v>
      </c>
      <c r="B1935" s="527" t="s">
        <v>384</v>
      </c>
      <c r="C1935" s="528">
        <v>12</v>
      </c>
      <c r="D1935" s="529">
        <v>4</v>
      </c>
      <c r="E1935" s="530" t="s">
        <v>429</v>
      </c>
      <c r="F1935" s="531">
        <v>40</v>
      </c>
      <c r="G1935" s="532">
        <v>125</v>
      </c>
    </row>
    <row r="1936" spans="1:7">
      <c r="A1936" s="519" t="s">
        <v>377</v>
      </c>
      <c r="B1936" s="520" t="s">
        <v>378</v>
      </c>
      <c r="C1936" s="521" t="s">
        <v>1340</v>
      </c>
      <c r="D1936" s="522" t="s">
        <v>1340</v>
      </c>
      <c r="E1936" s="523" t="s">
        <v>1340</v>
      </c>
      <c r="F1936" s="524" t="s">
        <v>1340</v>
      </c>
      <c r="G1936" s="525">
        <v>15940</v>
      </c>
    </row>
    <row r="1937" spans="1:7">
      <c r="A1937" s="526" t="s">
        <v>734</v>
      </c>
      <c r="B1937" s="527" t="s">
        <v>379</v>
      </c>
      <c r="C1937" s="528" t="s">
        <v>1340</v>
      </c>
      <c r="D1937" s="529" t="s">
        <v>1340</v>
      </c>
      <c r="E1937" s="530" t="s">
        <v>1340</v>
      </c>
      <c r="F1937" s="531" t="s">
        <v>1340</v>
      </c>
      <c r="G1937" s="532">
        <v>7081</v>
      </c>
    </row>
    <row r="1938" spans="1:7">
      <c r="A1938" s="526" t="s">
        <v>1290</v>
      </c>
      <c r="B1938" s="527" t="s">
        <v>379</v>
      </c>
      <c r="C1938" s="528">
        <v>12</v>
      </c>
      <c r="D1938" s="529" t="s">
        <v>1340</v>
      </c>
      <c r="E1938" s="530" t="s">
        <v>1340</v>
      </c>
      <c r="F1938" s="531" t="s">
        <v>1340</v>
      </c>
      <c r="G1938" s="532">
        <v>7081</v>
      </c>
    </row>
    <row r="1939" spans="1:7">
      <c r="A1939" s="526" t="s">
        <v>376</v>
      </c>
      <c r="B1939" s="527" t="s">
        <v>379</v>
      </c>
      <c r="C1939" s="528">
        <v>12</v>
      </c>
      <c r="D1939" s="529">
        <v>1</v>
      </c>
      <c r="E1939" s="530" t="s">
        <v>1340</v>
      </c>
      <c r="F1939" s="531" t="s">
        <v>1340</v>
      </c>
      <c r="G1939" s="532">
        <v>7081</v>
      </c>
    </row>
    <row r="1940" spans="1:7">
      <c r="A1940" s="526" t="s">
        <v>1374</v>
      </c>
      <c r="B1940" s="527" t="s">
        <v>379</v>
      </c>
      <c r="C1940" s="528">
        <v>12</v>
      </c>
      <c r="D1940" s="529">
        <v>1</v>
      </c>
      <c r="E1940" s="530" t="s">
        <v>1375</v>
      </c>
      <c r="F1940" s="531" t="s">
        <v>1340</v>
      </c>
      <c r="G1940" s="532">
        <v>7081</v>
      </c>
    </row>
    <row r="1941" spans="1:7">
      <c r="A1941" s="526" t="s">
        <v>538</v>
      </c>
      <c r="B1941" s="527" t="s">
        <v>379</v>
      </c>
      <c r="C1941" s="528">
        <v>12</v>
      </c>
      <c r="D1941" s="529">
        <v>1</v>
      </c>
      <c r="E1941" s="530" t="s">
        <v>539</v>
      </c>
      <c r="F1941" s="531" t="s">
        <v>1340</v>
      </c>
      <c r="G1941" s="532">
        <v>7081</v>
      </c>
    </row>
    <row r="1942" spans="1:7">
      <c r="A1942" s="526" t="s">
        <v>428</v>
      </c>
      <c r="B1942" s="527" t="s">
        <v>379</v>
      </c>
      <c r="C1942" s="528">
        <v>12</v>
      </c>
      <c r="D1942" s="529">
        <v>1</v>
      </c>
      <c r="E1942" s="530" t="s">
        <v>429</v>
      </c>
      <c r="F1942" s="531" t="s">
        <v>1340</v>
      </c>
      <c r="G1942" s="532">
        <v>7081</v>
      </c>
    </row>
    <row r="1943" spans="1:7">
      <c r="A1943" s="526" t="s">
        <v>1262</v>
      </c>
      <c r="B1943" s="527" t="s">
        <v>379</v>
      </c>
      <c r="C1943" s="528">
        <v>12</v>
      </c>
      <c r="D1943" s="529">
        <v>1</v>
      </c>
      <c r="E1943" s="530" t="s">
        <v>429</v>
      </c>
      <c r="F1943" s="531">
        <v>40</v>
      </c>
      <c r="G1943" s="532">
        <v>7081</v>
      </c>
    </row>
    <row r="1944" spans="1:7" ht="31.5">
      <c r="A1944" s="526" t="s">
        <v>699</v>
      </c>
      <c r="B1944" s="527" t="s">
        <v>380</v>
      </c>
      <c r="C1944" s="528" t="s">
        <v>1340</v>
      </c>
      <c r="D1944" s="529" t="s">
        <v>1340</v>
      </c>
      <c r="E1944" s="530" t="s">
        <v>1340</v>
      </c>
      <c r="F1944" s="531" t="s">
        <v>1340</v>
      </c>
      <c r="G1944" s="532">
        <v>8859</v>
      </c>
    </row>
    <row r="1945" spans="1:7">
      <c r="A1945" s="526" t="s">
        <v>1290</v>
      </c>
      <c r="B1945" s="527" t="s">
        <v>380</v>
      </c>
      <c r="C1945" s="528">
        <v>12</v>
      </c>
      <c r="D1945" s="529" t="s">
        <v>1340</v>
      </c>
      <c r="E1945" s="530" t="s">
        <v>1340</v>
      </c>
      <c r="F1945" s="531" t="s">
        <v>1340</v>
      </c>
      <c r="G1945" s="532">
        <v>8859</v>
      </c>
    </row>
    <row r="1946" spans="1:7">
      <c r="A1946" s="526" t="s">
        <v>1291</v>
      </c>
      <c r="B1946" s="527" t="s">
        <v>380</v>
      </c>
      <c r="C1946" s="528">
        <v>12</v>
      </c>
      <c r="D1946" s="529">
        <v>2</v>
      </c>
      <c r="E1946" s="530" t="s">
        <v>1340</v>
      </c>
      <c r="F1946" s="531" t="s">
        <v>1340</v>
      </c>
      <c r="G1946" s="532">
        <v>8859</v>
      </c>
    </row>
    <row r="1947" spans="1:7">
      <c r="A1947" s="526" t="s">
        <v>540</v>
      </c>
      <c r="B1947" s="527" t="s">
        <v>380</v>
      </c>
      <c r="C1947" s="528">
        <v>12</v>
      </c>
      <c r="D1947" s="529">
        <v>2</v>
      </c>
      <c r="E1947" s="530" t="s">
        <v>541</v>
      </c>
      <c r="F1947" s="531" t="s">
        <v>1340</v>
      </c>
      <c r="G1947" s="532">
        <v>8859</v>
      </c>
    </row>
    <row r="1948" spans="1:7" ht="31.5">
      <c r="A1948" s="526" t="s">
        <v>699</v>
      </c>
      <c r="B1948" s="527" t="s">
        <v>380</v>
      </c>
      <c r="C1948" s="528">
        <v>12</v>
      </c>
      <c r="D1948" s="529">
        <v>2</v>
      </c>
      <c r="E1948" s="530" t="s">
        <v>700</v>
      </c>
      <c r="F1948" s="531" t="s">
        <v>1340</v>
      </c>
      <c r="G1948" s="532">
        <v>8859</v>
      </c>
    </row>
    <row r="1949" spans="1:7" ht="31.5">
      <c r="A1949" s="526" t="s">
        <v>699</v>
      </c>
      <c r="B1949" s="527" t="s">
        <v>380</v>
      </c>
      <c r="C1949" s="528">
        <v>12</v>
      </c>
      <c r="D1949" s="529">
        <v>2</v>
      </c>
      <c r="E1949" s="530" t="s">
        <v>700</v>
      </c>
      <c r="F1949" s="531" t="s">
        <v>1340</v>
      </c>
      <c r="G1949" s="532">
        <v>8859</v>
      </c>
    </row>
    <row r="1950" spans="1:7">
      <c r="A1950" s="526" t="s">
        <v>1262</v>
      </c>
      <c r="B1950" s="527" t="s">
        <v>380</v>
      </c>
      <c r="C1950" s="528">
        <v>12</v>
      </c>
      <c r="D1950" s="529">
        <v>2</v>
      </c>
      <c r="E1950" s="530" t="s">
        <v>700</v>
      </c>
      <c r="F1950" s="531">
        <v>40</v>
      </c>
      <c r="G1950" s="532">
        <v>8859</v>
      </c>
    </row>
    <row r="1951" spans="1:7" ht="31.5">
      <c r="A1951" s="519" t="s">
        <v>385</v>
      </c>
      <c r="B1951" s="520" t="s">
        <v>386</v>
      </c>
      <c r="C1951" s="521" t="s">
        <v>1340</v>
      </c>
      <c r="D1951" s="522" t="s">
        <v>1340</v>
      </c>
      <c r="E1951" s="523" t="s">
        <v>1340</v>
      </c>
      <c r="F1951" s="524" t="s">
        <v>1340</v>
      </c>
      <c r="G1951" s="525">
        <v>80</v>
      </c>
    </row>
    <row r="1952" spans="1:7">
      <c r="A1952" s="526" t="s">
        <v>583</v>
      </c>
      <c r="B1952" s="527" t="s">
        <v>387</v>
      </c>
      <c r="C1952" s="528" t="s">
        <v>1340</v>
      </c>
      <c r="D1952" s="529" t="s">
        <v>1340</v>
      </c>
      <c r="E1952" s="530" t="s">
        <v>1340</v>
      </c>
      <c r="F1952" s="531" t="s">
        <v>1340</v>
      </c>
      <c r="G1952" s="532">
        <v>80</v>
      </c>
    </row>
    <row r="1953" spans="1:7">
      <c r="A1953" s="526" t="s">
        <v>1290</v>
      </c>
      <c r="B1953" s="527" t="s">
        <v>387</v>
      </c>
      <c r="C1953" s="528">
        <v>12</v>
      </c>
      <c r="D1953" s="529" t="s">
        <v>1340</v>
      </c>
      <c r="E1953" s="530" t="s">
        <v>1340</v>
      </c>
      <c r="F1953" s="531" t="s">
        <v>1340</v>
      </c>
      <c r="G1953" s="532">
        <v>80</v>
      </c>
    </row>
    <row r="1954" spans="1:7">
      <c r="A1954" s="526" t="s">
        <v>381</v>
      </c>
      <c r="B1954" s="527" t="s">
        <v>387</v>
      </c>
      <c r="C1954" s="528">
        <v>12</v>
      </c>
      <c r="D1954" s="529">
        <v>4</v>
      </c>
      <c r="E1954" s="530" t="s">
        <v>1340</v>
      </c>
      <c r="F1954" s="531" t="s">
        <v>1340</v>
      </c>
      <c r="G1954" s="532">
        <v>80</v>
      </c>
    </row>
    <row r="1955" spans="1:7">
      <c r="A1955" s="526" t="s">
        <v>1374</v>
      </c>
      <c r="B1955" s="527" t="s">
        <v>387</v>
      </c>
      <c r="C1955" s="528">
        <v>12</v>
      </c>
      <c r="D1955" s="529">
        <v>4</v>
      </c>
      <c r="E1955" s="530" t="s">
        <v>1375</v>
      </c>
      <c r="F1955" s="531" t="s">
        <v>1340</v>
      </c>
      <c r="G1955" s="532">
        <v>80</v>
      </c>
    </row>
    <row r="1956" spans="1:7">
      <c r="A1956" s="526" t="s">
        <v>538</v>
      </c>
      <c r="B1956" s="527" t="s">
        <v>387</v>
      </c>
      <c r="C1956" s="528">
        <v>12</v>
      </c>
      <c r="D1956" s="529">
        <v>4</v>
      </c>
      <c r="E1956" s="530" t="s">
        <v>539</v>
      </c>
      <c r="F1956" s="531" t="s">
        <v>1340</v>
      </c>
      <c r="G1956" s="532">
        <v>80</v>
      </c>
    </row>
    <row r="1957" spans="1:7">
      <c r="A1957" s="526" t="s">
        <v>428</v>
      </c>
      <c r="B1957" s="527" t="s">
        <v>387</v>
      </c>
      <c r="C1957" s="528">
        <v>12</v>
      </c>
      <c r="D1957" s="529">
        <v>4</v>
      </c>
      <c r="E1957" s="530" t="s">
        <v>429</v>
      </c>
      <c r="F1957" s="531" t="s">
        <v>1340</v>
      </c>
      <c r="G1957" s="532">
        <v>80</v>
      </c>
    </row>
    <row r="1958" spans="1:7">
      <c r="A1958" s="526" t="s">
        <v>1262</v>
      </c>
      <c r="B1958" s="527" t="s">
        <v>387</v>
      </c>
      <c r="C1958" s="528">
        <v>12</v>
      </c>
      <c r="D1958" s="529">
        <v>4</v>
      </c>
      <c r="E1958" s="530" t="s">
        <v>429</v>
      </c>
      <c r="F1958" s="531">
        <v>40</v>
      </c>
      <c r="G1958" s="532">
        <v>80</v>
      </c>
    </row>
    <row r="1959" spans="1:7">
      <c r="A1959" s="519" t="s">
        <v>588</v>
      </c>
      <c r="B1959" s="520" t="s">
        <v>589</v>
      </c>
      <c r="C1959" s="521" t="s">
        <v>1340</v>
      </c>
      <c r="D1959" s="522" t="s">
        <v>1340</v>
      </c>
      <c r="E1959" s="523" t="s">
        <v>1340</v>
      </c>
      <c r="F1959" s="524" t="s">
        <v>1340</v>
      </c>
      <c r="G1959" s="525">
        <v>273219</v>
      </c>
    </row>
    <row r="1960" spans="1:7">
      <c r="A1960" s="519" t="s">
        <v>590</v>
      </c>
      <c r="B1960" s="520" t="s">
        <v>591</v>
      </c>
      <c r="C1960" s="521" t="s">
        <v>1340</v>
      </c>
      <c r="D1960" s="522" t="s">
        <v>1340</v>
      </c>
      <c r="E1960" s="523" t="s">
        <v>1340</v>
      </c>
      <c r="F1960" s="524" t="s">
        <v>1340</v>
      </c>
      <c r="G1960" s="525">
        <v>10770.09</v>
      </c>
    </row>
    <row r="1961" spans="1:7">
      <c r="A1961" s="526" t="s">
        <v>583</v>
      </c>
      <c r="B1961" s="527" t="s">
        <v>592</v>
      </c>
      <c r="C1961" s="528" t="s">
        <v>1340</v>
      </c>
      <c r="D1961" s="529" t="s">
        <v>1340</v>
      </c>
      <c r="E1961" s="530" t="s">
        <v>1340</v>
      </c>
      <c r="F1961" s="531" t="s">
        <v>1340</v>
      </c>
      <c r="G1961" s="532">
        <v>10770.09</v>
      </c>
    </row>
    <row r="1962" spans="1:7">
      <c r="A1962" s="526" t="s">
        <v>1357</v>
      </c>
      <c r="B1962" s="527" t="s">
        <v>592</v>
      </c>
      <c r="C1962" s="528">
        <v>1</v>
      </c>
      <c r="D1962" s="529" t="s">
        <v>1340</v>
      </c>
      <c r="E1962" s="530" t="s">
        <v>1340</v>
      </c>
      <c r="F1962" s="531" t="s">
        <v>1340</v>
      </c>
      <c r="G1962" s="532">
        <v>5971.84</v>
      </c>
    </row>
    <row r="1963" spans="1:7">
      <c r="A1963" s="526" t="s">
        <v>563</v>
      </c>
      <c r="B1963" s="527" t="s">
        <v>592</v>
      </c>
      <c r="C1963" s="528">
        <v>1</v>
      </c>
      <c r="D1963" s="529">
        <v>13</v>
      </c>
      <c r="E1963" s="530" t="s">
        <v>1340</v>
      </c>
      <c r="F1963" s="531" t="s">
        <v>1340</v>
      </c>
      <c r="G1963" s="532">
        <v>5971.84</v>
      </c>
    </row>
    <row r="1964" spans="1:7">
      <c r="A1964" s="526" t="s">
        <v>1374</v>
      </c>
      <c r="B1964" s="527" t="s">
        <v>592</v>
      </c>
      <c r="C1964" s="528">
        <v>1</v>
      </c>
      <c r="D1964" s="529">
        <v>13</v>
      </c>
      <c r="E1964" s="530" t="s">
        <v>1375</v>
      </c>
      <c r="F1964" s="531" t="s">
        <v>1340</v>
      </c>
      <c r="G1964" s="532">
        <v>5901.72</v>
      </c>
    </row>
    <row r="1965" spans="1:7">
      <c r="A1965" s="526" t="s">
        <v>538</v>
      </c>
      <c r="B1965" s="527" t="s">
        <v>592</v>
      </c>
      <c r="C1965" s="528">
        <v>1</v>
      </c>
      <c r="D1965" s="529">
        <v>13</v>
      </c>
      <c r="E1965" s="530" t="s">
        <v>539</v>
      </c>
      <c r="F1965" s="531" t="s">
        <v>1340</v>
      </c>
      <c r="G1965" s="532">
        <v>5901.72</v>
      </c>
    </row>
    <row r="1966" spans="1:7">
      <c r="A1966" s="526" t="s">
        <v>426</v>
      </c>
      <c r="B1966" s="527" t="s">
        <v>592</v>
      </c>
      <c r="C1966" s="528">
        <v>1</v>
      </c>
      <c r="D1966" s="529">
        <v>13</v>
      </c>
      <c r="E1966" s="530" t="s">
        <v>427</v>
      </c>
      <c r="F1966" s="531" t="s">
        <v>1340</v>
      </c>
      <c r="G1966" s="532">
        <v>171</v>
      </c>
    </row>
    <row r="1967" spans="1:7">
      <c r="A1967" s="526" t="s">
        <v>460</v>
      </c>
      <c r="B1967" s="527" t="s">
        <v>592</v>
      </c>
      <c r="C1967" s="528">
        <v>1</v>
      </c>
      <c r="D1967" s="529">
        <v>13</v>
      </c>
      <c r="E1967" s="530" t="s">
        <v>427</v>
      </c>
      <c r="F1967" s="531">
        <v>70</v>
      </c>
      <c r="G1967" s="532">
        <v>171</v>
      </c>
    </row>
    <row r="1968" spans="1:7">
      <c r="A1968" s="526" t="s">
        <v>446</v>
      </c>
      <c r="B1968" s="527" t="s">
        <v>592</v>
      </c>
      <c r="C1968" s="528">
        <v>1</v>
      </c>
      <c r="D1968" s="529">
        <v>13</v>
      </c>
      <c r="E1968" s="530" t="s">
        <v>447</v>
      </c>
      <c r="F1968" s="531" t="s">
        <v>1340</v>
      </c>
      <c r="G1968" s="532">
        <v>1195</v>
      </c>
    </row>
    <row r="1969" spans="1:7">
      <c r="A1969" s="526" t="s">
        <v>460</v>
      </c>
      <c r="B1969" s="527" t="s">
        <v>592</v>
      </c>
      <c r="C1969" s="528">
        <v>1</v>
      </c>
      <c r="D1969" s="529">
        <v>13</v>
      </c>
      <c r="E1969" s="530" t="s">
        <v>447</v>
      </c>
      <c r="F1969" s="531">
        <v>70</v>
      </c>
      <c r="G1969" s="532">
        <v>1195</v>
      </c>
    </row>
    <row r="1970" spans="1:7">
      <c r="A1970" s="526" t="s">
        <v>428</v>
      </c>
      <c r="B1970" s="527" t="s">
        <v>592</v>
      </c>
      <c r="C1970" s="528">
        <v>1</v>
      </c>
      <c r="D1970" s="529">
        <v>13</v>
      </c>
      <c r="E1970" s="530" t="s">
        <v>429</v>
      </c>
      <c r="F1970" s="531" t="s">
        <v>1340</v>
      </c>
      <c r="G1970" s="532">
        <v>4535.72</v>
      </c>
    </row>
    <row r="1971" spans="1:7">
      <c r="A1971" s="526" t="s">
        <v>460</v>
      </c>
      <c r="B1971" s="527" t="s">
        <v>592</v>
      </c>
      <c r="C1971" s="528">
        <v>1</v>
      </c>
      <c r="D1971" s="529">
        <v>13</v>
      </c>
      <c r="E1971" s="530" t="s">
        <v>429</v>
      </c>
      <c r="F1971" s="531">
        <v>70</v>
      </c>
      <c r="G1971" s="532">
        <v>4535.72</v>
      </c>
    </row>
    <row r="1972" spans="1:7">
      <c r="A1972" s="526" t="s">
        <v>540</v>
      </c>
      <c r="B1972" s="527" t="s">
        <v>592</v>
      </c>
      <c r="C1972" s="528">
        <v>1</v>
      </c>
      <c r="D1972" s="529">
        <v>13</v>
      </c>
      <c r="E1972" s="530" t="s">
        <v>541</v>
      </c>
      <c r="F1972" s="531" t="s">
        <v>1340</v>
      </c>
      <c r="G1972" s="532">
        <v>70.12</v>
      </c>
    </row>
    <row r="1973" spans="1:7">
      <c r="A1973" s="526" t="s">
        <v>542</v>
      </c>
      <c r="B1973" s="527" t="s">
        <v>592</v>
      </c>
      <c r="C1973" s="528">
        <v>1</v>
      </c>
      <c r="D1973" s="529">
        <v>13</v>
      </c>
      <c r="E1973" s="530" t="s">
        <v>543</v>
      </c>
      <c r="F1973" s="531" t="s">
        <v>1340</v>
      </c>
      <c r="G1973" s="532">
        <v>70.12</v>
      </c>
    </row>
    <row r="1974" spans="1:7">
      <c r="A1974" s="526" t="s">
        <v>432</v>
      </c>
      <c r="B1974" s="527" t="s">
        <v>592</v>
      </c>
      <c r="C1974" s="528">
        <v>1</v>
      </c>
      <c r="D1974" s="529">
        <v>13</v>
      </c>
      <c r="E1974" s="530" t="s">
        <v>433</v>
      </c>
      <c r="F1974" s="531" t="s">
        <v>1340</v>
      </c>
      <c r="G1974" s="532">
        <v>70.12</v>
      </c>
    </row>
    <row r="1975" spans="1:7">
      <c r="A1975" s="526" t="s">
        <v>460</v>
      </c>
      <c r="B1975" s="527" t="s">
        <v>592</v>
      </c>
      <c r="C1975" s="528">
        <v>1</v>
      </c>
      <c r="D1975" s="529">
        <v>13</v>
      </c>
      <c r="E1975" s="530" t="s">
        <v>433</v>
      </c>
      <c r="F1975" s="531">
        <v>70</v>
      </c>
      <c r="G1975" s="532">
        <v>70.12</v>
      </c>
    </row>
    <row r="1976" spans="1:7">
      <c r="A1976" s="526" t="s">
        <v>1276</v>
      </c>
      <c r="B1976" s="527" t="s">
        <v>592</v>
      </c>
      <c r="C1976" s="528">
        <v>5</v>
      </c>
      <c r="D1976" s="529" t="s">
        <v>1340</v>
      </c>
      <c r="E1976" s="530" t="s">
        <v>1340</v>
      </c>
      <c r="F1976" s="531" t="s">
        <v>1340</v>
      </c>
      <c r="G1976" s="532">
        <v>4798.25</v>
      </c>
    </row>
    <row r="1977" spans="1:7">
      <c r="A1977" s="526" t="s">
        <v>1277</v>
      </c>
      <c r="B1977" s="527" t="s">
        <v>592</v>
      </c>
      <c r="C1977" s="528">
        <v>5</v>
      </c>
      <c r="D1977" s="529">
        <v>1</v>
      </c>
      <c r="E1977" s="530" t="s">
        <v>1340</v>
      </c>
      <c r="F1977" s="531" t="s">
        <v>1340</v>
      </c>
      <c r="G1977" s="532">
        <v>4798.25</v>
      </c>
    </row>
    <row r="1978" spans="1:7">
      <c r="A1978" s="526" t="s">
        <v>1374</v>
      </c>
      <c r="B1978" s="527" t="s">
        <v>592</v>
      </c>
      <c r="C1978" s="528">
        <v>5</v>
      </c>
      <c r="D1978" s="529">
        <v>1</v>
      </c>
      <c r="E1978" s="530" t="s">
        <v>1375</v>
      </c>
      <c r="F1978" s="531" t="s">
        <v>1340</v>
      </c>
      <c r="G1978" s="532">
        <v>4798.25</v>
      </c>
    </row>
    <row r="1979" spans="1:7">
      <c r="A1979" s="526" t="s">
        <v>538</v>
      </c>
      <c r="B1979" s="527" t="s">
        <v>592</v>
      </c>
      <c r="C1979" s="528">
        <v>5</v>
      </c>
      <c r="D1979" s="529">
        <v>1</v>
      </c>
      <c r="E1979" s="530" t="s">
        <v>539</v>
      </c>
      <c r="F1979" s="531" t="s">
        <v>1340</v>
      </c>
      <c r="G1979" s="532">
        <v>4798.25</v>
      </c>
    </row>
    <row r="1980" spans="1:7">
      <c r="A1980" s="526" t="s">
        <v>446</v>
      </c>
      <c r="B1980" s="527" t="s">
        <v>592</v>
      </c>
      <c r="C1980" s="528">
        <v>5</v>
      </c>
      <c r="D1980" s="529">
        <v>1</v>
      </c>
      <c r="E1980" s="530" t="s">
        <v>447</v>
      </c>
      <c r="F1980" s="531" t="s">
        <v>1340</v>
      </c>
      <c r="G1980" s="532">
        <v>4798.25</v>
      </c>
    </row>
    <row r="1981" spans="1:7">
      <c r="A1981" s="526" t="s">
        <v>460</v>
      </c>
      <c r="B1981" s="527" t="s">
        <v>592</v>
      </c>
      <c r="C1981" s="528">
        <v>5</v>
      </c>
      <c r="D1981" s="529">
        <v>1</v>
      </c>
      <c r="E1981" s="530" t="s">
        <v>447</v>
      </c>
      <c r="F1981" s="531">
        <v>70</v>
      </c>
      <c r="G1981" s="532">
        <v>4798.25</v>
      </c>
    </row>
    <row r="1982" spans="1:7">
      <c r="A1982" s="519" t="s">
        <v>793</v>
      </c>
      <c r="B1982" s="520" t="s">
        <v>794</v>
      </c>
      <c r="C1982" s="521" t="s">
        <v>1340</v>
      </c>
      <c r="D1982" s="522" t="s">
        <v>1340</v>
      </c>
      <c r="E1982" s="523" t="s">
        <v>1340</v>
      </c>
      <c r="F1982" s="524" t="s">
        <v>1340</v>
      </c>
      <c r="G1982" s="525">
        <v>782.91</v>
      </c>
    </row>
    <row r="1983" spans="1:7">
      <c r="A1983" s="526" t="s">
        <v>583</v>
      </c>
      <c r="B1983" s="527" t="s">
        <v>795</v>
      </c>
      <c r="C1983" s="528" t="s">
        <v>1340</v>
      </c>
      <c r="D1983" s="529" t="s">
        <v>1340</v>
      </c>
      <c r="E1983" s="530" t="s">
        <v>1340</v>
      </c>
      <c r="F1983" s="531" t="s">
        <v>1340</v>
      </c>
      <c r="G1983" s="532">
        <v>782.91</v>
      </c>
    </row>
    <row r="1984" spans="1:7">
      <c r="A1984" s="526" t="s">
        <v>1268</v>
      </c>
      <c r="B1984" s="527" t="s">
        <v>795</v>
      </c>
      <c r="C1984" s="528">
        <v>4</v>
      </c>
      <c r="D1984" s="529" t="s">
        <v>1340</v>
      </c>
      <c r="E1984" s="530" t="s">
        <v>1340</v>
      </c>
      <c r="F1984" s="531" t="s">
        <v>1340</v>
      </c>
      <c r="G1984" s="532">
        <v>782.91</v>
      </c>
    </row>
    <row r="1985" spans="1:7">
      <c r="A1985" s="526" t="s">
        <v>1271</v>
      </c>
      <c r="B1985" s="527" t="s">
        <v>795</v>
      </c>
      <c r="C1985" s="528">
        <v>4</v>
      </c>
      <c r="D1985" s="529">
        <v>12</v>
      </c>
      <c r="E1985" s="530" t="s">
        <v>1340</v>
      </c>
      <c r="F1985" s="531" t="s">
        <v>1340</v>
      </c>
      <c r="G1985" s="532">
        <v>782.91</v>
      </c>
    </row>
    <row r="1986" spans="1:7">
      <c r="A1986" s="526" t="s">
        <v>1374</v>
      </c>
      <c r="B1986" s="527" t="s">
        <v>795</v>
      </c>
      <c r="C1986" s="528">
        <v>4</v>
      </c>
      <c r="D1986" s="529">
        <v>12</v>
      </c>
      <c r="E1986" s="530" t="s">
        <v>1375</v>
      </c>
      <c r="F1986" s="531" t="s">
        <v>1340</v>
      </c>
      <c r="G1986" s="532">
        <v>782.91</v>
      </c>
    </row>
    <row r="1987" spans="1:7">
      <c r="A1987" s="526" t="s">
        <v>538</v>
      </c>
      <c r="B1987" s="527" t="s">
        <v>795</v>
      </c>
      <c r="C1987" s="528">
        <v>4</v>
      </c>
      <c r="D1987" s="529">
        <v>12</v>
      </c>
      <c r="E1987" s="530" t="s">
        <v>539</v>
      </c>
      <c r="F1987" s="531" t="s">
        <v>1340</v>
      </c>
      <c r="G1987" s="532">
        <v>782.91</v>
      </c>
    </row>
    <row r="1988" spans="1:7">
      <c r="A1988" s="526" t="s">
        <v>426</v>
      </c>
      <c r="B1988" s="527" t="s">
        <v>795</v>
      </c>
      <c r="C1988" s="528">
        <v>4</v>
      </c>
      <c r="D1988" s="529">
        <v>12</v>
      </c>
      <c r="E1988" s="530" t="s">
        <v>427</v>
      </c>
      <c r="F1988" s="531" t="s">
        <v>1340</v>
      </c>
      <c r="G1988" s="532">
        <v>299</v>
      </c>
    </row>
    <row r="1989" spans="1:7">
      <c r="A1989" s="526" t="s">
        <v>460</v>
      </c>
      <c r="B1989" s="527" t="s">
        <v>795</v>
      </c>
      <c r="C1989" s="528">
        <v>4</v>
      </c>
      <c r="D1989" s="529">
        <v>12</v>
      </c>
      <c r="E1989" s="530" t="s">
        <v>427</v>
      </c>
      <c r="F1989" s="531">
        <v>70</v>
      </c>
      <c r="G1989" s="532">
        <v>299</v>
      </c>
    </row>
    <row r="1990" spans="1:7">
      <c r="A1990" s="526" t="s">
        <v>428</v>
      </c>
      <c r="B1990" s="527" t="s">
        <v>795</v>
      </c>
      <c r="C1990" s="528">
        <v>4</v>
      </c>
      <c r="D1990" s="529">
        <v>12</v>
      </c>
      <c r="E1990" s="530" t="s">
        <v>429</v>
      </c>
      <c r="F1990" s="531" t="s">
        <v>1340</v>
      </c>
      <c r="G1990" s="532">
        <v>483.91</v>
      </c>
    </row>
    <row r="1991" spans="1:7">
      <c r="A1991" s="526" t="s">
        <v>460</v>
      </c>
      <c r="B1991" s="527" t="s">
        <v>795</v>
      </c>
      <c r="C1991" s="528">
        <v>4</v>
      </c>
      <c r="D1991" s="529">
        <v>12</v>
      </c>
      <c r="E1991" s="530" t="s">
        <v>429</v>
      </c>
      <c r="F1991" s="531">
        <v>70</v>
      </c>
      <c r="G1991" s="532">
        <v>483.91</v>
      </c>
    </row>
    <row r="1992" spans="1:7">
      <c r="A1992" s="519" t="s">
        <v>593</v>
      </c>
      <c r="B1992" s="520" t="s">
        <v>594</v>
      </c>
      <c r="C1992" s="521" t="s">
        <v>1340</v>
      </c>
      <c r="D1992" s="522" t="s">
        <v>1340</v>
      </c>
      <c r="E1992" s="523" t="s">
        <v>1340</v>
      </c>
      <c r="F1992" s="524" t="s">
        <v>1340</v>
      </c>
      <c r="G1992" s="525">
        <v>40269</v>
      </c>
    </row>
    <row r="1993" spans="1:7">
      <c r="A1993" s="526" t="s">
        <v>1371</v>
      </c>
      <c r="B1993" s="527" t="s">
        <v>595</v>
      </c>
      <c r="C1993" s="528" t="s">
        <v>1340</v>
      </c>
      <c r="D1993" s="529" t="s">
        <v>1340</v>
      </c>
      <c r="E1993" s="530" t="s">
        <v>1340</v>
      </c>
      <c r="F1993" s="531" t="s">
        <v>1340</v>
      </c>
      <c r="G1993" s="532">
        <v>40269</v>
      </c>
    </row>
    <row r="1994" spans="1:7">
      <c r="A1994" s="526" t="s">
        <v>1357</v>
      </c>
      <c r="B1994" s="527" t="s">
        <v>595</v>
      </c>
      <c r="C1994" s="528">
        <v>1</v>
      </c>
      <c r="D1994" s="529" t="s">
        <v>1340</v>
      </c>
      <c r="E1994" s="530" t="s">
        <v>1340</v>
      </c>
      <c r="F1994" s="531" t="s">
        <v>1340</v>
      </c>
      <c r="G1994" s="532">
        <v>40269</v>
      </c>
    </row>
    <row r="1995" spans="1:7">
      <c r="A1995" s="526" t="s">
        <v>563</v>
      </c>
      <c r="B1995" s="527" t="s">
        <v>595</v>
      </c>
      <c r="C1995" s="528">
        <v>1</v>
      </c>
      <c r="D1995" s="529">
        <v>13</v>
      </c>
      <c r="E1995" s="530" t="s">
        <v>1340</v>
      </c>
      <c r="F1995" s="531" t="s">
        <v>1340</v>
      </c>
      <c r="G1995" s="532">
        <v>40269</v>
      </c>
    </row>
    <row r="1996" spans="1:7" ht="31.5">
      <c r="A1996" s="526" t="s">
        <v>1363</v>
      </c>
      <c r="B1996" s="527" t="s">
        <v>595</v>
      </c>
      <c r="C1996" s="528">
        <v>1</v>
      </c>
      <c r="D1996" s="529">
        <v>13</v>
      </c>
      <c r="E1996" s="530" t="s">
        <v>1168</v>
      </c>
      <c r="F1996" s="531" t="s">
        <v>1340</v>
      </c>
      <c r="G1996" s="532">
        <v>39621</v>
      </c>
    </row>
    <row r="1997" spans="1:7">
      <c r="A1997" s="526" t="s">
        <v>1364</v>
      </c>
      <c r="B1997" s="527" t="s">
        <v>595</v>
      </c>
      <c r="C1997" s="528">
        <v>1</v>
      </c>
      <c r="D1997" s="529">
        <v>13</v>
      </c>
      <c r="E1997" s="530" t="s">
        <v>1365</v>
      </c>
      <c r="F1997" s="531" t="s">
        <v>1340</v>
      </c>
      <c r="G1997" s="532">
        <v>39621</v>
      </c>
    </row>
    <row r="1998" spans="1:7">
      <c r="A1998" s="526" t="s">
        <v>418</v>
      </c>
      <c r="B1998" s="527" t="s">
        <v>595</v>
      </c>
      <c r="C1998" s="528">
        <v>1</v>
      </c>
      <c r="D1998" s="529">
        <v>13</v>
      </c>
      <c r="E1998" s="530" t="s">
        <v>419</v>
      </c>
      <c r="F1998" s="531" t="s">
        <v>1340</v>
      </c>
      <c r="G1998" s="532">
        <v>29616</v>
      </c>
    </row>
    <row r="1999" spans="1:7">
      <c r="A1999" s="526" t="s">
        <v>1262</v>
      </c>
      <c r="B1999" s="527" t="s">
        <v>595</v>
      </c>
      <c r="C1999" s="528">
        <v>1</v>
      </c>
      <c r="D1999" s="529">
        <v>13</v>
      </c>
      <c r="E1999" s="530" t="s">
        <v>419</v>
      </c>
      <c r="F1999" s="531">
        <v>40</v>
      </c>
      <c r="G1999" s="532">
        <v>29616</v>
      </c>
    </row>
    <row r="2000" spans="1:7">
      <c r="A2000" s="526" t="s">
        <v>422</v>
      </c>
      <c r="B2000" s="527" t="s">
        <v>595</v>
      </c>
      <c r="C2000" s="528">
        <v>1</v>
      </c>
      <c r="D2000" s="529">
        <v>13</v>
      </c>
      <c r="E2000" s="530" t="s">
        <v>423</v>
      </c>
      <c r="F2000" s="531" t="s">
        <v>1340</v>
      </c>
      <c r="G2000" s="532">
        <v>1212</v>
      </c>
    </row>
    <row r="2001" spans="1:7">
      <c r="A2001" s="526" t="s">
        <v>1262</v>
      </c>
      <c r="B2001" s="527" t="s">
        <v>595</v>
      </c>
      <c r="C2001" s="528">
        <v>1</v>
      </c>
      <c r="D2001" s="529">
        <v>13</v>
      </c>
      <c r="E2001" s="530" t="s">
        <v>423</v>
      </c>
      <c r="F2001" s="531">
        <v>40</v>
      </c>
      <c r="G2001" s="532">
        <v>1212</v>
      </c>
    </row>
    <row r="2002" spans="1:7" ht="31.5">
      <c r="A2002" s="526" t="s">
        <v>420</v>
      </c>
      <c r="B2002" s="527" t="s">
        <v>595</v>
      </c>
      <c r="C2002" s="528">
        <v>1</v>
      </c>
      <c r="D2002" s="529">
        <v>13</v>
      </c>
      <c r="E2002" s="530" t="s">
        <v>421</v>
      </c>
      <c r="F2002" s="531" t="s">
        <v>1340</v>
      </c>
      <c r="G2002" s="532">
        <v>8793</v>
      </c>
    </row>
    <row r="2003" spans="1:7">
      <c r="A2003" s="526" t="s">
        <v>1262</v>
      </c>
      <c r="B2003" s="527" t="s">
        <v>595</v>
      </c>
      <c r="C2003" s="528">
        <v>1</v>
      </c>
      <c r="D2003" s="529">
        <v>13</v>
      </c>
      <c r="E2003" s="530" t="s">
        <v>421</v>
      </c>
      <c r="F2003" s="531">
        <v>40</v>
      </c>
      <c r="G2003" s="532">
        <v>8793</v>
      </c>
    </row>
    <row r="2004" spans="1:7">
      <c r="A2004" s="526" t="s">
        <v>1374</v>
      </c>
      <c r="B2004" s="527" t="s">
        <v>595</v>
      </c>
      <c r="C2004" s="528">
        <v>1</v>
      </c>
      <c r="D2004" s="529">
        <v>13</v>
      </c>
      <c r="E2004" s="530" t="s">
        <v>1375</v>
      </c>
      <c r="F2004" s="531" t="s">
        <v>1340</v>
      </c>
      <c r="G2004" s="532">
        <v>642</v>
      </c>
    </row>
    <row r="2005" spans="1:7">
      <c r="A2005" s="526" t="s">
        <v>538</v>
      </c>
      <c r="B2005" s="527" t="s">
        <v>595</v>
      </c>
      <c r="C2005" s="528">
        <v>1</v>
      </c>
      <c r="D2005" s="529">
        <v>13</v>
      </c>
      <c r="E2005" s="530" t="s">
        <v>539</v>
      </c>
      <c r="F2005" s="531" t="s">
        <v>1340</v>
      </c>
      <c r="G2005" s="532">
        <v>642</v>
      </c>
    </row>
    <row r="2006" spans="1:7">
      <c r="A2006" s="526" t="s">
        <v>426</v>
      </c>
      <c r="B2006" s="527" t="s">
        <v>595</v>
      </c>
      <c r="C2006" s="528">
        <v>1</v>
      </c>
      <c r="D2006" s="529">
        <v>13</v>
      </c>
      <c r="E2006" s="530" t="s">
        <v>427</v>
      </c>
      <c r="F2006" s="531" t="s">
        <v>1340</v>
      </c>
      <c r="G2006" s="532">
        <v>196</v>
      </c>
    </row>
    <row r="2007" spans="1:7">
      <c r="A2007" s="526" t="s">
        <v>1262</v>
      </c>
      <c r="B2007" s="527" t="s">
        <v>595</v>
      </c>
      <c r="C2007" s="528">
        <v>1</v>
      </c>
      <c r="D2007" s="529">
        <v>13</v>
      </c>
      <c r="E2007" s="530" t="s">
        <v>427</v>
      </c>
      <c r="F2007" s="531">
        <v>40</v>
      </c>
      <c r="G2007" s="532">
        <v>196</v>
      </c>
    </row>
    <row r="2008" spans="1:7">
      <c r="A2008" s="526" t="s">
        <v>428</v>
      </c>
      <c r="B2008" s="527" t="s">
        <v>595</v>
      </c>
      <c r="C2008" s="528">
        <v>1</v>
      </c>
      <c r="D2008" s="529">
        <v>13</v>
      </c>
      <c r="E2008" s="530" t="s">
        <v>429</v>
      </c>
      <c r="F2008" s="531" t="s">
        <v>1340</v>
      </c>
      <c r="G2008" s="532">
        <v>446</v>
      </c>
    </row>
    <row r="2009" spans="1:7">
      <c r="A2009" s="526" t="s">
        <v>1262</v>
      </c>
      <c r="B2009" s="527" t="s">
        <v>595</v>
      </c>
      <c r="C2009" s="528">
        <v>1</v>
      </c>
      <c r="D2009" s="529">
        <v>13</v>
      </c>
      <c r="E2009" s="530" t="s">
        <v>429</v>
      </c>
      <c r="F2009" s="531">
        <v>40</v>
      </c>
      <c r="G2009" s="532">
        <v>446</v>
      </c>
    </row>
    <row r="2010" spans="1:7">
      <c r="A2010" s="526" t="s">
        <v>540</v>
      </c>
      <c r="B2010" s="527" t="s">
        <v>595</v>
      </c>
      <c r="C2010" s="528">
        <v>1</v>
      </c>
      <c r="D2010" s="529">
        <v>13</v>
      </c>
      <c r="E2010" s="530" t="s">
        <v>541</v>
      </c>
      <c r="F2010" s="531" t="s">
        <v>1340</v>
      </c>
      <c r="G2010" s="532">
        <v>6</v>
      </c>
    </row>
    <row r="2011" spans="1:7">
      <c r="A2011" s="526" t="s">
        <v>542</v>
      </c>
      <c r="B2011" s="527" t="s">
        <v>595</v>
      </c>
      <c r="C2011" s="528">
        <v>1</v>
      </c>
      <c r="D2011" s="529">
        <v>13</v>
      </c>
      <c r="E2011" s="530" t="s">
        <v>543</v>
      </c>
      <c r="F2011" s="531" t="s">
        <v>1340</v>
      </c>
      <c r="G2011" s="532">
        <v>6</v>
      </c>
    </row>
    <row r="2012" spans="1:7">
      <c r="A2012" s="526" t="s">
        <v>430</v>
      </c>
      <c r="B2012" s="527" t="s">
        <v>595</v>
      </c>
      <c r="C2012" s="528">
        <v>1</v>
      </c>
      <c r="D2012" s="529">
        <v>13</v>
      </c>
      <c r="E2012" s="530" t="s">
        <v>431</v>
      </c>
      <c r="F2012" s="531" t="s">
        <v>1340</v>
      </c>
      <c r="G2012" s="532">
        <v>5</v>
      </c>
    </row>
    <row r="2013" spans="1:7">
      <c r="A2013" s="526" t="s">
        <v>1262</v>
      </c>
      <c r="B2013" s="527" t="s">
        <v>595</v>
      </c>
      <c r="C2013" s="528">
        <v>1</v>
      </c>
      <c r="D2013" s="529">
        <v>13</v>
      </c>
      <c r="E2013" s="530" t="s">
        <v>431</v>
      </c>
      <c r="F2013" s="531">
        <v>40</v>
      </c>
      <c r="G2013" s="532">
        <v>5</v>
      </c>
    </row>
    <row r="2014" spans="1:7">
      <c r="A2014" s="526" t="s">
        <v>432</v>
      </c>
      <c r="B2014" s="527" t="s">
        <v>595</v>
      </c>
      <c r="C2014" s="528">
        <v>1</v>
      </c>
      <c r="D2014" s="529">
        <v>13</v>
      </c>
      <c r="E2014" s="530" t="s">
        <v>433</v>
      </c>
      <c r="F2014" s="531" t="s">
        <v>1340</v>
      </c>
      <c r="G2014" s="532">
        <v>1</v>
      </c>
    </row>
    <row r="2015" spans="1:7">
      <c r="A2015" s="526" t="s">
        <v>1262</v>
      </c>
      <c r="B2015" s="527" t="s">
        <v>595</v>
      </c>
      <c r="C2015" s="528">
        <v>1</v>
      </c>
      <c r="D2015" s="529">
        <v>13</v>
      </c>
      <c r="E2015" s="530" t="s">
        <v>433</v>
      </c>
      <c r="F2015" s="531">
        <v>40</v>
      </c>
      <c r="G2015" s="532">
        <v>1</v>
      </c>
    </row>
    <row r="2016" spans="1:7" ht="31.5">
      <c r="A2016" s="519" t="s">
        <v>873</v>
      </c>
      <c r="B2016" s="520" t="s">
        <v>874</v>
      </c>
      <c r="C2016" s="521" t="s">
        <v>1340</v>
      </c>
      <c r="D2016" s="522" t="s">
        <v>1340</v>
      </c>
      <c r="E2016" s="523" t="s">
        <v>1340</v>
      </c>
      <c r="F2016" s="524" t="s">
        <v>1340</v>
      </c>
      <c r="G2016" s="525">
        <v>210500</v>
      </c>
    </row>
    <row r="2017" spans="1:7">
      <c r="A2017" s="526" t="s">
        <v>583</v>
      </c>
      <c r="B2017" s="527" t="s">
        <v>875</v>
      </c>
      <c r="C2017" s="528" t="s">
        <v>1340</v>
      </c>
      <c r="D2017" s="529" t="s">
        <v>1340</v>
      </c>
      <c r="E2017" s="530" t="s">
        <v>1340</v>
      </c>
      <c r="F2017" s="531" t="s">
        <v>1340</v>
      </c>
      <c r="G2017" s="532">
        <v>210500</v>
      </c>
    </row>
    <row r="2018" spans="1:7">
      <c r="A2018" s="526" t="s">
        <v>1276</v>
      </c>
      <c r="B2018" s="527" t="s">
        <v>875</v>
      </c>
      <c r="C2018" s="528">
        <v>5</v>
      </c>
      <c r="D2018" s="529" t="s">
        <v>1340</v>
      </c>
      <c r="E2018" s="530" t="s">
        <v>1340</v>
      </c>
      <c r="F2018" s="531" t="s">
        <v>1340</v>
      </c>
      <c r="G2018" s="532">
        <v>210500</v>
      </c>
    </row>
    <row r="2019" spans="1:7">
      <c r="A2019" s="526" t="s">
        <v>1280</v>
      </c>
      <c r="B2019" s="527" t="s">
        <v>875</v>
      </c>
      <c r="C2019" s="528">
        <v>5</v>
      </c>
      <c r="D2019" s="529">
        <v>2</v>
      </c>
      <c r="E2019" s="530" t="s">
        <v>1340</v>
      </c>
      <c r="F2019" s="531" t="s">
        <v>1340</v>
      </c>
      <c r="G2019" s="532">
        <v>210500</v>
      </c>
    </row>
    <row r="2020" spans="1:7">
      <c r="A2020" s="526" t="s">
        <v>540</v>
      </c>
      <c r="B2020" s="527" t="s">
        <v>875</v>
      </c>
      <c r="C2020" s="528">
        <v>5</v>
      </c>
      <c r="D2020" s="529">
        <v>2</v>
      </c>
      <c r="E2020" s="530" t="s">
        <v>541</v>
      </c>
      <c r="F2020" s="531" t="s">
        <v>1340</v>
      </c>
      <c r="G2020" s="532">
        <v>210500</v>
      </c>
    </row>
    <row r="2021" spans="1:7" ht="31.5">
      <c r="A2021" s="526" t="s">
        <v>699</v>
      </c>
      <c r="B2021" s="527" t="s">
        <v>875</v>
      </c>
      <c r="C2021" s="528">
        <v>5</v>
      </c>
      <c r="D2021" s="529">
        <v>2</v>
      </c>
      <c r="E2021" s="530" t="s">
        <v>700</v>
      </c>
      <c r="F2021" s="531" t="s">
        <v>1340</v>
      </c>
      <c r="G2021" s="532">
        <v>210500</v>
      </c>
    </row>
    <row r="2022" spans="1:7" ht="31.5">
      <c r="A2022" s="526" t="s">
        <v>699</v>
      </c>
      <c r="B2022" s="527" t="s">
        <v>875</v>
      </c>
      <c r="C2022" s="528">
        <v>5</v>
      </c>
      <c r="D2022" s="529">
        <v>2</v>
      </c>
      <c r="E2022" s="530" t="s">
        <v>700</v>
      </c>
      <c r="F2022" s="531" t="s">
        <v>1340</v>
      </c>
      <c r="G2022" s="532">
        <v>210500</v>
      </c>
    </row>
    <row r="2023" spans="1:7">
      <c r="A2023" s="526" t="s">
        <v>460</v>
      </c>
      <c r="B2023" s="527" t="s">
        <v>875</v>
      </c>
      <c r="C2023" s="528">
        <v>5</v>
      </c>
      <c r="D2023" s="529">
        <v>2</v>
      </c>
      <c r="E2023" s="530" t="s">
        <v>700</v>
      </c>
      <c r="F2023" s="531">
        <v>70</v>
      </c>
      <c r="G2023" s="532">
        <v>210500</v>
      </c>
    </row>
    <row r="2024" spans="1:7">
      <c r="A2024" s="519" t="s">
        <v>596</v>
      </c>
      <c r="B2024" s="520" t="s">
        <v>597</v>
      </c>
      <c r="C2024" s="521" t="s">
        <v>1340</v>
      </c>
      <c r="D2024" s="522" t="s">
        <v>1340</v>
      </c>
      <c r="E2024" s="523" t="s">
        <v>1340</v>
      </c>
      <c r="F2024" s="524" t="s">
        <v>1340</v>
      </c>
      <c r="G2024" s="525">
        <v>10897</v>
      </c>
    </row>
    <row r="2025" spans="1:7">
      <c r="A2025" s="526" t="s">
        <v>583</v>
      </c>
      <c r="B2025" s="527" t="s">
        <v>598</v>
      </c>
      <c r="C2025" s="528" t="s">
        <v>1340</v>
      </c>
      <c r="D2025" s="529" t="s">
        <v>1340</v>
      </c>
      <c r="E2025" s="530" t="s">
        <v>1340</v>
      </c>
      <c r="F2025" s="531" t="s">
        <v>1340</v>
      </c>
      <c r="G2025" s="532">
        <v>10897</v>
      </c>
    </row>
    <row r="2026" spans="1:7">
      <c r="A2026" s="526" t="s">
        <v>1357</v>
      </c>
      <c r="B2026" s="527" t="s">
        <v>598</v>
      </c>
      <c r="C2026" s="528">
        <v>1</v>
      </c>
      <c r="D2026" s="529" t="s">
        <v>1340</v>
      </c>
      <c r="E2026" s="530" t="s">
        <v>1340</v>
      </c>
      <c r="F2026" s="531" t="s">
        <v>1340</v>
      </c>
      <c r="G2026" s="532">
        <v>4397</v>
      </c>
    </row>
    <row r="2027" spans="1:7">
      <c r="A2027" s="526" t="s">
        <v>563</v>
      </c>
      <c r="B2027" s="527" t="s">
        <v>598</v>
      </c>
      <c r="C2027" s="528">
        <v>1</v>
      </c>
      <c r="D2027" s="529">
        <v>13</v>
      </c>
      <c r="E2027" s="530" t="s">
        <v>1340</v>
      </c>
      <c r="F2027" s="531" t="s">
        <v>1340</v>
      </c>
      <c r="G2027" s="532">
        <v>4397</v>
      </c>
    </row>
    <row r="2028" spans="1:7">
      <c r="A2028" s="526" t="s">
        <v>1374</v>
      </c>
      <c r="B2028" s="527" t="s">
        <v>598</v>
      </c>
      <c r="C2028" s="528">
        <v>1</v>
      </c>
      <c r="D2028" s="529">
        <v>13</v>
      </c>
      <c r="E2028" s="530" t="s">
        <v>1375</v>
      </c>
      <c r="F2028" s="531" t="s">
        <v>1340</v>
      </c>
      <c r="G2028" s="532">
        <v>4397</v>
      </c>
    </row>
    <row r="2029" spans="1:7">
      <c r="A2029" s="526" t="s">
        <v>538</v>
      </c>
      <c r="B2029" s="527" t="s">
        <v>598</v>
      </c>
      <c r="C2029" s="528">
        <v>1</v>
      </c>
      <c r="D2029" s="529">
        <v>13</v>
      </c>
      <c r="E2029" s="530" t="s">
        <v>539</v>
      </c>
      <c r="F2029" s="531" t="s">
        <v>1340</v>
      </c>
      <c r="G2029" s="532">
        <v>4397</v>
      </c>
    </row>
    <row r="2030" spans="1:7">
      <c r="A2030" s="526" t="s">
        <v>428</v>
      </c>
      <c r="B2030" s="527" t="s">
        <v>598</v>
      </c>
      <c r="C2030" s="528">
        <v>1</v>
      </c>
      <c r="D2030" s="529">
        <v>13</v>
      </c>
      <c r="E2030" s="530" t="s">
        <v>429</v>
      </c>
      <c r="F2030" s="531" t="s">
        <v>1340</v>
      </c>
      <c r="G2030" s="532">
        <v>4397</v>
      </c>
    </row>
    <row r="2031" spans="1:7">
      <c r="A2031" s="526" t="s">
        <v>460</v>
      </c>
      <c r="B2031" s="527" t="s">
        <v>598</v>
      </c>
      <c r="C2031" s="528">
        <v>1</v>
      </c>
      <c r="D2031" s="529">
        <v>13</v>
      </c>
      <c r="E2031" s="530" t="s">
        <v>429</v>
      </c>
      <c r="F2031" s="531">
        <v>70</v>
      </c>
      <c r="G2031" s="532">
        <v>4397</v>
      </c>
    </row>
    <row r="2032" spans="1:7">
      <c r="A2032" s="526" t="s">
        <v>1276</v>
      </c>
      <c r="B2032" s="527" t="s">
        <v>598</v>
      </c>
      <c r="C2032" s="528">
        <v>5</v>
      </c>
      <c r="D2032" s="529" t="s">
        <v>1340</v>
      </c>
      <c r="E2032" s="530" t="s">
        <v>1340</v>
      </c>
      <c r="F2032" s="531" t="s">
        <v>1340</v>
      </c>
      <c r="G2032" s="532">
        <v>6500</v>
      </c>
    </row>
    <row r="2033" spans="1:7">
      <c r="A2033" s="526" t="s">
        <v>1280</v>
      </c>
      <c r="B2033" s="527" t="s">
        <v>598</v>
      </c>
      <c r="C2033" s="528">
        <v>5</v>
      </c>
      <c r="D2033" s="529">
        <v>2</v>
      </c>
      <c r="E2033" s="530" t="s">
        <v>1340</v>
      </c>
      <c r="F2033" s="531" t="s">
        <v>1340</v>
      </c>
      <c r="G2033" s="532">
        <v>6500</v>
      </c>
    </row>
    <row r="2034" spans="1:7">
      <c r="A2034" s="526" t="s">
        <v>1374</v>
      </c>
      <c r="B2034" s="527" t="s">
        <v>598</v>
      </c>
      <c r="C2034" s="528">
        <v>5</v>
      </c>
      <c r="D2034" s="529">
        <v>2</v>
      </c>
      <c r="E2034" s="530" t="s">
        <v>1375</v>
      </c>
      <c r="F2034" s="531" t="s">
        <v>1340</v>
      </c>
      <c r="G2034" s="532">
        <v>6500</v>
      </c>
    </row>
    <row r="2035" spans="1:7">
      <c r="A2035" s="526" t="s">
        <v>538</v>
      </c>
      <c r="B2035" s="527" t="s">
        <v>598</v>
      </c>
      <c r="C2035" s="528">
        <v>5</v>
      </c>
      <c r="D2035" s="529">
        <v>2</v>
      </c>
      <c r="E2035" s="530" t="s">
        <v>539</v>
      </c>
      <c r="F2035" s="531" t="s">
        <v>1340</v>
      </c>
      <c r="G2035" s="532">
        <v>6500</v>
      </c>
    </row>
    <row r="2036" spans="1:7">
      <c r="A2036" s="526" t="s">
        <v>428</v>
      </c>
      <c r="B2036" s="527" t="s">
        <v>598</v>
      </c>
      <c r="C2036" s="528">
        <v>5</v>
      </c>
      <c r="D2036" s="529">
        <v>2</v>
      </c>
      <c r="E2036" s="530" t="s">
        <v>429</v>
      </c>
      <c r="F2036" s="531" t="s">
        <v>1340</v>
      </c>
      <c r="G2036" s="532">
        <v>6500</v>
      </c>
    </row>
    <row r="2037" spans="1:7">
      <c r="A2037" s="526" t="s">
        <v>460</v>
      </c>
      <c r="B2037" s="527" t="s">
        <v>598</v>
      </c>
      <c r="C2037" s="528">
        <v>5</v>
      </c>
      <c r="D2037" s="529">
        <v>2</v>
      </c>
      <c r="E2037" s="530" t="s">
        <v>429</v>
      </c>
      <c r="F2037" s="531">
        <v>70</v>
      </c>
      <c r="G2037" s="532">
        <v>6500</v>
      </c>
    </row>
    <row r="2038" spans="1:7" ht="31.5">
      <c r="A2038" s="519" t="s">
        <v>135</v>
      </c>
      <c r="B2038" s="520" t="s">
        <v>136</v>
      </c>
      <c r="C2038" s="521" t="s">
        <v>1340</v>
      </c>
      <c r="D2038" s="522" t="s">
        <v>1340</v>
      </c>
      <c r="E2038" s="523" t="s">
        <v>1340</v>
      </c>
      <c r="F2038" s="524" t="s">
        <v>1340</v>
      </c>
      <c r="G2038" s="525">
        <v>798.9</v>
      </c>
    </row>
    <row r="2039" spans="1:7" ht="47.25">
      <c r="A2039" s="519" t="s">
        <v>137</v>
      </c>
      <c r="B2039" s="520" t="s">
        <v>138</v>
      </c>
      <c r="C2039" s="521" t="s">
        <v>1340</v>
      </c>
      <c r="D2039" s="522" t="s">
        <v>1340</v>
      </c>
      <c r="E2039" s="523" t="s">
        <v>1340</v>
      </c>
      <c r="F2039" s="524" t="s">
        <v>1340</v>
      </c>
      <c r="G2039" s="525">
        <v>798.9</v>
      </c>
    </row>
    <row r="2040" spans="1:7" ht="47.25">
      <c r="A2040" s="519" t="s">
        <v>137</v>
      </c>
      <c r="B2040" s="520" t="s">
        <v>158</v>
      </c>
      <c r="C2040" s="521" t="s">
        <v>1340</v>
      </c>
      <c r="D2040" s="522" t="s">
        <v>1340</v>
      </c>
      <c r="E2040" s="523" t="s">
        <v>1340</v>
      </c>
      <c r="F2040" s="524" t="s">
        <v>1340</v>
      </c>
      <c r="G2040" s="525">
        <v>39.4</v>
      </c>
    </row>
    <row r="2041" spans="1:7">
      <c r="A2041" s="526" t="s">
        <v>146</v>
      </c>
      <c r="B2041" s="527" t="s">
        <v>159</v>
      </c>
      <c r="C2041" s="528" t="s">
        <v>1340</v>
      </c>
      <c r="D2041" s="529" t="s">
        <v>1340</v>
      </c>
      <c r="E2041" s="530" t="s">
        <v>1340</v>
      </c>
      <c r="F2041" s="531" t="s">
        <v>1340</v>
      </c>
      <c r="G2041" s="532">
        <v>20.5</v>
      </c>
    </row>
    <row r="2042" spans="1:7">
      <c r="A2042" s="526" t="s">
        <v>917</v>
      </c>
      <c r="B2042" s="527" t="s">
        <v>159</v>
      </c>
      <c r="C2042" s="528">
        <v>7</v>
      </c>
      <c r="D2042" s="529" t="s">
        <v>1340</v>
      </c>
      <c r="E2042" s="530" t="s">
        <v>1340</v>
      </c>
      <c r="F2042" s="531" t="s">
        <v>1340</v>
      </c>
      <c r="G2042" s="532">
        <v>20.5</v>
      </c>
    </row>
    <row r="2043" spans="1:7">
      <c r="A2043" s="526" t="s">
        <v>143</v>
      </c>
      <c r="B2043" s="527" t="s">
        <v>159</v>
      </c>
      <c r="C2043" s="528">
        <v>7</v>
      </c>
      <c r="D2043" s="529">
        <v>7</v>
      </c>
      <c r="E2043" s="530" t="s">
        <v>1340</v>
      </c>
      <c r="F2043" s="531" t="s">
        <v>1340</v>
      </c>
      <c r="G2043" s="532">
        <v>20.5</v>
      </c>
    </row>
    <row r="2044" spans="1:7">
      <c r="A2044" s="526" t="s">
        <v>637</v>
      </c>
      <c r="B2044" s="527" t="s">
        <v>159</v>
      </c>
      <c r="C2044" s="528">
        <v>7</v>
      </c>
      <c r="D2044" s="529">
        <v>7</v>
      </c>
      <c r="E2044" s="530" t="s">
        <v>638</v>
      </c>
      <c r="F2044" s="531" t="s">
        <v>1340</v>
      </c>
      <c r="G2044" s="532">
        <v>20.5</v>
      </c>
    </row>
    <row r="2045" spans="1:7">
      <c r="A2045" s="526" t="s">
        <v>679</v>
      </c>
      <c r="B2045" s="527" t="s">
        <v>159</v>
      </c>
      <c r="C2045" s="528">
        <v>7</v>
      </c>
      <c r="D2045" s="529">
        <v>7</v>
      </c>
      <c r="E2045" s="530" t="s">
        <v>680</v>
      </c>
      <c r="F2045" s="531" t="s">
        <v>1340</v>
      </c>
      <c r="G2045" s="532">
        <v>20.5</v>
      </c>
    </row>
    <row r="2046" spans="1:7">
      <c r="A2046" s="526" t="s">
        <v>466</v>
      </c>
      <c r="B2046" s="527" t="s">
        <v>159</v>
      </c>
      <c r="C2046" s="528">
        <v>7</v>
      </c>
      <c r="D2046" s="529">
        <v>7</v>
      </c>
      <c r="E2046" s="530" t="s">
        <v>467</v>
      </c>
      <c r="F2046" s="531" t="s">
        <v>1340</v>
      </c>
      <c r="G2046" s="532">
        <v>20.5</v>
      </c>
    </row>
    <row r="2047" spans="1:7">
      <c r="A2047" s="526" t="s">
        <v>465</v>
      </c>
      <c r="B2047" s="527" t="s">
        <v>159</v>
      </c>
      <c r="C2047" s="528">
        <v>7</v>
      </c>
      <c r="D2047" s="529">
        <v>7</v>
      </c>
      <c r="E2047" s="530" t="s">
        <v>467</v>
      </c>
      <c r="F2047" s="531">
        <v>231</v>
      </c>
      <c r="G2047" s="532">
        <v>20.5</v>
      </c>
    </row>
    <row r="2048" spans="1:7">
      <c r="A2048" s="526" t="s">
        <v>583</v>
      </c>
      <c r="B2048" s="527" t="s">
        <v>388</v>
      </c>
      <c r="C2048" s="528" t="s">
        <v>1340</v>
      </c>
      <c r="D2048" s="529" t="s">
        <v>1340</v>
      </c>
      <c r="E2048" s="530" t="s">
        <v>1340</v>
      </c>
      <c r="F2048" s="531" t="s">
        <v>1340</v>
      </c>
      <c r="G2048" s="532">
        <v>18.899999999999999</v>
      </c>
    </row>
    <row r="2049" spans="1:7">
      <c r="A2049" s="526" t="s">
        <v>1290</v>
      </c>
      <c r="B2049" s="527" t="s">
        <v>388</v>
      </c>
      <c r="C2049" s="528">
        <v>12</v>
      </c>
      <c r="D2049" s="529" t="s">
        <v>1340</v>
      </c>
      <c r="E2049" s="530" t="s">
        <v>1340</v>
      </c>
      <c r="F2049" s="531" t="s">
        <v>1340</v>
      </c>
      <c r="G2049" s="532">
        <v>18.899999999999999</v>
      </c>
    </row>
    <row r="2050" spans="1:7">
      <c r="A2050" s="526" t="s">
        <v>381</v>
      </c>
      <c r="B2050" s="527" t="s">
        <v>388</v>
      </c>
      <c r="C2050" s="528">
        <v>12</v>
      </c>
      <c r="D2050" s="529">
        <v>4</v>
      </c>
      <c r="E2050" s="530" t="s">
        <v>1340</v>
      </c>
      <c r="F2050" s="531" t="s">
        <v>1340</v>
      </c>
      <c r="G2050" s="532">
        <v>18.899999999999999</v>
      </c>
    </row>
    <row r="2051" spans="1:7">
      <c r="A2051" s="526" t="s">
        <v>1374</v>
      </c>
      <c r="B2051" s="527" t="s">
        <v>388</v>
      </c>
      <c r="C2051" s="528">
        <v>12</v>
      </c>
      <c r="D2051" s="529">
        <v>4</v>
      </c>
      <c r="E2051" s="530" t="s">
        <v>1375</v>
      </c>
      <c r="F2051" s="531" t="s">
        <v>1340</v>
      </c>
      <c r="G2051" s="532">
        <v>18.899999999999999</v>
      </c>
    </row>
    <row r="2052" spans="1:7">
      <c r="A2052" s="526" t="s">
        <v>538</v>
      </c>
      <c r="B2052" s="527" t="s">
        <v>388</v>
      </c>
      <c r="C2052" s="528">
        <v>12</v>
      </c>
      <c r="D2052" s="529">
        <v>4</v>
      </c>
      <c r="E2052" s="530" t="s">
        <v>539</v>
      </c>
      <c r="F2052" s="531" t="s">
        <v>1340</v>
      </c>
      <c r="G2052" s="532">
        <v>18.899999999999999</v>
      </c>
    </row>
    <row r="2053" spans="1:7">
      <c r="A2053" s="526" t="s">
        <v>428</v>
      </c>
      <c r="B2053" s="527" t="s">
        <v>388</v>
      </c>
      <c r="C2053" s="528">
        <v>12</v>
      </c>
      <c r="D2053" s="529">
        <v>4</v>
      </c>
      <c r="E2053" s="530" t="s">
        <v>429</v>
      </c>
      <c r="F2053" s="531" t="s">
        <v>1340</v>
      </c>
      <c r="G2053" s="532">
        <v>18.899999999999999</v>
      </c>
    </row>
    <row r="2054" spans="1:7">
      <c r="A2054" s="526" t="s">
        <v>1262</v>
      </c>
      <c r="B2054" s="527" t="s">
        <v>388</v>
      </c>
      <c r="C2054" s="528">
        <v>12</v>
      </c>
      <c r="D2054" s="529">
        <v>4</v>
      </c>
      <c r="E2054" s="530" t="s">
        <v>429</v>
      </c>
      <c r="F2054" s="531">
        <v>40</v>
      </c>
      <c r="G2054" s="532">
        <v>18.899999999999999</v>
      </c>
    </row>
    <row r="2055" spans="1:7" ht="47.25">
      <c r="A2055" s="519" t="s">
        <v>160</v>
      </c>
      <c r="B2055" s="520" t="s">
        <v>161</v>
      </c>
      <c r="C2055" s="521" t="s">
        <v>1340</v>
      </c>
      <c r="D2055" s="522" t="s">
        <v>1340</v>
      </c>
      <c r="E2055" s="523" t="s">
        <v>1340</v>
      </c>
      <c r="F2055" s="524" t="s">
        <v>1340</v>
      </c>
      <c r="G2055" s="525">
        <v>5</v>
      </c>
    </row>
    <row r="2056" spans="1:7">
      <c r="A2056" s="526" t="s">
        <v>146</v>
      </c>
      <c r="B2056" s="527" t="s">
        <v>162</v>
      </c>
      <c r="C2056" s="528" t="s">
        <v>1340</v>
      </c>
      <c r="D2056" s="529" t="s">
        <v>1340</v>
      </c>
      <c r="E2056" s="530" t="s">
        <v>1340</v>
      </c>
      <c r="F2056" s="531" t="s">
        <v>1340</v>
      </c>
      <c r="G2056" s="532">
        <v>4</v>
      </c>
    </row>
    <row r="2057" spans="1:7">
      <c r="A2057" s="526" t="s">
        <v>917</v>
      </c>
      <c r="B2057" s="527" t="s">
        <v>162</v>
      </c>
      <c r="C2057" s="528">
        <v>7</v>
      </c>
      <c r="D2057" s="529" t="s">
        <v>1340</v>
      </c>
      <c r="E2057" s="530" t="s">
        <v>1340</v>
      </c>
      <c r="F2057" s="531" t="s">
        <v>1340</v>
      </c>
      <c r="G2057" s="532">
        <v>4</v>
      </c>
    </row>
    <row r="2058" spans="1:7">
      <c r="A2058" s="526" t="s">
        <v>143</v>
      </c>
      <c r="B2058" s="527" t="s">
        <v>162</v>
      </c>
      <c r="C2058" s="528">
        <v>7</v>
      </c>
      <c r="D2058" s="529">
        <v>7</v>
      </c>
      <c r="E2058" s="530" t="s">
        <v>1340</v>
      </c>
      <c r="F2058" s="531" t="s">
        <v>1340</v>
      </c>
      <c r="G2058" s="532">
        <v>4</v>
      </c>
    </row>
    <row r="2059" spans="1:7">
      <c r="A2059" s="526" t="s">
        <v>637</v>
      </c>
      <c r="B2059" s="527" t="s">
        <v>162</v>
      </c>
      <c r="C2059" s="528">
        <v>7</v>
      </c>
      <c r="D2059" s="529">
        <v>7</v>
      </c>
      <c r="E2059" s="530" t="s">
        <v>638</v>
      </c>
      <c r="F2059" s="531" t="s">
        <v>1340</v>
      </c>
      <c r="G2059" s="532">
        <v>4</v>
      </c>
    </row>
    <row r="2060" spans="1:7">
      <c r="A2060" s="526" t="s">
        <v>679</v>
      </c>
      <c r="B2060" s="527" t="s">
        <v>162</v>
      </c>
      <c r="C2060" s="528">
        <v>7</v>
      </c>
      <c r="D2060" s="529">
        <v>7</v>
      </c>
      <c r="E2060" s="530" t="s">
        <v>680</v>
      </c>
      <c r="F2060" s="531" t="s">
        <v>1340</v>
      </c>
      <c r="G2060" s="532">
        <v>4</v>
      </c>
    </row>
    <row r="2061" spans="1:7">
      <c r="A2061" s="526" t="s">
        <v>466</v>
      </c>
      <c r="B2061" s="527" t="s">
        <v>162</v>
      </c>
      <c r="C2061" s="528">
        <v>7</v>
      </c>
      <c r="D2061" s="529">
        <v>7</v>
      </c>
      <c r="E2061" s="530" t="s">
        <v>467</v>
      </c>
      <c r="F2061" s="531" t="s">
        <v>1340</v>
      </c>
      <c r="G2061" s="532">
        <v>4</v>
      </c>
    </row>
    <row r="2062" spans="1:7">
      <c r="A2062" s="526" t="s">
        <v>465</v>
      </c>
      <c r="B2062" s="527" t="s">
        <v>162</v>
      </c>
      <c r="C2062" s="528">
        <v>7</v>
      </c>
      <c r="D2062" s="529">
        <v>7</v>
      </c>
      <c r="E2062" s="530" t="s">
        <v>467</v>
      </c>
      <c r="F2062" s="531">
        <v>231</v>
      </c>
      <c r="G2062" s="532">
        <v>4</v>
      </c>
    </row>
    <row r="2063" spans="1:7">
      <c r="A2063" s="526" t="s">
        <v>583</v>
      </c>
      <c r="B2063" s="527" t="s">
        <v>389</v>
      </c>
      <c r="C2063" s="528" t="s">
        <v>1340</v>
      </c>
      <c r="D2063" s="529" t="s">
        <v>1340</v>
      </c>
      <c r="E2063" s="530" t="s">
        <v>1340</v>
      </c>
      <c r="F2063" s="531" t="s">
        <v>1340</v>
      </c>
      <c r="G2063" s="532">
        <v>1</v>
      </c>
    </row>
    <row r="2064" spans="1:7">
      <c r="A2064" s="526" t="s">
        <v>1290</v>
      </c>
      <c r="B2064" s="527" t="s">
        <v>389</v>
      </c>
      <c r="C2064" s="528">
        <v>12</v>
      </c>
      <c r="D2064" s="529" t="s">
        <v>1340</v>
      </c>
      <c r="E2064" s="530" t="s">
        <v>1340</v>
      </c>
      <c r="F2064" s="531" t="s">
        <v>1340</v>
      </c>
      <c r="G2064" s="532">
        <v>1</v>
      </c>
    </row>
    <row r="2065" spans="1:7">
      <c r="A2065" s="526" t="s">
        <v>381</v>
      </c>
      <c r="B2065" s="527" t="s">
        <v>389</v>
      </c>
      <c r="C2065" s="528">
        <v>12</v>
      </c>
      <c r="D2065" s="529">
        <v>4</v>
      </c>
      <c r="E2065" s="530" t="s">
        <v>1340</v>
      </c>
      <c r="F2065" s="531" t="s">
        <v>1340</v>
      </c>
      <c r="G2065" s="532">
        <v>1</v>
      </c>
    </row>
    <row r="2066" spans="1:7">
      <c r="A2066" s="526" t="s">
        <v>1374</v>
      </c>
      <c r="B2066" s="527" t="s">
        <v>389</v>
      </c>
      <c r="C2066" s="528">
        <v>12</v>
      </c>
      <c r="D2066" s="529">
        <v>4</v>
      </c>
      <c r="E2066" s="530" t="s">
        <v>1375</v>
      </c>
      <c r="F2066" s="531" t="s">
        <v>1340</v>
      </c>
      <c r="G2066" s="532">
        <v>1</v>
      </c>
    </row>
    <row r="2067" spans="1:7">
      <c r="A2067" s="526" t="s">
        <v>538</v>
      </c>
      <c r="B2067" s="527" t="s">
        <v>389</v>
      </c>
      <c r="C2067" s="528">
        <v>12</v>
      </c>
      <c r="D2067" s="529">
        <v>4</v>
      </c>
      <c r="E2067" s="530" t="s">
        <v>539</v>
      </c>
      <c r="F2067" s="531" t="s">
        <v>1340</v>
      </c>
      <c r="G2067" s="532">
        <v>1</v>
      </c>
    </row>
    <row r="2068" spans="1:7">
      <c r="A2068" s="526" t="s">
        <v>428</v>
      </c>
      <c r="B2068" s="527" t="s">
        <v>389</v>
      </c>
      <c r="C2068" s="528">
        <v>12</v>
      </c>
      <c r="D2068" s="529">
        <v>4</v>
      </c>
      <c r="E2068" s="530" t="s">
        <v>429</v>
      </c>
      <c r="F2068" s="531" t="s">
        <v>1340</v>
      </c>
      <c r="G2068" s="532">
        <v>1</v>
      </c>
    </row>
    <row r="2069" spans="1:7">
      <c r="A2069" s="526" t="s">
        <v>1262</v>
      </c>
      <c r="B2069" s="527" t="s">
        <v>389</v>
      </c>
      <c r="C2069" s="528">
        <v>12</v>
      </c>
      <c r="D2069" s="529">
        <v>4</v>
      </c>
      <c r="E2069" s="530" t="s">
        <v>429</v>
      </c>
      <c r="F2069" s="531">
        <v>40</v>
      </c>
      <c r="G2069" s="532">
        <v>1</v>
      </c>
    </row>
    <row r="2070" spans="1:7" ht="63">
      <c r="A2070" s="519" t="s">
        <v>139</v>
      </c>
      <c r="B2070" s="520" t="s">
        <v>140</v>
      </c>
      <c r="C2070" s="521" t="s">
        <v>1340</v>
      </c>
      <c r="D2070" s="522" t="s">
        <v>1340</v>
      </c>
      <c r="E2070" s="523" t="s">
        <v>1340</v>
      </c>
      <c r="F2070" s="524" t="s">
        <v>1340</v>
      </c>
      <c r="G2070" s="525">
        <v>330</v>
      </c>
    </row>
    <row r="2071" spans="1:7">
      <c r="A2071" s="526" t="s">
        <v>141</v>
      </c>
      <c r="B2071" s="527" t="s">
        <v>142</v>
      </c>
      <c r="C2071" s="528" t="s">
        <v>1340</v>
      </c>
      <c r="D2071" s="529" t="s">
        <v>1340</v>
      </c>
      <c r="E2071" s="530" t="s">
        <v>1340</v>
      </c>
      <c r="F2071" s="531" t="s">
        <v>1340</v>
      </c>
      <c r="G2071" s="532">
        <v>230</v>
      </c>
    </row>
    <row r="2072" spans="1:7">
      <c r="A2072" s="526" t="s">
        <v>917</v>
      </c>
      <c r="B2072" s="527" t="s">
        <v>142</v>
      </c>
      <c r="C2072" s="528">
        <v>7</v>
      </c>
      <c r="D2072" s="529" t="s">
        <v>1340</v>
      </c>
      <c r="E2072" s="530" t="s">
        <v>1340</v>
      </c>
      <c r="F2072" s="531" t="s">
        <v>1340</v>
      </c>
      <c r="G2072" s="532">
        <v>20</v>
      </c>
    </row>
    <row r="2073" spans="1:7">
      <c r="A2073" s="526" t="s">
        <v>954</v>
      </c>
      <c r="B2073" s="527" t="s">
        <v>142</v>
      </c>
      <c r="C2073" s="528">
        <v>7</v>
      </c>
      <c r="D2073" s="529">
        <v>2</v>
      </c>
      <c r="E2073" s="530" t="s">
        <v>1340</v>
      </c>
      <c r="F2073" s="531" t="s">
        <v>1340</v>
      </c>
      <c r="G2073" s="532">
        <v>20</v>
      </c>
    </row>
    <row r="2074" spans="1:7">
      <c r="A2074" s="526" t="s">
        <v>637</v>
      </c>
      <c r="B2074" s="527" t="s">
        <v>142</v>
      </c>
      <c r="C2074" s="528">
        <v>7</v>
      </c>
      <c r="D2074" s="529">
        <v>2</v>
      </c>
      <c r="E2074" s="530" t="s">
        <v>638</v>
      </c>
      <c r="F2074" s="531" t="s">
        <v>1340</v>
      </c>
      <c r="G2074" s="532">
        <v>20</v>
      </c>
    </row>
    <row r="2075" spans="1:7">
      <c r="A2075" s="526" t="s">
        <v>679</v>
      </c>
      <c r="B2075" s="527" t="s">
        <v>142</v>
      </c>
      <c r="C2075" s="528">
        <v>7</v>
      </c>
      <c r="D2075" s="529">
        <v>2</v>
      </c>
      <c r="E2075" s="530" t="s">
        <v>680</v>
      </c>
      <c r="F2075" s="531" t="s">
        <v>1340</v>
      </c>
      <c r="G2075" s="532">
        <v>20</v>
      </c>
    </row>
    <row r="2076" spans="1:7">
      <c r="A2076" s="526" t="s">
        <v>466</v>
      </c>
      <c r="B2076" s="527" t="s">
        <v>142</v>
      </c>
      <c r="C2076" s="528">
        <v>7</v>
      </c>
      <c r="D2076" s="529">
        <v>2</v>
      </c>
      <c r="E2076" s="530" t="s">
        <v>467</v>
      </c>
      <c r="F2076" s="531" t="s">
        <v>1340</v>
      </c>
      <c r="G2076" s="532">
        <v>20</v>
      </c>
    </row>
    <row r="2077" spans="1:7">
      <c r="A2077" s="526" t="s">
        <v>1492</v>
      </c>
      <c r="B2077" s="527" t="s">
        <v>142</v>
      </c>
      <c r="C2077" s="528">
        <v>7</v>
      </c>
      <c r="D2077" s="529">
        <v>2</v>
      </c>
      <c r="E2077" s="530" t="s">
        <v>467</v>
      </c>
      <c r="F2077" s="531">
        <v>241</v>
      </c>
      <c r="G2077" s="532">
        <v>20</v>
      </c>
    </row>
    <row r="2078" spans="1:7">
      <c r="A2078" s="526" t="s">
        <v>217</v>
      </c>
      <c r="B2078" s="527" t="s">
        <v>142</v>
      </c>
      <c r="C2078" s="528">
        <v>8</v>
      </c>
      <c r="D2078" s="529" t="s">
        <v>1340</v>
      </c>
      <c r="E2078" s="530" t="s">
        <v>1340</v>
      </c>
      <c r="F2078" s="531" t="s">
        <v>1340</v>
      </c>
      <c r="G2078" s="532">
        <v>210</v>
      </c>
    </row>
    <row r="2079" spans="1:7">
      <c r="A2079" s="526" t="s">
        <v>218</v>
      </c>
      <c r="B2079" s="527" t="s">
        <v>142</v>
      </c>
      <c r="C2079" s="528">
        <v>8</v>
      </c>
      <c r="D2079" s="529">
        <v>1</v>
      </c>
      <c r="E2079" s="530" t="s">
        <v>1340</v>
      </c>
      <c r="F2079" s="531" t="s">
        <v>1340</v>
      </c>
      <c r="G2079" s="532">
        <v>210</v>
      </c>
    </row>
    <row r="2080" spans="1:7">
      <c r="A2080" s="526" t="s">
        <v>637</v>
      </c>
      <c r="B2080" s="527" t="s">
        <v>142</v>
      </c>
      <c r="C2080" s="528">
        <v>8</v>
      </c>
      <c r="D2080" s="529">
        <v>1</v>
      </c>
      <c r="E2080" s="530" t="s">
        <v>638</v>
      </c>
      <c r="F2080" s="531" t="s">
        <v>1340</v>
      </c>
      <c r="G2080" s="532">
        <v>210</v>
      </c>
    </row>
    <row r="2081" spans="1:7">
      <c r="A2081" s="526" t="s">
        <v>686</v>
      </c>
      <c r="B2081" s="527" t="s">
        <v>142</v>
      </c>
      <c r="C2081" s="528">
        <v>8</v>
      </c>
      <c r="D2081" s="529">
        <v>1</v>
      </c>
      <c r="E2081" s="530" t="s">
        <v>687</v>
      </c>
      <c r="F2081" s="531" t="s">
        <v>1340</v>
      </c>
      <c r="G2081" s="532">
        <v>130</v>
      </c>
    </row>
    <row r="2082" spans="1:7">
      <c r="A2082" s="526" t="s">
        <v>468</v>
      </c>
      <c r="B2082" s="527" t="s">
        <v>142</v>
      </c>
      <c r="C2082" s="528">
        <v>8</v>
      </c>
      <c r="D2082" s="529">
        <v>1</v>
      </c>
      <c r="E2082" s="530" t="s">
        <v>469</v>
      </c>
      <c r="F2082" s="531" t="s">
        <v>1340</v>
      </c>
      <c r="G2082" s="532">
        <v>130</v>
      </c>
    </row>
    <row r="2083" spans="1:7">
      <c r="A2083" s="526" t="s">
        <v>1492</v>
      </c>
      <c r="B2083" s="527" t="s">
        <v>142</v>
      </c>
      <c r="C2083" s="528">
        <v>8</v>
      </c>
      <c r="D2083" s="529">
        <v>1</v>
      </c>
      <c r="E2083" s="530" t="s">
        <v>469</v>
      </c>
      <c r="F2083" s="531">
        <v>241</v>
      </c>
      <c r="G2083" s="532">
        <v>130</v>
      </c>
    </row>
    <row r="2084" spans="1:7">
      <c r="A2084" s="526" t="s">
        <v>679</v>
      </c>
      <c r="B2084" s="527" t="s">
        <v>142</v>
      </c>
      <c r="C2084" s="528">
        <v>8</v>
      </c>
      <c r="D2084" s="529">
        <v>1</v>
      </c>
      <c r="E2084" s="530" t="s">
        <v>680</v>
      </c>
      <c r="F2084" s="531" t="s">
        <v>1340</v>
      </c>
      <c r="G2084" s="532">
        <v>80</v>
      </c>
    </row>
    <row r="2085" spans="1:7">
      <c r="A2085" s="526" t="s">
        <v>466</v>
      </c>
      <c r="B2085" s="527" t="s">
        <v>142</v>
      </c>
      <c r="C2085" s="528">
        <v>8</v>
      </c>
      <c r="D2085" s="529">
        <v>1</v>
      </c>
      <c r="E2085" s="530" t="s">
        <v>467</v>
      </c>
      <c r="F2085" s="531" t="s">
        <v>1340</v>
      </c>
      <c r="G2085" s="532">
        <v>80</v>
      </c>
    </row>
    <row r="2086" spans="1:7">
      <c r="A2086" s="526" t="s">
        <v>1492</v>
      </c>
      <c r="B2086" s="527" t="s">
        <v>142</v>
      </c>
      <c r="C2086" s="528">
        <v>8</v>
      </c>
      <c r="D2086" s="529">
        <v>1</v>
      </c>
      <c r="E2086" s="530" t="s">
        <v>467</v>
      </c>
      <c r="F2086" s="531">
        <v>241</v>
      </c>
      <c r="G2086" s="532">
        <v>80</v>
      </c>
    </row>
    <row r="2087" spans="1:7">
      <c r="A2087" s="526" t="s">
        <v>364</v>
      </c>
      <c r="B2087" s="527" t="s">
        <v>369</v>
      </c>
      <c r="C2087" s="528" t="s">
        <v>1340</v>
      </c>
      <c r="D2087" s="529" t="s">
        <v>1340</v>
      </c>
      <c r="E2087" s="530" t="s">
        <v>1340</v>
      </c>
      <c r="F2087" s="531" t="s">
        <v>1340</v>
      </c>
      <c r="G2087" s="532">
        <v>100</v>
      </c>
    </row>
    <row r="2088" spans="1:7">
      <c r="A2088" s="526" t="s">
        <v>341</v>
      </c>
      <c r="B2088" s="527" t="s">
        <v>369</v>
      </c>
      <c r="C2088" s="528">
        <v>11</v>
      </c>
      <c r="D2088" s="529" t="s">
        <v>1340</v>
      </c>
      <c r="E2088" s="530" t="s">
        <v>1340</v>
      </c>
      <c r="F2088" s="531" t="s">
        <v>1340</v>
      </c>
      <c r="G2088" s="532">
        <v>100</v>
      </c>
    </row>
    <row r="2089" spans="1:7">
      <c r="A2089" s="526" t="s">
        <v>359</v>
      </c>
      <c r="B2089" s="527" t="s">
        <v>369</v>
      </c>
      <c r="C2089" s="528">
        <v>11</v>
      </c>
      <c r="D2089" s="529">
        <v>2</v>
      </c>
      <c r="E2089" s="530" t="s">
        <v>1340</v>
      </c>
      <c r="F2089" s="531" t="s">
        <v>1340</v>
      </c>
      <c r="G2089" s="532">
        <v>100</v>
      </c>
    </row>
    <row r="2090" spans="1:7">
      <c r="A2090" s="526" t="s">
        <v>637</v>
      </c>
      <c r="B2090" s="527" t="s">
        <v>369</v>
      </c>
      <c r="C2090" s="528">
        <v>11</v>
      </c>
      <c r="D2090" s="529">
        <v>2</v>
      </c>
      <c r="E2090" s="530" t="s">
        <v>638</v>
      </c>
      <c r="F2090" s="531" t="s">
        <v>1340</v>
      </c>
      <c r="G2090" s="532">
        <v>100</v>
      </c>
    </row>
    <row r="2091" spans="1:7">
      <c r="A2091" s="526" t="s">
        <v>679</v>
      </c>
      <c r="B2091" s="527" t="s">
        <v>369</v>
      </c>
      <c r="C2091" s="528">
        <v>11</v>
      </c>
      <c r="D2091" s="529">
        <v>2</v>
      </c>
      <c r="E2091" s="530" t="s">
        <v>680</v>
      </c>
      <c r="F2091" s="531" t="s">
        <v>1340</v>
      </c>
      <c r="G2091" s="532">
        <v>100</v>
      </c>
    </row>
    <row r="2092" spans="1:7">
      <c r="A2092" s="526" t="s">
        <v>466</v>
      </c>
      <c r="B2092" s="527" t="s">
        <v>369</v>
      </c>
      <c r="C2092" s="528">
        <v>11</v>
      </c>
      <c r="D2092" s="529">
        <v>2</v>
      </c>
      <c r="E2092" s="530" t="s">
        <v>467</v>
      </c>
      <c r="F2092" s="531" t="s">
        <v>1340</v>
      </c>
      <c r="G2092" s="532">
        <v>100</v>
      </c>
    </row>
    <row r="2093" spans="1:7">
      <c r="A2093" s="526" t="s">
        <v>1494</v>
      </c>
      <c r="B2093" s="527" t="s">
        <v>369</v>
      </c>
      <c r="C2093" s="528">
        <v>11</v>
      </c>
      <c r="D2093" s="529">
        <v>2</v>
      </c>
      <c r="E2093" s="530" t="s">
        <v>467</v>
      </c>
      <c r="F2093" s="531">
        <v>271</v>
      </c>
      <c r="G2093" s="532">
        <v>100</v>
      </c>
    </row>
    <row r="2094" spans="1:7">
      <c r="A2094" s="519" t="s">
        <v>213</v>
      </c>
      <c r="B2094" s="520" t="s">
        <v>214</v>
      </c>
      <c r="C2094" s="521" t="s">
        <v>1340</v>
      </c>
      <c r="D2094" s="522" t="s">
        <v>1340</v>
      </c>
      <c r="E2094" s="523" t="s">
        <v>1340</v>
      </c>
      <c r="F2094" s="524" t="s">
        <v>1340</v>
      </c>
      <c r="G2094" s="525">
        <v>146</v>
      </c>
    </row>
    <row r="2095" spans="1:7">
      <c r="A2095" s="526" t="s">
        <v>211</v>
      </c>
      <c r="B2095" s="527" t="s">
        <v>215</v>
      </c>
      <c r="C2095" s="528" t="s">
        <v>1340</v>
      </c>
      <c r="D2095" s="529" t="s">
        <v>1340</v>
      </c>
      <c r="E2095" s="530" t="s">
        <v>1340</v>
      </c>
      <c r="F2095" s="531" t="s">
        <v>1340</v>
      </c>
      <c r="G2095" s="532">
        <v>46</v>
      </c>
    </row>
    <row r="2096" spans="1:7">
      <c r="A2096" s="526" t="s">
        <v>917</v>
      </c>
      <c r="B2096" s="527" t="s">
        <v>215</v>
      </c>
      <c r="C2096" s="528">
        <v>7</v>
      </c>
      <c r="D2096" s="529" t="s">
        <v>1340</v>
      </c>
      <c r="E2096" s="530" t="s">
        <v>1340</v>
      </c>
      <c r="F2096" s="531" t="s">
        <v>1340</v>
      </c>
      <c r="G2096" s="532">
        <v>46</v>
      </c>
    </row>
    <row r="2097" spans="1:7">
      <c r="A2097" s="526" t="s">
        <v>193</v>
      </c>
      <c r="B2097" s="527" t="s">
        <v>215</v>
      </c>
      <c r="C2097" s="528">
        <v>7</v>
      </c>
      <c r="D2097" s="529">
        <v>9</v>
      </c>
      <c r="E2097" s="530" t="s">
        <v>1340</v>
      </c>
      <c r="F2097" s="531" t="s">
        <v>1340</v>
      </c>
      <c r="G2097" s="532">
        <v>46</v>
      </c>
    </row>
    <row r="2098" spans="1:7">
      <c r="A2098" s="526" t="s">
        <v>637</v>
      </c>
      <c r="B2098" s="527" t="s">
        <v>215</v>
      </c>
      <c r="C2098" s="528">
        <v>7</v>
      </c>
      <c r="D2098" s="529">
        <v>9</v>
      </c>
      <c r="E2098" s="530" t="s">
        <v>638</v>
      </c>
      <c r="F2098" s="531" t="s">
        <v>1340</v>
      </c>
      <c r="G2098" s="532">
        <v>46</v>
      </c>
    </row>
    <row r="2099" spans="1:7">
      <c r="A2099" s="526" t="s">
        <v>679</v>
      </c>
      <c r="B2099" s="527" t="s">
        <v>215</v>
      </c>
      <c r="C2099" s="528">
        <v>7</v>
      </c>
      <c r="D2099" s="529">
        <v>9</v>
      </c>
      <c r="E2099" s="530" t="s">
        <v>680</v>
      </c>
      <c r="F2099" s="531" t="s">
        <v>1340</v>
      </c>
      <c r="G2099" s="532">
        <v>46</v>
      </c>
    </row>
    <row r="2100" spans="1:7">
      <c r="A2100" s="526" t="s">
        <v>466</v>
      </c>
      <c r="B2100" s="527" t="s">
        <v>215</v>
      </c>
      <c r="C2100" s="528">
        <v>7</v>
      </c>
      <c r="D2100" s="529">
        <v>9</v>
      </c>
      <c r="E2100" s="530" t="s">
        <v>467</v>
      </c>
      <c r="F2100" s="531" t="s">
        <v>1340</v>
      </c>
      <c r="G2100" s="532">
        <v>46</v>
      </c>
    </row>
    <row r="2101" spans="1:7">
      <c r="A2101" s="526" t="s">
        <v>465</v>
      </c>
      <c r="B2101" s="527" t="s">
        <v>215</v>
      </c>
      <c r="C2101" s="528">
        <v>7</v>
      </c>
      <c r="D2101" s="529">
        <v>9</v>
      </c>
      <c r="E2101" s="530" t="s">
        <v>467</v>
      </c>
      <c r="F2101" s="531">
        <v>231</v>
      </c>
      <c r="G2101" s="532">
        <v>46</v>
      </c>
    </row>
    <row r="2102" spans="1:7">
      <c r="A2102" s="526" t="s">
        <v>583</v>
      </c>
      <c r="B2102" s="527" t="s">
        <v>277</v>
      </c>
      <c r="C2102" s="528" t="s">
        <v>1340</v>
      </c>
      <c r="D2102" s="529" t="s">
        <v>1340</v>
      </c>
      <c r="E2102" s="530" t="s">
        <v>1340</v>
      </c>
      <c r="F2102" s="531" t="s">
        <v>1340</v>
      </c>
      <c r="G2102" s="532">
        <v>100</v>
      </c>
    </row>
    <row r="2103" spans="1:7">
      <c r="A2103" s="526" t="s">
        <v>217</v>
      </c>
      <c r="B2103" s="527" t="s">
        <v>277</v>
      </c>
      <c r="C2103" s="528">
        <v>8</v>
      </c>
      <c r="D2103" s="529" t="s">
        <v>1340</v>
      </c>
      <c r="E2103" s="530" t="s">
        <v>1340</v>
      </c>
      <c r="F2103" s="531" t="s">
        <v>1340</v>
      </c>
      <c r="G2103" s="532">
        <v>100</v>
      </c>
    </row>
    <row r="2104" spans="1:7">
      <c r="A2104" s="526" t="s">
        <v>218</v>
      </c>
      <c r="B2104" s="527" t="s">
        <v>277</v>
      </c>
      <c r="C2104" s="528">
        <v>8</v>
      </c>
      <c r="D2104" s="529">
        <v>1</v>
      </c>
      <c r="E2104" s="530" t="s">
        <v>1340</v>
      </c>
      <c r="F2104" s="531" t="s">
        <v>1340</v>
      </c>
      <c r="G2104" s="532">
        <v>100</v>
      </c>
    </row>
    <row r="2105" spans="1:7">
      <c r="A2105" s="526" t="s">
        <v>637</v>
      </c>
      <c r="B2105" s="527" t="s">
        <v>277</v>
      </c>
      <c r="C2105" s="528">
        <v>8</v>
      </c>
      <c r="D2105" s="529">
        <v>1</v>
      </c>
      <c r="E2105" s="530" t="s">
        <v>638</v>
      </c>
      <c r="F2105" s="531" t="s">
        <v>1340</v>
      </c>
      <c r="G2105" s="532">
        <v>100</v>
      </c>
    </row>
    <row r="2106" spans="1:7">
      <c r="A2106" s="526" t="s">
        <v>686</v>
      </c>
      <c r="B2106" s="527" t="s">
        <v>277</v>
      </c>
      <c r="C2106" s="528">
        <v>8</v>
      </c>
      <c r="D2106" s="529">
        <v>1</v>
      </c>
      <c r="E2106" s="530" t="s">
        <v>687</v>
      </c>
      <c r="F2106" s="531" t="s">
        <v>1340</v>
      </c>
      <c r="G2106" s="532">
        <v>30</v>
      </c>
    </row>
    <row r="2107" spans="1:7">
      <c r="A2107" s="526" t="s">
        <v>468</v>
      </c>
      <c r="B2107" s="527" t="s">
        <v>277</v>
      </c>
      <c r="C2107" s="528">
        <v>8</v>
      </c>
      <c r="D2107" s="529">
        <v>1</v>
      </c>
      <c r="E2107" s="530" t="s">
        <v>469</v>
      </c>
      <c r="F2107" s="531" t="s">
        <v>1340</v>
      </c>
      <c r="G2107" s="532">
        <v>30</v>
      </c>
    </row>
    <row r="2108" spans="1:7">
      <c r="A2108" s="526" t="s">
        <v>1492</v>
      </c>
      <c r="B2108" s="527" t="s">
        <v>277</v>
      </c>
      <c r="C2108" s="528">
        <v>8</v>
      </c>
      <c r="D2108" s="529">
        <v>1</v>
      </c>
      <c r="E2108" s="530" t="s">
        <v>469</v>
      </c>
      <c r="F2108" s="531">
        <v>241</v>
      </c>
      <c r="G2108" s="532">
        <v>30</v>
      </c>
    </row>
    <row r="2109" spans="1:7">
      <c r="A2109" s="526" t="s">
        <v>679</v>
      </c>
      <c r="B2109" s="527" t="s">
        <v>277</v>
      </c>
      <c r="C2109" s="528">
        <v>8</v>
      </c>
      <c r="D2109" s="529">
        <v>1</v>
      </c>
      <c r="E2109" s="530" t="s">
        <v>680</v>
      </c>
      <c r="F2109" s="531" t="s">
        <v>1340</v>
      </c>
      <c r="G2109" s="532">
        <v>70</v>
      </c>
    </row>
    <row r="2110" spans="1:7">
      <c r="A2110" s="526" t="s">
        <v>466</v>
      </c>
      <c r="B2110" s="527" t="s">
        <v>277</v>
      </c>
      <c r="C2110" s="528">
        <v>8</v>
      </c>
      <c r="D2110" s="529">
        <v>1</v>
      </c>
      <c r="E2110" s="530" t="s">
        <v>467</v>
      </c>
      <c r="F2110" s="531" t="s">
        <v>1340</v>
      </c>
      <c r="G2110" s="532">
        <v>70</v>
      </c>
    </row>
    <row r="2111" spans="1:7">
      <c r="A2111" s="526" t="s">
        <v>1492</v>
      </c>
      <c r="B2111" s="527" t="s">
        <v>277</v>
      </c>
      <c r="C2111" s="528">
        <v>8</v>
      </c>
      <c r="D2111" s="529">
        <v>1</v>
      </c>
      <c r="E2111" s="530" t="s">
        <v>467</v>
      </c>
      <c r="F2111" s="531">
        <v>241</v>
      </c>
      <c r="G2111" s="532">
        <v>70</v>
      </c>
    </row>
    <row r="2112" spans="1:7">
      <c r="A2112" s="519" t="s">
        <v>278</v>
      </c>
      <c r="B2112" s="520" t="s">
        <v>279</v>
      </c>
      <c r="C2112" s="521" t="s">
        <v>1340</v>
      </c>
      <c r="D2112" s="522" t="s">
        <v>1340</v>
      </c>
      <c r="E2112" s="523" t="s">
        <v>1340</v>
      </c>
      <c r="F2112" s="524" t="s">
        <v>1340</v>
      </c>
      <c r="G2112" s="525">
        <v>20</v>
      </c>
    </row>
    <row r="2113" spans="1:7">
      <c r="A2113" s="526" t="s">
        <v>583</v>
      </c>
      <c r="B2113" s="527" t="s">
        <v>280</v>
      </c>
      <c r="C2113" s="528" t="s">
        <v>1340</v>
      </c>
      <c r="D2113" s="529" t="s">
        <v>1340</v>
      </c>
      <c r="E2113" s="530" t="s">
        <v>1340</v>
      </c>
      <c r="F2113" s="531" t="s">
        <v>1340</v>
      </c>
      <c r="G2113" s="532">
        <v>20</v>
      </c>
    </row>
    <row r="2114" spans="1:7">
      <c r="A2114" s="526" t="s">
        <v>217</v>
      </c>
      <c r="B2114" s="527" t="s">
        <v>280</v>
      </c>
      <c r="C2114" s="528">
        <v>8</v>
      </c>
      <c r="D2114" s="529" t="s">
        <v>1340</v>
      </c>
      <c r="E2114" s="530" t="s">
        <v>1340</v>
      </c>
      <c r="F2114" s="531" t="s">
        <v>1340</v>
      </c>
      <c r="G2114" s="532">
        <v>20</v>
      </c>
    </row>
    <row r="2115" spans="1:7">
      <c r="A2115" s="526" t="s">
        <v>218</v>
      </c>
      <c r="B2115" s="527" t="s">
        <v>280</v>
      </c>
      <c r="C2115" s="528">
        <v>8</v>
      </c>
      <c r="D2115" s="529">
        <v>1</v>
      </c>
      <c r="E2115" s="530" t="s">
        <v>1340</v>
      </c>
      <c r="F2115" s="531" t="s">
        <v>1340</v>
      </c>
      <c r="G2115" s="532">
        <v>20</v>
      </c>
    </row>
    <row r="2116" spans="1:7">
      <c r="A2116" s="526" t="s">
        <v>637</v>
      </c>
      <c r="B2116" s="527" t="s">
        <v>280</v>
      </c>
      <c r="C2116" s="528">
        <v>8</v>
      </c>
      <c r="D2116" s="529">
        <v>1</v>
      </c>
      <c r="E2116" s="530" t="s">
        <v>638</v>
      </c>
      <c r="F2116" s="531" t="s">
        <v>1340</v>
      </c>
      <c r="G2116" s="532">
        <v>20</v>
      </c>
    </row>
    <row r="2117" spans="1:7">
      <c r="A2117" s="526" t="s">
        <v>686</v>
      </c>
      <c r="B2117" s="527" t="s">
        <v>280</v>
      </c>
      <c r="C2117" s="528">
        <v>8</v>
      </c>
      <c r="D2117" s="529">
        <v>1</v>
      </c>
      <c r="E2117" s="530" t="s">
        <v>687</v>
      </c>
      <c r="F2117" s="531" t="s">
        <v>1340</v>
      </c>
      <c r="G2117" s="532">
        <v>20</v>
      </c>
    </row>
    <row r="2118" spans="1:7">
      <c r="A2118" s="526" t="s">
        <v>468</v>
      </c>
      <c r="B2118" s="527" t="s">
        <v>280</v>
      </c>
      <c r="C2118" s="528">
        <v>8</v>
      </c>
      <c r="D2118" s="529">
        <v>1</v>
      </c>
      <c r="E2118" s="530" t="s">
        <v>469</v>
      </c>
      <c r="F2118" s="531" t="s">
        <v>1340</v>
      </c>
      <c r="G2118" s="532">
        <v>20</v>
      </c>
    </row>
    <row r="2119" spans="1:7">
      <c r="A2119" s="526" t="s">
        <v>1492</v>
      </c>
      <c r="B2119" s="527" t="s">
        <v>280</v>
      </c>
      <c r="C2119" s="528">
        <v>8</v>
      </c>
      <c r="D2119" s="529">
        <v>1</v>
      </c>
      <c r="E2119" s="530" t="s">
        <v>469</v>
      </c>
      <c r="F2119" s="531">
        <v>241</v>
      </c>
      <c r="G2119" s="532">
        <v>20</v>
      </c>
    </row>
    <row r="2120" spans="1:7" ht="63">
      <c r="A2120" s="519" t="s">
        <v>163</v>
      </c>
      <c r="B2120" s="520" t="s">
        <v>164</v>
      </c>
      <c r="C2120" s="521" t="s">
        <v>1340</v>
      </c>
      <c r="D2120" s="522" t="s">
        <v>1340</v>
      </c>
      <c r="E2120" s="523" t="s">
        <v>1340</v>
      </c>
      <c r="F2120" s="524" t="s">
        <v>1340</v>
      </c>
      <c r="G2120" s="525">
        <v>112</v>
      </c>
    </row>
    <row r="2121" spans="1:7">
      <c r="A2121" s="526" t="s">
        <v>211</v>
      </c>
      <c r="B2121" s="527" t="s">
        <v>216</v>
      </c>
      <c r="C2121" s="528" t="s">
        <v>1340</v>
      </c>
      <c r="D2121" s="529" t="s">
        <v>1340</v>
      </c>
      <c r="E2121" s="530" t="s">
        <v>1340</v>
      </c>
      <c r="F2121" s="531" t="s">
        <v>1340</v>
      </c>
      <c r="G2121" s="532">
        <v>56</v>
      </c>
    </row>
    <row r="2122" spans="1:7">
      <c r="A2122" s="526" t="s">
        <v>917</v>
      </c>
      <c r="B2122" s="527" t="s">
        <v>216</v>
      </c>
      <c r="C2122" s="528">
        <v>7</v>
      </c>
      <c r="D2122" s="529" t="s">
        <v>1340</v>
      </c>
      <c r="E2122" s="530" t="s">
        <v>1340</v>
      </c>
      <c r="F2122" s="531" t="s">
        <v>1340</v>
      </c>
      <c r="G2122" s="532">
        <v>56</v>
      </c>
    </row>
    <row r="2123" spans="1:7">
      <c r="A2123" s="526" t="s">
        <v>193</v>
      </c>
      <c r="B2123" s="527" t="s">
        <v>216</v>
      </c>
      <c r="C2123" s="528">
        <v>7</v>
      </c>
      <c r="D2123" s="529">
        <v>9</v>
      </c>
      <c r="E2123" s="530" t="s">
        <v>1340</v>
      </c>
      <c r="F2123" s="531" t="s">
        <v>1340</v>
      </c>
      <c r="G2123" s="532">
        <v>56</v>
      </c>
    </row>
    <row r="2124" spans="1:7">
      <c r="A2124" s="526" t="s">
        <v>637</v>
      </c>
      <c r="B2124" s="527" t="s">
        <v>216</v>
      </c>
      <c r="C2124" s="528">
        <v>7</v>
      </c>
      <c r="D2124" s="529">
        <v>9</v>
      </c>
      <c r="E2124" s="530" t="s">
        <v>638</v>
      </c>
      <c r="F2124" s="531" t="s">
        <v>1340</v>
      </c>
      <c r="G2124" s="532">
        <v>56</v>
      </c>
    </row>
    <row r="2125" spans="1:7">
      <c r="A2125" s="526" t="s">
        <v>686</v>
      </c>
      <c r="B2125" s="527" t="s">
        <v>216</v>
      </c>
      <c r="C2125" s="528">
        <v>7</v>
      </c>
      <c r="D2125" s="529">
        <v>9</v>
      </c>
      <c r="E2125" s="530" t="s">
        <v>687</v>
      </c>
      <c r="F2125" s="531" t="s">
        <v>1340</v>
      </c>
      <c r="G2125" s="532">
        <v>29</v>
      </c>
    </row>
    <row r="2126" spans="1:7">
      <c r="A2126" s="526" t="s">
        <v>468</v>
      </c>
      <c r="B2126" s="527" t="s">
        <v>216</v>
      </c>
      <c r="C2126" s="528">
        <v>7</v>
      </c>
      <c r="D2126" s="529">
        <v>9</v>
      </c>
      <c r="E2126" s="530" t="s">
        <v>469</v>
      </c>
      <c r="F2126" s="531" t="s">
        <v>1340</v>
      </c>
      <c r="G2126" s="532">
        <v>29</v>
      </c>
    </row>
    <row r="2127" spans="1:7">
      <c r="A2127" s="526" t="s">
        <v>465</v>
      </c>
      <c r="B2127" s="527" t="s">
        <v>216</v>
      </c>
      <c r="C2127" s="528">
        <v>7</v>
      </c>
      <c r="D2127" s="529">
        <v>9</v>
      </c>
      <c r="E2127" s="530" t="s">
        <v>469</v>
      </c>
      <c r="F2127" s="531">
        <v>231</v>
      </c>
      <c r="G2127" s="532">
        <v>29</v>
      </c>
    </row>
    <row r="2128" spans="1:7">
      <c r="A2128" s="526" t="s">
        <v>679</v>
      </c>
      <c r="B2128" s="527" t="s">
        <v>216</v>
      </c>
      <c r="C2128" s="528">
        <v>7</v>
      </c>
      <c r="D2128" s="529">
        <v>9</v>
      </c>
      <c r="E2128" s="530" t="s">
        <v>680</v>
      </c>
      <c r="F2128" s="531" t="s">
        <v>1340</v>
      </c>
      <c r="G2128" s="532">
        <v>27</v>
      </c>
    </row>
    <row r="2129" spans="1:7">
      <c r="A2129" s="526" t="s">
        <v>466</v>
      </c>
      <c r="B2129" s="527" t="s">
        <v>216</v>
      </c>
      <c r="C2129" s="528">
        <v>7</v>
      </c>
      <c r="D2129" s="529">
        <v>9</v>
      </c>
      <c r="E2129" s="530" t="s">
        <v>467</v>
      </c>
      <c r="F2129" s="531" t="s">
        <v>1340</v>
      </c>
      <c r="G2129" s="532">
        <v>27</v>
      </c>
    </row>
    <row r="2130" spans="1:7">
      <c r="A2130" s="526" t="s">
        <v>465</v>
      </c>
      <c r="B2130" s="527" t="s">
        <v>216</v>
      </c>
      <c r="C2130" s="528">
        <v>7</v>
      </c>
      <c r="D2130" s="529">
        <v>9</v>
      </c>
      <c r="E2130" s="530" t="s">
        <v>467</v>
      </c>
      <c r="F2130" s="531">
        <v>231</v>
      </c>
      <c r="G2130" s="532">
        <v>27</v>
      </c>
    </row>
    <row r="2131" spans="1:7">
      <c r="A2131" s="526" t="s">
        <v>146</v>
      </c>
      <c r="B2131" s="527" t="s">
        <v>165</v>
      </c>
      <c r="C2131" s="528" t="s">
        <v>1340</v>
      </c>
      <c r="D2131" s="529" t="s">
        <v>1340</v>
      </c>
      <c r="E2131" s="530" t="s">
        <v>1340</v>
      </c>
      <c r="F2131" s="531" t="s">
        <v>1340</v>
      </c>
      <c r="G2131" s="532">
        <v>56</v>
      </c>
    </row>
    <row r="2132" spans="1:7">
      <c r="A2132" s="526" t="s">
        <v>917</v>
      </c>
      <c r="B2132" s="527" t="s">
        <v>165</v>
      </c>
      <c r="C2132" s="528">
        <v>7</v>
      </c>
      <c r="D2132" s="529" t="s">
        <v>1340</v>
      </c>
      <c r="E2132" s="530" t="s">
        <v>1340</v>
      </c>
      <c r="F2132" s="531" t="s">
        <v>1340</v>
      </c>
      <c r="G2132" s="532">
        <v>56</v>
      </c>
    </row>
    <row r="2133" spans="1:7">
      <c r="A2133" s="526" t="s">
        <v>143</v>
      </c>
      <c r="B2133" s="527" t="s">
        <v>165</v>
      </c>
      <c r="C2133" s="528">
        <v>7</v>
      </c>
      <c r="D2133" s="529">
        <v>7</v>
      </c>
      <c r="E2133" s="530" t="s">
        <v>1340</v>
      </c>
      <c r="F2133" s="531" t="s">
        <v>1340</v>
      </c>
      <c r="G2133" s="532">
        <v>56</v>
      </c>
    </row>
    <row r="2134" spans="1:7">
      <c r="A2134" s="526" t="s">
        <v>637</v>
      </c>
      <c r="B2134" s="527" t="s">
        <v>165</v>
      </c>
      <c r="C2134" s="528">
        <v>7</v>
      </c>
      <c r="D2134" s="529">
        <v>7</v>
      </c>
      <c r="E2134" s="530" t="s">
        <v>638</v>
      </c>
      <c r="F2134" s="531" t="s">
        <v>1340</v>
      </c>
      <c r="G2134" s="532">
        <v>56</v>
      </c>
    </row>
    <row r="2135" spans="1:7">
      <c r="A2135" s="526" t="s">
        <v>679</v>
      </c>
      <c r="B2135" s="527" t="s">
        <v>165</v>
      </c>
      <c r="C2135" s="528">
        <v>7</v>
      </c>
      <c r="D2135" s="529">
        <v>7</v>
      </c>
      <c r="E2135" s="530" t="s">
        <v>680</v>
      </c>
      <c r="F2135" s="531" t="s">
        <v>1340</v>
      </c>
      <c r="G2135" s="532">
        <v>56</v>
      </c>
    </row>
    <row r="2136" spans="1:7">
      <c r="A2136" s="526" t="s">
        <v>466</v>
      </c>
      <c r="B2136" s="527" t="s">
        <v>165</v>
      </c>
      <c r="C2136" s="528">
        <v>7</v>
      </c>
      <c r="D2136" s="529">
        <v>7</v>
      </c>
      <c r="E2136" s="530" t="s">
        <v>467</v>
      </c>
      <c r="F2136" s="531" t="s">
        <v>1340</v>
      </c>
      <c r="G2136" s="532">
        <v>56</v>
      </c>
    </row>
    <row r="2137" spans="1:7">
      <c r="A2137" s="526" t="s">
        <v>465</v>
      </c>
      <c r="B2137" s="527" t="s">
        <v>165</v>
      </c>
      <c r="C2137" s="528">
        <v>7</v>
      </c>
      <c r="D2137" s="529">
        <v>7</v>
      </c>
      <c r="E2137" s="530" t="s">
        <v>467</v>
      </c>
      <c r="F2137" s="531">
        <v>231</v>
      </c>
      <c r="G2137" s="532">
        <v>56</v>
      </c>
    </row>
    <row r="2138" spans="1:7" ht="78.75">
      <c r="A2138" s="519" t="s">
        <v>166</v>
      </c>
      <c r="B2138" s="520" t="s">
        <v>167</v>
      </c>
      <c r="C2138" s="521" t="s">
        <v>1340</v>
      </c>
      <c r="D2138" s="522" t="s">
        <v>1340</v>
      </c>
      <c r="E2138" s="523" t="s">
        <v>1340</v>
      </c>
      <c r="F2138" s="524" t="s">
        <v>1340</v>
      </c>
      <c r="G2138" s="525">
        <v>8</v>
      </c>
    </row>
    <row r="2139" spans="1:7">
      <c r="A2139" s="526" t="s">
        <v>146</v>
      </c>
      <c r="B2139" s="527" t="s">
        <v>168</v>
      </c>
      <c r="C2139" s="528" t="s">
        <v>1340</v>
      </c>
      <c r="D2139" s="529" t="s">
        <v>1340</v>
      </c>
      <c r="E2139" s="530" t="s">
        <v>1340</v>
      </c>
      <c r="F2139" s="531" t="s">
        <v>1340</v>
      </c>
      <c r="G2139" s="532">
        <v>8</v>
      </c>
    </row>
    <row r="2140" spans="1:7">
      <c r="A2140" s="526" t="s">
        <v>917</v>
      </c>
      <c r="B2140" s="527" t="s">
        <v>168</v>
      </c>
      <c r="C2140" s="528">
        <v>7</v>
      </c>
      <c r="D2140" s="529" t="s">
        <v>1340</v>
      </c>
      <c r="E2140" s="530" t="s">
        <v>1340</v>
      </c>
      <c r="F2140" s="531" t="s">
        <v>1340</v>
      </c>
      <c r="G2140" s="532">
        <v>8</v>
      </c>
    </row>
    <row r="2141" spans="1:7">
      <c r="A2141" s="526" t="s">
        <v>143</v>
      </c>
      <c r="B2141" s="527" t="s">
        <v>168</v>
      </c>
      <c r="C2141" s="528">
        <v>7</v>
      </c>
      <c r="D2141" s="529">
        <v>7</v>
      </c>
      <c r="E2141" s="530" t="s">
        <v>1340</v>
      </c>
      <c r="F2141" s="531" t="s">
        <v>1340</v>
      </c>
      <c r="G2141" s="532">
        <v>8</v>
      </c>
    </row>
    <row r="2142" spans="1:7">
      <c r="A2142" s="526" t="s">
        <v>637</v>
      </c>
      <c r="B2142" s="527" t="s">
        <v>168</v>
      </c>
      <c r="C2142" s="528">
        <v>7</v>
      </c>
      <c r="D2142" s="529">
        <v>7</v>
      </c>
      <c r="E2142" s="530" t="s">
        <v>638</v>
      </c>
      <c r="F2142" s="531" t="s">
        <v>1340</v>
      </c>
      <c r="G2142" s="532">
        <v>8</v>
      </c>
    </row>
    <row r="2143" spans="1:7">
      <c r="A2143" s="526" t="s">
        <v>679</v>
      </c>
      <c r="B2143" s="527" t="s">
        <v>168</v>
      </c>
      <c r="C2143" s="528">
        <v>7</v>
      </c>
      <c r="D2143" s="529">
        <v>7</v>
      </c>
      <c r="E2143" s="530" t="s">
        <v>680</v>
      </c>
      <c r="F2143" s="531" t="s">
        <v>1340</v>
      </c>
      <c r="G2143" s="532">
        <v>8</v>
      </c>
    </row>
    <row r="2144" spans="1:7">
      <c r="A2144" s="526" t="s">
        <v>466</v>
      </c>
      <c r="B2144" s="527" t="s">
        <v>168</v>
      </c>
      <c r="C2144" s="528">
        <v>7</v>
      </c>
      <c r="D2144" s="529">
        <v>7</v>
      </c>
      <c r="E2144" s="530" t="s">
        <v>467</v>
      </c>
      <c r="F2144" s="531" t="s">
        <v>1340</v>
      </c>
      <c r="G2144" s="532">
        <v>8</v>
      </c>
    </row>
    <row r="2145" spans="1:7">
      <c r="A2145" s="526" t="s">
        <v>465</v>
      </c>
      <c r="B2145" s="527" t="s">
        <v>168</v>
      </c>
      <c r="C2145" s="528">
        <v>7</v>
      </c>
      <c r="D2145" s="529">
        <v>7</v>
      </c>
      <c r="E2145" s="530" t="s">
        <v>467</v>
      </c>
      <c r="F2145" s="531">
        <v>231</v>
      </c>
      <c r="G2145" s="532">
        <v>8</v>
      </c>
    </row>
    <row r="2146" spans="1:7">
      <c r="A2146" s="519" t="s">
        <v>390</v>
      </c>
      <c r="B2146" s="520" t="s">
        <v>391</v>
      </c>
      <c r="C2146" s="521" t="s">
        <v>1340</v>
      </c>
      <c r="D2146" s="522" t="s">
        <v>1340</v>
      </c>
      <c r="E2146" s="523" t="s">
        <v>1340</v>
      </c>
      <c r="F2146" s="524" t="s">
        <v>1340</v>
      </c>
      <c r="G2146" s="525">
        <v>10</v>
      </c>
    </row>
    <row r="2147" spans="1:7">
      <c r="A2147" s="526" t="s">
        <v>583</v>
      </c>
      <c r="B2147" s="527" t="s">
        <v>392</v>
      </c>
      <c r="C2147" s="528" t="s">
        <v>1340</v>
      </c>
      <c r="D2147" s="529" t="s">
        <v>1340</v>
      </c>
      <c r="E2147" s="530" t="s">
        <v>1340</v>
      </c>
      <c r="F2147" s="531" t="s">
        <v>1340</v>
      </c>
      <c r="G2147" s="532">
        <v>10</v>
      </c>
    </row>
    <row r="2148" spans="1:7">
      <c r="A2148" s="526" t="s">
        <v>1290</v>
      </c>
      <c r="B2148" s="527" t="s">
        <v>392</v>
      </c>
      <c r="C2148" s="528">
        <v>12</v>
      </c>
      <c r="D2148" s="529" t="s">
        <v>1340</v>
      </c>
      <c r="E2148" s="530" t="s">
        <v>1340</v>
      </c>
      <c r="F2148" s="531" t="s">
        <v>1340</v>
      </c>
      <c r="G2148" s="532">
        <v>10</v>
      </c>
    </row>
    <row r="2149" spans="1:7">
      <c r="A2149" s="526" t="s">
        <v>381</v>
      </c>
      <c r="B2149" s="527" t="s">
        <v>392</v>
      </c>
      <c r="C2149" s="528">
        <v>12</v>
      </c>
      <c r="D2149" s="529">
        <v>4</v>
      </c>
      <c r="E2149" s="530" t="s">
        <v>1340</v>
      </c>
      <c r="F2149" s="531" t="s">
        <v>1340</v>
      </c>
      <c r="G2149" s="532">
        <v>10</v>
      </c>
    </row>
    <row r="2150" spans="1:7">
      <c r="A2150" s="526" t="s">
        <v>1374</v>
      </c>
      <c r="B2150" s="527" t="s">
        <v>392</v>
      </c>
      <c r="C2150" s="528">
        <v>12</v>
      </c>
      <c r="D2150" s="529">
        <v>4</v>
      </c>
      <c r="E2150" s="530" t="s">
        <v>1375</v>
      </c>
      <c r="F2150" s="531" t="s">
        <v>1340</v>
      </c>
      <c r="G2150" s="532">
        <v>10</v>
      </c>
    </row>
    <row r="2151" spans="1:7">
      <c r="A2151" s="526" t="s">
        <v>538</v>
      </c>
      <c r="B2151" s="527" t="s">
        <v>392</v>
      </c>
      <c r="C2151" s="528">
        <v>12</v>
      </c>
      <c r="D2151" s="529">
        <v>4</v>
      </c>
      <c r="E2151" s="530" t="s">
        <v>539</v>
      </c>
      <c r="F2151" s="531" t="s">
        <v>1340</v>
      </c>
      <c r="G2151" s="532">
        <v>10</v>
      </c>
    </row>
    <row r="2152" spans="1:7">
      <c r="A2152" s="526" t="s">
        <v>428</v>
      </c>
      <c r="B2152" s="527" t="s">
        <v>392</v>
      </c>
      <c r="C2152" s="528">
        <v>12</v>
      </c>
      <c r="D2152" s="529">
        <v>4</v>
      </c>
      <c r="E2152" s="530" t="s">
        <v>429</v>
      </c>
      <c r="F2152" s="531" t="s">
        <v>1340</v>
      </c>
      <c r="G2152" s="532">
        <v>10</v>
      </c>
    </row>
    <row r="2153" spans="1:7">
      <c r="A2153" s="526" t="s">
        <v>1262</v>
      </c>
      <c r="B2153" s="527" t="s">
        <v>392</v>
      </c>
      <c r="C2153" s="528">
        <v>12</v>
      </c>
      <c r="D2153" s="529">
        <v>4</v>
      </c>
      <c r="E2153" s="530" t="s">
        <v>429</v>
      </c>
      <c r="F2153" s="531">
        <v>40</v>
      </c>
      <c r="G2153" s="532">
        <v>10</v>
      </c>
    </row>
    <row r="2154" spans="1:7" ht="31.5">
      <c r="A2154" s="519" t="s">
        <v>169</v>
      </c>
      <c r="B2154" s="520" t="s">
        <v>170</v>
      </c>
      <c r="C2154" s="521" t="s">
        <v>1340</v>
      </c>
      <c r="D2154" s="522" t="s">
        <v>1340</v>
      </c>
      <c r="E2154" s="523" t="s">
        <v>1340</v>
      </c>
      <c r="F2154" s="524" t="s">
        <v>1340</v>
      </c>
      <c r="G2154" s="525">
        <v>54.5</v>
      </c>
    </row>
    <row r="2155" spans="1:7">
      <c r="A2155" s="526" t="s">
        <v>146</v>
      </c>
      <c r="B2155" s="527" t="s">
        <v>171</v>
      </c>
      <c r="C2155" s="528" t="s">
        <v>1340</v>
      </c>
      <c r="D2155" s="529" t="s">
        <v>1340</v>
      </c>
      <c r="E2155" s="530" t="s">
        <v>1340</v>
      </c>
      <c r="F2155" s="531" t="s">
        <v>1340</v>
      </c>
      <c r="G2155" s="532">
        <v>15.5</v>
      </c>
    </row>
    <row r="2156" spans="1:7">
      <c r="A2156" s="526" t="s">
        <v>917</v>
      </c>
      <c r="B2156" s="527" t="s">
        <v>171</v>
      </c>
      <c r="C2156" s="528">
        <v>7</v>
      </c>
      <c r="D2156" s="529" t="s">
        <v>1340</v>
      </c>
      <c r="E2156" s="530" t="s">
        <v>1340</v>
      </c>
      <c r="F2156" s="531" t="s">
        <v>1340</v>
      </c>
      <c r="G2156" s="532">
        <v>15.5</v>
      </c>
    </row>
    <row r="2157" spans="1:7">
      <c r="A2157" s="526" t="s">
        <v>143</v>
      </c>
      <c r="B2157" s="527" t="s">
        <v>171</v>
      </c>
      <c r="C2157" s="528">
        <v>7</v>
      </c>
      <c r="D2157" s="529">
        <v>7</v>
      </c>
      <c r="E2157" s="530" t="s">
        <v>1340</v>
      </c>
      <c r="F2157" s="531" t="s">
        <v>1340</v>
      </c>
      <c r="G2157" s="532">
        <v>15.5</v>
      </c>
    </row>
    <row r="2158" spans="1:7">
      <c r="A2158" s="526" t="s">
        <v>637</v>
      </c>
      <c r="B2158" s="527" t="s">
        <v>171</v>
      </c>
      <c r="C2158" s="528">
        <v>7</v>
      </c>
      <c r="D2158" s="529">
        <v>7</v>
      </c>
      <c r="E2158" s="530" t="s">
        <v>638</v>
      </c>
      <c r="F2158" s="531" t="s">
        <v>1340</v>
      </c>
      <c r="G2158" s="532">
        <v>15.5</v>
      </c>
    </row>
    <row r="2159" spans="1:7">
      <c r="A2159" s="526" t="s">
        <v>679</v>
      </c>
      <c r="B2159" s="527" t="s">
        <v>171</v>
      </c>
      <c r="C2159" s="528">
        <v>7</v>
      </c>
      <c r="D2159" s="529">
        <v>7</v>
      </c>
      <c r="E2159" s="530" t="s">
        <v>680</v>
      </c>
      <c r="F2159" s="531" t="s">
        <v>1340</v>
      </c>
      <c r="G2159" s="532">
        <v>15.5</v>
      </c>
    </row>
    <row r="2160" spans="1:7">
      <c r="A2160" s="526" t="s">
        <v>466</v>
      </c>
      <c r="B2160" s="527" t="s">
        <v>171</v>
      </c>
      <c r="C2160" s="528">
        <v>7</v>
      </c>
      <c r="D2160" s="529">
        <v>7</v>
      </c>
      <c r="E2160" s="530" t="s">
        <v>467</v>
      </c>
      <c r="F2160" s="531" t="s">
        <v>1340</v>
      </c>
      <c r="G2160" s="532">
        <v>15.5</v>
      </c>
    </row>
    <row r="2161" spans="1:7">
      <c r="A2161" s="526" t="s">
        <v>465</v>
      </c>
      <c r="B2161" s="527" t="s">
        <v>171</v>
      </c>
      <c r="C2161" s="528">
        <v>7</v>
      </c>
      <c r="D2161" s="529">
        <v>7</v>
      </c>
      <c r="E2161" s="530" t="s">
        <v>467</v>
      </c>
      <c r="F2161" s="531">
        <v>231</v>
      </c>
      <c r="G2161" s="532">
        <v>15.5</v>
      </c>
    </row>
    <row r="2162" spans="1:7">
      <c r="A2162" s="526" t="s">
        <v>583</v>
      </c>
      <c r="B2162" s="527" t="s">
        <v>393</v>
      </c>
      <c r="C2162" s="528" t="s">
        <v>1340</v>
      </c>
      <c r="D2162" s="529" t="s">
        <v>1340</v>
      </c>
      <c r="E2162" s="530" t="s">
        <v>1340</v>
      </c>
      <c r="F2162" s="531" t="s">
        <v>1340</v>
      </c>
      <c r="G2162" s="532">
        <v>39</v>
      </c>
    </row>
    <row r="2163" spans="1:7">
      <c r="A2163" s="526" t="s">
        <v>1290</v>
      </c>
      <c r="B2163" s="527" t="s">
        <v>393</v>
      </c>
      <c r="C2163" s="528">
        <v>12</v>
      </c>
      <c r="D2163" s="529" t="s">
        <v>1340</v>
      </c>
      <c r="E2163" s="530" t="s">
        <v>1340</v>
      </c>
      <c r="F2163" s="531" t="s">
        <v>1340</v>
      </c>
      <c r="G2163" s="532">
        <v>39</v>
      </c>
    </row>
    <row r="2164" spans="1:7">
      <c r="A2164" s="526" t="s">
        <v>381</v>
      </c>
      <c r="B2164" s="527" t="s">
        <v>393</v>
      </c>
      <c r="C2164" s="528">
        <v>12</v>
      </c>
      <c r="D2164" s="529">
        <v>4</v>
      </c>
      <c r="E2164" s="530" t="s">
        <v>1340</v>
      </c>
      <c r="F2164" s="531" t="s">
        <v>1340</v>
      </c>
      <c r="G2164" s="532">
        <v>39</v>
      </c>
    </row>
    <row r="2165" spans="1:7">
      <c r="A2165" s="526" t="s">
        <v>1374</v>
      </c>
      <c r="B2165" s="527" t="s">
        <v>393</v>
      </c>
      <c r="C2165" s="528">
        <v>12</v>
      </c>
      <c r="D2165" s="529">
        <v>4</v>
      </c>
      <c r="E2165" s="530" t="s">
        <v>1375</v>
      </c>
      <c r="F2165" s="531" t="s">
        <v>1340</v>
      </c>
      <c r="G2165" s="532">
        <v>39</v>
      </c>
    </row>
    <row r="2166" spans="1:7">
      <c r="A2166" s="526" t="s">
        <v>538</v>
      </c>
      <c r="B2166" s="527" t="s">
        <v>393</v>
      </c>
      <c r="C2166" s="528">
        <v>12</v>
      </c>
      <c r="D2166" s="529">
        <v>4</v>
      </c>
      <c r="E2166" s="530" t="s">
        <v>539</v>
      </c>
      <c r="F2166" s="531" t="s">
        <v>1340</v>
      </c>
      <c r="G2166" s="532">
        <v>39</v>
      </c>
    </row>
    <row r="2167" spans="1:7">
      <c r="A2167" s="526" t="s">
        <v>428</v>
      </c>
      <c r="B2167" s="527" t="s">
        <v>393</v>
      </c>
      <c r="C2167" s="528">
        <v>12</v>
      </c>
      <c r="D2167" s="529">
        <v>4</v>
      </c>
      <c r="E2167" s="530" t="s">
        <v>429</v>
      </c>
      <c r="F2167" s="531" t="s">
        <v>1340</v>
      </c>
      <c r="G2167" s="532">
        <v>39</v>
      </c>
    </row>
    <row r="2168" spans="1:7">
      <c r="A2168" s="526" t="s">
        <v>1262</v>
      </c>
      <c r="B2168" s="527" t="s">
        <v>393</v>
      </c>
      <c r="C2168" s="528">
        <v>12</v>
      </c>
      <c r="D2168" s="529">
        <v>4</v>
      </c>
      <c r="E2168" s="530" t="s">
        <v>429</v>
      </c>
      <c r="F2168" s="531">
        <v>40</v>
      </c>
      <c r="G2168" s="532">
        <v>39</v>
      </c>
    </row>
    <row r="2169" spans="1:7" ht="47.25">
      <c r="A2169" s="519" t="s">
        <v>394</v>
      </c>
      <c r="B2169" s="520" t="s">
        <v>395</v>
      </c>
      <c r="C2169" s="521" t="s">
        <v>1340</v>
      </c>
      <c r="D2169" s="522" t="s">
        <v>1340</v>
      </c>
      <c r="E2169" s="523" t="s">
        <v>1340</v>
      </c>
      <c r="F2169" s="524" t="s">
        <v>1340</v>
      </c>
      <c r="G2169" s="525">
        <v>70</v>
      </c>
    </row>
    <row r="2170" spans="1:7">
      <c r="A2170" s="526" t="s">
        <v>583</v>
      </c>
      <c r="B2170" s="527" t="s">
        <v>396</v>
      </c>
      <c r="C2170" s="528" t="s">
        <v>1340</v>
      </c>
      <c r="D2170" s="529" t="s">
        <v>1340</v>
      </c>
      <c r="E2170" s="530" t="s">
        <v>1340</v>
      </c>
      <c r="F2170" s="531" t="s">
        <v>1340</v>
      </c>
      <c r="G2170" s="532">
        <v>70</v>
      </c>
    </row>
    <row r="2171" spans="1:7">
      <c r="A2171" s="526" t="s">
        <v>1290</v>
      </c>
      <c r="B2171" s="527" t="s">
        <v>396</v>
      </c>
      <c r="C2171" s="528">
        <v>12</v>
      </c>
      <c r="D2171" s="529" t="s">
        <v>1340</v>
      </c>
      <c r="E2171" s="530" t="s">
        <v>1340</v>
      </c>
      <c r="F2171" s="531" t="s">
        <v>1340</v>
      </c>
      <c r="G2171" s="532">
        <v>70</v>
      </c>
    </row>
    <row r="2172" spans="1:7">
      <c r="A2172" s="526" t="s">
        <v>381</v>
      </c>
      <c r="B2172" s="527" t="s">
        <v>396</v>
      </c>
      <c r="C2172" s="528">
        <v>12</v>
      </c>
      <c r="D2172" s="529">
        <v>4</v>
      </c>
      <c r="E2172" s="530" t="s">
        <v>1340</v>
      </c>
      <c r="F2172" s="531" t="s">
        <v>1340</v>
      </c>
      <c r="G2172" s="532">
        <v>70</v>
      </c>
    </row>
    <row r="2173" spans="1:7">
      <c r="A2173" s="526" t="s">
        <v>1374</v>
      </c>
      <c r="B2173" s="527" t="s">
        <v>396</v>
      </c>
      <c r="C2173" s="528">
        <v>12</v>
      </c>
      <c r="D2173" s="529">
        <v>4</v>
      </c>
      <c r="E2173" s="530" t="s">
        <v>1375</v>
      </c>
      <c r="F2173" s="531" t="s">
        <v>1340</v>
      </c>
      <c r="G2173" s="532">
        <v>70</v>
      </c>
    </row>
    <row r="2174" spans="1:7">
      <c r="A2174" s="526" t="s">
        <v>538</v>
      </c>
      <c r="B2174" s="527" t="s">
        <v>396</v>
      </c>
      <c r="C2174" s="528">
        <v>12</v>
      </c>
      <c r="D2174" s="529">
        <v>4</v>
      </c>
      <c r="E2174" s="530" t="s">
        <v>539</v>
      </c>
      <c r="F2174" s="531" t="s">
        <v>1340</v>
      </c>
      <c r="G2174" s="532">
        <v>70</v>
      </c>
    </row>
    <row r="2175" spans="1:7">
      <c r="A2175" s="526" t="s">
        <v>428</v>
      </c>
      <c r="B2175" s="527" t="s">
        <v>396</v>
      </c>
      <c r="C2175" s="528">
        <v>12</v>
      </c>
      <c r="D2175" s="529">
        <v>4</v>
      </c>
      <c r="E2175" s="530" t="s">
        <v>429</v>
      </c>
      <c r="F2175" s="531" t="s">
        <v>1340</v>
      </c>
      <c r="G2175" s="532">
        <v>70</v>
      </c>
    </row>
    <row r="2176" spans="1:7">
      <c r="A2176" s="526" t="s">
        <v>1262</v>
      </c>
      <c r="B2176" s="527" t="s">
        <v>396</v>
      </c>
      <c r="C2176" s="528">
        <v>12</v>
      </c>
      <c r="D2176" s="529">
        <v>4</v>
      </c>
      <c r="E2176" s="530" t="s">
        <v>429</v>
      </c>
      <c r="F2176" s="531">
        <v>40</v>
      </c>
      <c r="G2176" s="532">
        <v>70</v>
      </c>
    </row>
    <row r="2177" spans="1:7" ht="78.75">
      <c r="A2177" s="519" t="s">
        <v>172</v>
      </c>
      <c r="B2177" s="520" t="s">
        <v>173</v>
      </c>
      <c r="C2177" s="521" t="s">
        <v>1340</v>
      </c>
      <c r="D2177" s="522" t="s">
        <v>1340</v>
      </c>
      <c r="E2177" s="523" t="s">
        <v>1340</v>
      </c>
      <c r="F2177" s="524" t="s">
        <v>1340</v>
      </c>
      <c r="G2177" s="525">
        <v>4</v>
      </c>
    </row>
    <row r="2178" spans="1:7">
      <c r="A2178" s="526" t="s">
        <v>146</v>
      </c>
      <c r="B2178" s="527" t="s">
        <v>174</v>
      </c>
      <c r="C2178" s="528" t="s">
        <v>1340</v>
      </c>
      <c r="D2178" s="529" t="s">
        <v>1340</v>
      </c>
      <c r="E2178" s="530" t="s">
        <v>1340</v>
      </c>
      <c r="F2178" s="531" t="s">
        <v>1340</v>
      </c>
      <c r="G2178" s="532">
        <v>4</v>
      </c>
    </row>
    <row r="2179" spans="1:7">
      <c r="A2179" s="526" t="s">
        <v>917</v>
      </c>
      <c r="B2179" s="527" t="s">
        <v>174</v>
      </c>
      <c r="C2179" s="528">
        <v>7</v>
      </c>
      <c r="D2179" s="529" t="s">
        <v>1340</v>
      </c>
      <c r="E2179" s="530" t="s">
        <v>1340</v>
      </c>
      <c r="F2179" s="531" t="s">
        <v>1340</v>
      </c>
      <c r="G2179" s="532">
        <v>4</v>
      </c>
    </row>
    <row r="2180" spans="1:7">
      <c r="A2180" s="526" t="s">
        <v>143</v>
      </c>
      <c r="B2180" s="527" t="s">
        <v>174</v>
      </c>
      <c r="C2180" s="528">
        <v>7</v>
      </c>
      <c r="D2180" s="529">
        <v>7</v>
      </c>
      <c r="E2180" s="530" t="s">
        <v>1340</v>
      </c>
      <c r="F2180" s="531" t="s">
        <v>1340</v>
      </c>
      <c r="G2180" s="532">
        <v>4</v>
      </c>
    </row>
    <row r="2181" spans="1:7">
      <c r="A2181" s="526" t="s">
        <v>637</v>
      </c>
      <c r="B2181" s="527" t="s">
        <v>174</v>
      </c>
      <c r="C2181" s="528">
        <v>7</v>
      </c>
      <c r="D2181" s="529">
        <v>7</v>
      </c>
      <c r="E2181" s="530" t="s">
        <v>638</v>
      </c>
      <c r="F2181" s="531" t="s">
        <v>1340</v>
      </c>
      <c r="G2181" s="532">
        <v>4</v>
      </c>
    </row>
    <row r="2182" spans="1:7">
      <c r="A2182" s="526" t="s">
        <v>679</v>
      </c>
      <c r="B2182" s="527" t="s">
        <v>174</v>
      </c>
      <c r="C2182" s="528">
        <v>7</v>
      </c>
      <c r="D2182" s="529">
        <v>7</v>
      </c>
      <c r="E2182" s="530" t="s">
        <v>680</v>
      </c>
      <c r="F2182" s="531" t="s">
        <v>1340</v>
      </c>
      <c r="G2182" s="532">
        <v>4</v>
      </c>
    </row>
    <row r="2183" spans="1:7">
      <c r="A2183" s="526" t="s">
        <v>466</v>
      </c>
      <c r="B2183" s="527" t="s">
        <v>174</v>
      </c>
      <c r="C2183" s="528">
        <v>7</v>
      </c>
      <c r="D2183" s="529">
        <v>7</v>
      </c>
      <c r="E2183" s="530" t="s">
        <v>467</v>
      </c>
      <c r="F2183" s="531" t="s">
        <v>1340</v>
      </c>
      <c r="G2183" s="532">
        <v>4</v>
      </c>
    </row>
    <row r="2184" spans="1:7">
      <c r="A2184" s="526" t="s">
        <v>465</v>
      </c>
      <c r="B2184" s="527" t="s">
        <v>174</v>
      </c>
      <c r="C2184" s="528">
        <v>7</v>
      </c>
      <c r="D2184" s="529">
        <v>7</v>
      </c>
      <c r="E2184" s="530" t="s">
        <v>467</v>
      </c>
      <c r="F2184" s="531">
        <v>231</v>
      </c>
      <c r="G2184" s="532">
        <v>4</v>
      </c>
    </row>
    <row r="2185" spans="1:7" ht="31.5">
      <c r="A2185" s="519" t="s">
        <v>175</v>
      </c>
      <c r="B2185" s="520" t="s">
        <v>176</v>
      </c>
      <c r="C2185" s="521" t="s">
        <v>1340</v>
      </c>
      <c r="D2185" s="522" t="s">
        <v>1340</v>
      </c>
      <c r="E2185" s="523" t="s">
        <v>1340</v>
      </c>
      <c r="F2185" s="524" t="s">
        <v>1340</v>
      </c>
      <c r="G2185" s="525">
        <v>27635.3</v>
      </c>
    </row>
    <row r="2186" spans="1:7">
      <c r="A2186" s="519" t="s">
        <v>177</v>
      </c>
      <c r="B2186" s="520" t="s">
        <v>178</v>
      </c>
      <c r="C2186" s="521" t="s">
        <v>1340</v>
      </c>
      <c r="D2186" s="522" t="s">
        <v>1340</v>
      </c>
      <c r="E2186" s="523" t="s">
        <v>1340</v>
      </c>
      <c r="F2186" s="524" t="s">
        <v>1340</v>
      </c>
      <c r="G2186" s="525">
        <v>12109.8</v>
      </c>
    </row>
    <row r="2187" spans="1:7">
      <c r="A2187" s="526" t="s">
        <v>179</v>
      </c>
      <c r="B2187" s="527" t="s">
        <v>180</v>
      </c>
      <c r="C2187" s="528" t="s">
        <v>1340</v>
      </c>
      <c r="D2187" s="529" t="s">
        <v>1340</v>
      </c>
      <c r="E2187" s="530" t="s">
        <v>1340</v>
      </c>
      <c r="F2187" s="531" t="s">
        <v>1340</v>
      </c>
      <c r="G2187" s="532">
        <v>3669.5</v>
      </c>
    </row>
    <row r="2188" spans="1:7">
      <c r="A2188" s="526" t="s">
        <v>917</v>
      </c>
      <c r="B2188" s="527" t="s">
        <v>180</v>
      </c>
      <c r="C2188" s="528">
        <v>7</v>
      </c>
      <c r="D2188" s="529" t="s">
        <v>1340</v>
      </c>
      <c r="E2188" s="530" t="s">
        <v>1340</v>
      </c>
      <c r="F2188" s="531" t="s">
        <v>1340</v>
      </c>
      <c r="G2188" s="532">
        <v>3669.5</v>
      </c>
    </row>
    <row r="2189" spans="1:7">
      <c r="A2189" s="526" t="s">
        <v>143</v>
      </c>
      <c r="B2189" s="527" t="s">
        <v>180</v>
      </c>
      <c r="C2189" s="528">
        <v>7</v>
      </c>
      <c r="D2189" s="529">
        <v>7</v>
      </c>
      <c r="E2189" s="530" t="s">
        <v>1340</v>
      </c>
      <c r="F2189" s="531" t="s">
        <v>1340</v>
      </c>
      <c r="G2189" s="532">
        <v>3669.5</v>
      </c>
    </row>
    <row r="2190" spans="1:7">
      <c r="A2190" s="526" t="s">
        <v>637</v>
      </c>
      <c r="B2190" s="527" t="s">
        <v>180</v>
      </c>
      <c r="C2190" s="528">
        <v>7</v>
      </c>
      <c r="D2190" s="529">
        <v>7</v>
      </c>
      <c r="E2190" s="530" t="s">
        <v>638</v>
      </c>
      <c r="F2190" s="531" t="s">
        <v>1340</v>
      </c>
      <c r="G2190" s="532">
        <v>3669.5</v>
      </c>
    </row>
    <row r="2191" spans="1:7">
      <c r="A2191" s="526" t="s">
        <v>686</v>
      </c>
      <c r="B2191" s="527" t="s">
        <v>180</v>
      </c>
      <c r="C2191" s="528">
        <v>7</v>
      </c>
      <c r="D2191" s="529">
        <v>7</v>
      </c>
      <c r="E2191" s="530" t="s">
        <v>687</v>
      </c>
      <c r="F2191" s="531" t="s">
        <v>1340</v>
      </c>
      <c r="G2191" s="532">
        <v>2661</v>
      </c>
    </row>
    <row r="2192" spans="1:7" ht="31.5">
      <c r="A2192" s="526" t="s">
        <v>472</v>
      </c>
      <c r="B2192" s="527" t="s">
        <v>180</v>
      </c>
      <c r="C2192" s="528">
        <v>7</v>
      </c>
      <c r="D2192" s="529">
        <v>7</v>
      </c>
      <c r="E2192" s="530" t="s">
        <v>473</v>
      </c>
      <c r="F2192" s="531" t="s">
        <v>1340</v>
      </c>
      <c r="G2192" s="532">
        <v>2661</v>
      </c>
    </row>
    <row r="2193" spans="1:7">
      <c r="A2193" s="526" t="s">
        <v>465</v>
      </c>
      <c r="B2193" s="527" t="s">
        <v>180</v>
      </c>
      <c r="C2193" s="528">
        <v>7</v>
      </c>
      <c r="D2193" s="529">
        <v>7</v>
      </c>
      <c r="E2193" s="530" t="s">
        <v>473</v>
      </c>
      <c r="F2193" s="531">
        <v>231</v>
      </c>
      <c r="G2193" s="532">
        <v>2661</v>
      </c>
    </row>
    <row r="2194" spans="1:7">
      <c r="A2194" s="526" t="s">
        <v>679</v>
      </c>
      <c r="B2194" s="527" t="s">
        <v>180</v>
      </c>
      <c r="C2194" s="528">
        <v>7</v>
      </c>
      <c r="D2194" s="529">
        <v>7</v>
      </c>
      <c r="E2194" s="530" t="s">
        <v>680</v>
      </c>
      <c r="F2194" s="531" t="s">
        <v>1340</v>
      </c>
      <c r="G2194" s="532">
        <v>1008.5</v>
      </c>
    </row>
    <row r="2195" spans="1:7" ht="31.5">
      <c r="A2195" s="526" t="s">
        <v>470</v>
      </c>
      <c r="B2195" s="527" t="s">
        <v>180</v>
      </c>
      <c r="C2195" s="528">
        <v>7</v>
      </c>
      <c r="D2195" s="529">
        <v>7</v>
      </c>
      <c r="E2195" s="530" t="s">
        <v>471</v>
      </c>
      <c r="F2195" s="531" t="s">
        <v>1340</v>
      </c>
      <c r="G2195" s="532">
        <v>963.5</v>
      </c>
    </row>
    <row r="2196" spans="1:7">
      <c r="A2196" s="526" t="s">
        <v>465</v>
      </c>
      <c r="B2196" s="527" t="s">
        <v>180</v>
      </c>
      <c r="C2196" s="528">
        <v>7</v>
      </c>
      <c r="D2196" s="529">
        <v>7</v>
      </c>
      <c r="E2196" s="530" t="s">
        <v>471</v>
      </c>
      <c r="F2196" s="531">
        <v>231</v>
      </c>
      <c r="G2196" s="532">
        <v>710.8</v>
      </c>
    </row>
    <row r="2197" spans="1:7">
      <c r="A2197" s="526" t="s">
        <v>1492</v>
      </c>
      <c r="B2197" s="527" t="s">
        <v>180</v>
      </c>
      <c r="C2197" s="528">
        <v>7</v>
      </c>
      <c r="D2197" s="529">
        <v>7</v>
      </c>
      <c r="E2197" s="530" t="s">
        <v>471</v>
      </c>
      <c r="F2197" s="531">
        <v>241</v>
      </c>
      <c r="G2197" s="532">
        <v>168.6</v>
      </c>
    </row>
    <row r="2198" spans="1:7">
      <c r="A2198" s="526" t="s">
        <v>1494</v>
      </c>
      <c r="B2198" s="527" t="s">
        <v>180</v>
      </c>
      <c r="C2198" s="528">
        <v>7</v>
      </c>
      <c r="D2198" s="529">
        <v>7</v>
      </c>
      <c r="E2198" s="530" t="s">
        <v>471</v>
      </c>
      <c r="F2198" s="531">
        <v>271</v>
      </c>
      <c r="G2198" s="532">
        <v>84.1</v>
      </c>
    </row>
    <row r="2199" spans="1:7">
      <c r="A2199" s="526" t="s">
        <v>466</v>
      </c>
      <c r="B2199" s="527" t="s">
        <v>180</v>
      </c>
      <c r="C2199" s="528">
        <v>7</v>
      </c>
      <c r="D2199" s="529">
        <v>7</v>
      </c>
      <c r="E2199" s="530" t="s">
        <v>467</v>
      </c>
      <c r="F2199" s="531" t="s">
        <v>1340</v>
      </c>
      <c r="G2199" s="532">
        <v>45</v>
      </c>
    </row>
    <row r="2200" spans="1:7">
      <c r="A2200" s="526" t="s">
        <v>465</v>
      </c>
      <c r="B2200" s="527" t="s">
        <v>180</v>
      </c>
      <c r="C2200" s="528">
        <v>7</v>
      </c>
      <c r="D2200" s="529">
        <v>7</v>
      </c>
      <c r="E2200" s="530" t="s">
        <v>467</v>
      </c>
      <c r="F2200" s="531">
        <v>231</v>
      </c>
      <c r="G2200" s="532">
        <v>45</v>
      </c>
    </row>
    <row r="2201" spans="1:7" ht="31.5">
      <c r="A2201" s="526" t="s">
        <v>181</v>
      </c>
      <c r="B2201" s="527" t="s">
        <v>182</v>
      </c>
      <c r="C2201" s="528" t="s">
        <v>1340</v>
      </c>
      <c r="D2201" s="529" t="s">
        <v>1340</v>
      </c>
      <c r="E2201" s="530" t="s">
        <v>1340</v>
      </c>
      <c r="F2201" s="531" t="s">
        <v>1340</v>
      </c>
      <c r="G2201" s="532">
        <v>7595.8</v>
      </c>
    </row>
    <row r="2202" spans="1:7">
      <c r="A2202" s="526" t="s">
        <v>917</v>
      </c>
      <c r="B2202" s="527" t="s">
        <v>182</v>
      </c>
      <c r="C2202" s="528">
        <v>7</v>
      </c>
      <c r="D2202" s="529" t="s">
        <v>1340</v>
      </c>
      <c r="E2202" s="530" t="s">
        <v>1340</v>
      </c>
      <c r="F2202" s="531" t="s">
        <v>1340</v>
      </c>
      <c r="G2202" s="532">
        <v>7595.8</v>
      </c>
    </row>
    <row r="2203" spans="1:7">
      <c r="A2203" s="526" t="s">
        <v>143</v>
      </c>
      <c r="B2203" s="527" t="s">
        <v>182</v>
      </c>
      <c r="C2203" s="528">
        <v>7</v>
      </c>
      <c r="D2203" s="529">
        <v>7</v>
      </c>
      <c r="E2203" s="530" t="s">
        <v>1340</v>
      </c>
      <c r="F2203" s="531" t="s">
        <v>1340</v>
      </c>
      <c r="G2203" s="532">
        <v>7595.8</v>
      </c>
    </row>
    <row r="2204" spans="1:7">
      <c r="A2204" s="526" t="s">
        <v>637</v>
      </c>
      <c r="B2204" s="527" t="s">
        <v>182</v>
      </c>
      <c r="C2204" s="528">
        <v>7</v>
      </c>
      <c r="D2204" s="529">
        <v>7</v>
      </c>
      <c r="E2204" s="530" t="s">
        <v>638</v>
      </c>
      <c r="F2204" s="531" t="s">
        <v>1340</v>
      </c>
      <c r="G2204" s="532">
        <v>7595.8</v>
      </c>
    </row>
    <row r="2205" spans="1:7">
      <c r="A2205" s="526" t="s">
        <v>686</v>
      </c>
      <c r="B2205" s="527" t="s">
        <v>182</v>
      </c>
      <c r="C2205" s="528">
        <v>7</v>
      </c>
      <c r="D2205" s="529">
        <v>7</v>
      </c>
      <c r="E2205" s="530" t="s">
        <v>687</v>
      </c>
      <c r="F2205" s="531" t="s">
        <v>1340</v>
      </c>
      <c r="G2205" s="532">
        <v>5516.3</v>
      </c>
    </row>
    <row r="2206" spans="1:7" ht="31.5">
      <c r="A2206" s="526" t="s">
        <v>472</v>
      </c>
      <c r="B2206" s="527" t="s">
        <v>182</v>
      </c>
      <c r="C2206" s="528">
        <v>7</v>
      </c>
      <c r="D2206" s="529">
        <v>7</v>
      </c>
      <c r="E2206" s="530" t="s">
        <v>473</v>
      </c>
      <c r="F2206" s="531" t="s">
        <v>1340</v>
      </c>
      <c r="G2206" s="532">
        <v>5516.3</v>
      </c>
    </row>
    <row r="2207" spans="1:7">
      <c r="A2207" s="526" t="s">
        <v>465</v>
      </c>
      <c r="B2207" s="527" t="s">
        <v>182</v>
      </c>
      <c r="C2207" s="528">
        <v>7</v>
      </c>
      <c r="D2207" s="529">
        <v>7</v>
      </c>
      <c r="E2207" s="530" t="s">
        <v>473</v>
      </c>
      <c r="F2207" s="531">
        <v>231</v>
      </c>
      <c r="G2207" s="532">
        <v>5516.3</v>
      </c>
    </row>
    <row r="2208" spans="1:7">
      <c r="A2208" s="526" t="s">
        <v>679</v>
      </c>
      <c r="B2208" s="527" t="s">
        <v>182</v>
      </c>
      <c r="C2208" s="528">
        <v>7</v>
      </c>
      <c r="D2208" s="529">
        <v>7</v>
      </c>
      <c r="E2208" s="530" t="s">
        <v>680</v>
      </c>
      <c r="F2208" s="531" t="s">
        <v>1340</v>
      </c>
      <c r="G2208" s="532">
        <v>2079.5</v>
      </c>
    </row>
    <row r="2209" spans="1:7" ht="31.5">
      <c r="A2209" s="526" t="s">
        <v>470</v>
      </c>
      <c r="B2209" s="527" t="s">
        <v>182</v>
      </c>
      <c r="C2209" s="528">
        <v>7</v>
      </c>
      <c r="D2209" s="529">
        <v>7</v>
      </c>
      <c r="E2209" s="530" t="s">
        <v>471</v>
      </c>
      <c r="F2209" s="531" t="s">
        <v>1340</v>
      </c>
      <c r="G2209" s="532">
        <v>2079.5</v>
      </c>
    </row>
    <row r="2210" spans="1:7">
      <c r="A2210" s="526" t="s">
        <v>465</v>
      </c>
      <c r="B2210" s="527" t="s">
        <v>182</v>
      </c>
      <c r="C2210" s="528">
        <v>7</v>
      </c>
      <c r="D2210" s="529">
        <v>7</v>
      </c>
      <c r="E2210" s="530" t="s">
        <v>471</v>
      </c>
      <c r="F2210" s="531">
        <v>231</v>
      </c>
      <c r="G2210" s="532">
        <v>756.8</v>
      </c>
    </row>
    <row r="2211" spans="1:7">
      <c r="A2211" s="526" t="s">
        <v>1492</v>
      </c>
      <c r="B2211" s="527" t="s">
        <v>182</v>
      </c>
      <c r="C2211" s="528">
        <v>7</v>
      </c>
      <c r="D2211" s="529">
        <v>7</v>
      </c>
      <c r="E2211" s="530" t="s">
        <v>471</v>
      </c>
      <c r="F2211" s="531">
        <v>241</v>
      </c>
      <c r="G2211" s="532">
        <v>161</v>
      </c>
    </row>
    <row r="2212" spans="1:7">
      <c r="A2212" s="526" t="s">
        <v>1494</v>
      </c>
      <c r="B2212" s="527" t="s">
        <v>182</v>
      </c>
      <c r="C2212" s="528">
        <v>7</v>
      </c>
      <c r="D2212" s="529">
        <v>7</v>
      </c>
      <c r="E2212" s="530" t="s">
        <v>471</v>
      </c>
      <c r="F2212" s="531">
        <v>271</v>
      </c>
      <c r="G2212" s="532">
        <v>1161.7</v>
      </c>
    </row>
    <row r="2213" spans="1:7" ht="31.5">
      <c r="A2213" s="526" t="s">
        <v>183</v>
      </c>
      <c r="B2213" s="527" t="s">
        <v>184</v>
      </c>
      <c r="C2213" s="528" t="s">
        <v>1340</v>
      </c>
      <c r="D2213" s="529" t="s">
        <v>1340</v>
      </c>
      <c r="E2213" s="530" t="s">
        <v>1340</v>
      </c>
      <c r="F2213" s="531" t="s">
        <v>1340</v>
      </c>
      <c r="G2213" s="532">
        <v>844.5</v>
      </c>
    </row>
    <row r="2214" spans="1:7">
      <c r="A2214" s="526" t="s">
        <v>917</v>
      </c>
      <c r="B2214" s="527" t="s">
        <v>184</v>
      </c>
      <c r="C2214" s="528">
        <v>7</v>
      </c>
      <c r="D2214" s="529" t="s">
        <v>1340</v>
      </c>
      <c r="E2214" s="530" t="s">
        <v>1340</v>
      </c>
      <c r="F2214" s="531" t="s">
        <v>1340</v>
      </c>
      <c r="G2214" s="532">
        <v>844.5</v>
      </c>
    </row>
    <row r="2215" spans="1:7">
      <c r="A2215" s="526" t="s">
        <v>143</v>
      </c>
      <c r="B2215" s="527" t="s">
        <v>184</v>
      </c>
      <c r="C2215" s="528">
        <v>7</v>
      </c>
      <c r="D2215" s="529">
        <v>7</v>
      </c>
      <c r="E2215" s="530" t="s">
        <v>1340</v>
      </c>
      <c r="F2215" s="531" t="s">
        <v>1340</v>
      </c>
      <c r="G2215" s="532">
        <v>844.5</v>
      </c>
    </row>
    <row r="2216" spans="1:7">
      <c r="A2216" s="526" t="s">
        <v>637</v>
      </c>
      <c r="B2216" s="527" t="s">
        <v>184</v>
      </c>
      <c r="C2216" s="528">
        <v>7</v>
      </c>
      <c r="D2216" s="529">
        <v>7</v>
      </c>
      <c r="E2216" s="530" t="s">
        <v>638</v>
      </c>
      <c r="F2216" s="531" t="s">
        <v>1340</v>
      </c>
      <c r="G2216" s="532">
        <v>844.5</v>
      </c>
    </row>
    <row r="2217" spans="1:7">
      <c r="A2217" s="526" t="s">
        <v>686</v>
      </c>
      <c r="B2217" s="527" t="s">
        <v>184</v>
      </c>
      <c r="C2217" s="528">
        <v>7</v>
      </c>
      <c r="D2217" s="529">
        <v>7</v>
      </c>
      <c r="E2217" s="530" t="s">
        <v>687</v>
      </c>
      <c r="F2217" s="531" t="s">
        <v>1340</v>
      </c>
      <c r="G2217" s="532">
        <v>613.1</v>
      </c>
    </row>
    <row r="2218" spans="1:7" ht="31.5">
      <c r="A2218" s="526" t="s">
        <v>472</v>
      </c>
      <c r="B2218" s="527" t="s">
        <v>184</v>
      </c>
      <c r="C2218" s="528">
        <v>7</v>
      </c>
      <c r="D2218" s="529">
        <v>7</v>
      </c>
      <c r="E2218" s="530" t="s">
        <v>473</v>
      </c>
      <c r="F2218" s="531" t="s">
        <v>1340</v>
      </c>
      <c r="G2218" s="532">
        <v>613.1</v>
      </c>
    </row>
    <row r="2219" spans="1:7">
      <c r="A2219" s="526" t="s">
        <v>465</v>
      </c>
      <c r="B2219" s="527" t="s">
        <v>184</v>
      </c>
      <c r="C2219" s="528">
        <v>7</v>
      </c>
      <c r="D2219" s="529">
        <v>7</v>
      </c>
      <c r="E2219" s="530" t="s">
        <v>473</v>
      </c>
      <c r="F2219" s="531">
        <v>231</v>
      </c>
      <c r="G2219" s="532">
        <v>613.1</v>
      </c>
    </row>
    <row r="2220" spans="1:7">
      <c r="A2220" s="526" t="s">
        <v>679</v>
      </c>
      <c r="B2220" s="527" t="s">
        <v>184</v>
      </c>
      <c r="C2220" s="528">
        <v>7</v>
      </c>
      <c r="D2220" s="529">
        <v>7</v>
      </c>
      <c r="E2220" s="530" t="s">
        <v>680</v>
      </c>
      <c r="F2220" s="531" t="s">
        <v>1340</v>
      </c>
      <c r="G2220" s="532">
        <v>231.4</v>
      </c>
    </row>
    <row r="2221" spans="1:7" ht="31.5">
      <c r="A2221" s="526" t="s">
        <v>470</v>
      </c>
      <c r="B2221" s="527" t="s">
        <v>184</v>
      </c>
      <c r="C2221" s="528">
        <v>7</v>
      </c>
      <c r="D2221" s="529">
        <v>7</v>
      </c>
      <c r="E2221" s="530" t="s">
        <v>471</v>
      </c>
      <c r="F2221" s="531" t="s">
        <v>1340</v>
      </c>
      <c r="G2221" s="532">
        <v>231.4</v>
      </c>
    </row>
    <row r="2222" spans="1:7">
      <c r="A2222" s="526" t="s">
        <v>465</v>
      </c>
      <c r="B2222" s="527" t="s">
        <v>184</v>
      </c>
      <c r="C2222" s="528">
        <v>7</v>
      </c>
      <c r="D2222" s="529">
        <v>7</v>
      </c>
      <c r="E2222" s="530" t="s">
        <v>471</v>
      </c>
      <c r="F2222" s="531">
        <v>231</v>
      </c>
      <c r="G2222" s="532">
        <v>84.2</v>
      </c>
    </row>
    <row r="2223" spans="1:7">
      <c r="A2223" s="526" t="s">
        <v>1492</v>
      </c>
      <c r="B2223" s="527" t="s">
        <v>184</v>
      </c>
      <c r="C2223" s="528">
        <v>7</v>
      </c>
      <c r="D2223" s="529">
        <v>7</v>
      </c>
      <c r="E2223" s="530" t="s">
        <v>471</v>
      </c>
      <c r="F2223" s="531">
        <v>241</v>
      </c>
      <c r="G2223" s="532">
        <v>17.899999999999999</v>
      </c>
    </row>
    <row r="2224" spans="1:7">
      <c r="A2224" s="526" t="s">
        <v>1494</v>
      </c>
      <c r="B2224" s="527" t="s">
        <v>184</v>
      </c>
      <c r="C2224" s="528">
        <v>7</v>
      </c>
      <c r="D2224" s="529">
        <v>7</v>
      </c>
      <c r="E2224" s="530" t="s">
        <v>471</v>
      </c>
      <c r="F2224" s="531">
        <v>271</v>
      </c>
      <c r="G2224" s="532">
        <v>129.30000000000001</v>
      </c>
    </row>
    <row r="2225" spans="1:7">
      <c r="A2225" s="519" t="s">
        <v>185</v>
      </c>
      <c r="B2225" s="520" t="s">
        <v>186</v>
      </c>
      <c r="C2225" s="521" t="s">
        <v>1340</v>
      </c>
      <c r="D2225" s="522" t="s">
        <v>1340</v>
      </c>
      <c r="E2225" s="523" t="s">
        <v>1340</v>
      </c>
      <c r="F2225" s="524" t="s">
        <v>1340</v>
      </c>
      <c r="G2225" s="525">
        <v>15331.6</v>
      </c>
    </row>
    <row r="2226" spans="1:7">
      <c r="A2226" s="526" t="s">
        <v>179</v>
      </c>
      <c r="B2226" s="527" t="s">
        <v>187</v>
      </c>
      <c r="C2226" s="528" t="s">
        <v>1340</v>
      </c>
      <c r="D2226" s="529" t="s">
        <v>1340</v>
      </c>
      <c r="E2226" s="530" t="s">
        <v>1340</v>
      </c>
      <c r="F2226" s="531" t="s">
        <v>1340</v>
      </c>
      <c r="G2226" s="532">
        <v>4334.7</v>
      </c>
    </row>
    <row r="2227" spans="1:7">
      <c r="A2227" s="526" t="s">
        <v>917</v>
      </c>
      <c r="B2227" s="527" t="s">
        <v>187</v>
      </c>
      <c r="C2227" s="528">
        <v>7</v>
      </c>
      <c r="D2227" s="529" t="s">
        <v>1340</v>
      </c>
      <c r="E2227" s="530" t="s">
        <v>1340</v>
      </c>
      <c r="F2227" s="531" t="s">
        <v>1340</v>
      </c>
      <c r="G2227" s="532">
        <v>4334.7</v>
      </c>
    </row>
    <row r="2228" spans="1:7">
      <c r="A2228" s="526" t="s">
        <v>143</v>
      </c>
      <c r="B2228" s="527" t="s">
        <v>187</v>
      </c>
      <c r="C2228" s="528">
        <v>7</v>
      </c>
      <c r="D2228" s="529">
        <v>7</v>
      </c>
      <c r="E2228" s="530" t="s">
        <v>1340</v>
      </c>
      <c r="F2228" s="531" t="s">
        <v>1340</v>
      </c>
      <c r="G2228" s="532">
        <v>4334.7</v>
      </c>
    </row>
    <row r="2229" spans="1:7">
      <c r="A2229" s="526" t="s">
        <v>1374</v>
      </c>
      <c r="B2229" s="527" t="s">
        <v>187</v>
      </c>
      <c r="C2229" s="528">
        <v>7</v>
      </c>
      <c r="D2229" s="529">
        <v>7</v>
      </c>
      <c r="E2229" s="530" t="s">
        <v>1375</v>
      </c>
      <c r="F2229" s="531" t="s">
        <v>1340</v>
      </c>
      <c r="G2229" s="532">
        <v>3702</v>
      </c>
    </row>
    <row r="2230" spans="1:7">
      <c r="A2230" s="526" t="s">
        <v>538</v>
      </c>
      <c r="B2230" s="527" t="s">
        <v>187</v>
      </c>
      <c r="C2230" s="528">
        <v>7</v>
      </c>
      <c r="D2230" s="529">
        <v>7</v>
      </c>
      <c r="E2230" s="530" t="s">
        <v>539</v>
      </c>
      <c r="F2230" s="531" t="s">
        <v>1340</v>
      </c>
      <c r="G2230" s="532">
        <v>3702</v>
      </c>
    </row>
    <row r="2231" spans="1:7">
      <c r="A2231" s="526" t="s">
        <v>428</v>
      </c>
      <c r="B2231" s="527" t="s">
        <v>187</v>
      </c>
      <c r="C2231" s="528">
        <v>7</v>
      </c>
      <c r="D2231" s="529">
        <v>7</v>
      </c>
      <c r="E2231" s="530" t="s">
        <v>429</v>
      </c>
      <c r="F2231" s="531" t="s">
        <v>1340</v>
      </c>
      <c r="G2231" s="532">
        <v>3702</v>
      </c>
    </row>
    <row r="2232" spans="1:7">
      <c r="A2232" s="526" t="s">
        <v>465</v>
      </c>
      <c r="B2232" s="527" t="s">
        <v>187</v>
      </c>
      <c r="C2232" s="528">
        <v>7</v>
      </c>
      <c r="D2232" s="529">
        <v>7</v>
      </c>
      <c r="E2232" s="530" t="s">
        <v>429</v>
      </c>
      <c r="F2232" s="531">
        <v>231</v>
      </c>
      <c r="G2232" s="532">
        <v>2922.7</v>
      </c>
    </row>
    <row r="2233" spans="1:7">
      <c r="A2233" s="526" t="s">
        <v>1494</v>
      </c>
      <c r="B2233" s="527" t="s">
        <v>187</v>
      </c>
      <c r="C2233" s="528">
        <v>7</v>
      </c>
      <c r="D2233" s="529">
        <v>7</v>
      </c>
      <c r="E2233" s="530" t="s">
        <v>429</v>
      </c>
      <c r="F2233" s="531">
        <v>271</v>
      </c>
      <c r="G2233" s="532">
        <v>779.3</v>
      </c>
    </row>
    <row r="2234" spans="1:7">
      <c r="A2234" s="526" t="s">
        <v>637</v>
      </c>
      <c r="B2234" s="527" t="s">
        <v>187</v>
      </c>
      <c r="C2234" s="528">
        <v>7</v>
      </c>
      <c r="D2234" s="529">
        <v>7</v>
      </c>
      <c r="E2234" s="530" t="s">
        <v>638</v>
      </c>
      <c r="F2234" s="531" t="s">
        <v>1340</v>
      </c>
      <c r="G2234" s="532">
        <v>632.70000000000005</v>
      </c>
    </row>
    <row r="2235" spans="1:7">
      <c r="A2235" s="526" t="s">
        <v>679</v>
      </c>
      <c r="B2235" s="527" t="s">
        <v>187</v>
      </c>
      <c r="C2235" s="528">
        <v>7</v>
      </c>
      <c r="D2235" s="529">
        <v>7</v>
      </c>
      <c r="E2235" s="530" t="s">
        <v>680</v>
      </c>
      <c r="F2235" s="531" t="s">
        <v>1340</v>
      </c>
      <c r="G2235" s="532">
        <v>632.70000000000005</v>
      </c>
    </row>
    <row r="2236" spans="1:7">
      <c r="A2236" s="526" t="s">
        <v>466</v>
      </c>
      <c r="B2236" s="527" t="s">
        <v>187</v>
      </c>
      <c r="C2236" s="528">
        <v>7</v>
      </c>
      <c r="D2236" s="529">
        <v>7</v>
      </c>
      <c r="E2236" s="530" t="s">
        <v>467</v>
      </c>
      <c r="F2236" s="531" t="s">
        <v>1340</v>
      </c>
      <c r="G2236" s="532">
        <v>632.70000000000005</v>
      </c>
    </row>
    <row r="2237" spans="1:7">
      <c r="A2237" s="526" t="s">
        <v>1494</v>
      </c>
      <c r="B2237" s="527" t="s">
        <v>187</v>
      </c>
      <c r="C2237" s="528">
        <v>7</v>
      </c>
      <c r="D2237" s="529">
        <v>7</v>
      </c>
      <c r="E2237" s="530" t="s">
        <v>467</v>
      </c>
      <c r="F2237" s="531">
        <v>271</v>
      </c>
      <c r="G2237" s="532">
        <v>632.70000000000005</v>
      </c>
    </row>
    <row r="2238" spans="1:7">
      <c r="A2238" s="526" t="s">
        <v>188</v>
      </c>
      <c r="B2238" s="527" t="s">
        <v>189</v>
      </c>
      <c r="C2238" s="528" t="s">
        <v>1340</v>
      </c>
      <c r="D2238" s="529" t="s">
        <v>1340</v>
      </c>
      <c r="E2238" s="530" t="s">
        <v>1340</v>
      </c>
      <c r="F2238" s="531" t="s">
        <v>1340</v>
      </c>
      <c r="G2238" s="532">
        <v>10996.9</v>
      </c>
    </row>
    <row r="2239" spans="1:7">
      <c r="A2239" s="526" t="s">
        <v>917</v>
      </c>
      <c r="B2239" s="527" t="s">
        <v>189</v>
      </c>
      <c r="C2239" s="528">
        <v>7</v>
      </c>
      <c r="D2239" s="529" t="s">
        <v>1340</v>
      </c>
      <c r="E2239" s="530" t="s">
        <v>1340</v>
      </c>
      <c r="F2239" s="531" t="s">
        <v>1340</v>
      </c>
      <c r="G2239" s="532">
        <v>10996.9</v>
      </c>
    </row>
    <row r="2240" spans="1:7">
      <c r="A2240" s="526" t="s">
        <v>143</v>
      </c>
      <c r="B2240" s="527" t="s">
        <v>189</v>
      </c>
      <c r="C2240" s="528">
        <v>7</v>
      </c>
      <c r="D2240" s="529">
        <v>7</v>
      </c>
      <c r="E2240" s="530" t="s">
        <v>1340</v>
      </c>
      <c r="F2240" s="531" t="s">
        <v>1340</v>
      </c>
      <c r="G2240" s="532">
        <v>10996.9</v>
      </c>
    </row>
    <row r="2241" spans="1:7">
      <c r="A2241" s="526" t="s">
        <v>1374</v>
      </c>
      <c r="B2241" s="527" t="s">
        <v>189</v>
      </c>
      <c r="C2241" s="528">
        <v>7</v>
      </c>
      <c r="D2241" s="529">
        <v>7</v>
      </c>
      <c r="E2241" s="530" t="s">
        <v>1375</v>
      </c>
      <c r="F2241" s="531" t="s">
        <v>1340</v>
      </c>
      <c r="G2241" s="532">
        <v>10996.9</v>
      </c>
    </row>
    <row r="2242" spans="1:7">
      <c r="A2242" s="526" t="s">
        <v>538</v>
      </c>
      <c r="B2242" s="527" t="s">
        <v>189</v>
      </c>
      <c r="C2242" s="528">
        <v>7</v>
      </c>
      <c r="D2242" s="529">
        <v>7</v>
      </c>
      <c r="E2242" s="530" t="s">
        <v>539</v>
      </c>
      <c r="F2242" s="531" t="s">
        <v>1340</v>
      </c>
      <c r="G2242" s="532">
        <v>10996.9</v>
      </c>
    </row>
    <row r="2243" spans="1:7">
      <c r="A2243" s="526" t="s">
        <v>428</v>
      </c>
      <c r="B2243" s="527" t="s">
        <v>189</v>
      </c>
      <c r="C2243" s="528">
        <v>7</v>
      </c>
      <c r="D2243" s="529">
        <v>7</v>
      </c>
      <c r="E2243" s="530" t="s">
        <v>429</v>
      </c>
      <c r="F2243" s="531" t="s">
        <v>1340</v>
      </c>
      <c r="G2243" s="532">
        <v>10996.9</v>
      </c>
    </row>
    <row r="2244" spans="1:7">
      <c r="A2244" s="526" t="s">
        <v>465</v>
      </c>
      <c r="B2244" s="527" t="s">
        <v>189</v>
      </c>
      <c r="C2244" s="528">
        <v>7</v>
      </c>
      <c r="D2244" s="529">
        <v>7</v>
      </c>
      <c r="E2244" s="530" t="s">
        <v>429</v>
      </c>
      <c r="F2244" s="531">
        <v>231</v>
      </c>
      <c r="G2244" s="532">
        <v>5091.2</v>
      </c>
    </row>
    <row r="2245" spans="1:7">
      <c r="A2245" s="526" t="s">
        <v>1494</v>
      </c>
      <c r="B2245" s="527" t="s">
        <v>189</v>
      </c>
      <c r="C2245" s="528">
        <v>7</v>
      </c>
      <c r="D2245" s="529">
        <v>7</v>
      </c>
      <c r="E2245" s="530" t="s">
        <v>429</v>
      </c>
      <c r="F2245" s="531">
        <v>271</v>
      </c>
      <c r="G2245" s="532">
        <v>5905.7</v>
      </c>
    </row>
    <row r="2246" spans="1:7">
      <c r="A2246" s="519" t="s">
        <v>190</v>
      </c>
      <c r="B2246" s="520" t="s">
        <v>191</v>
      </c>
      <c r="C2246" s="521" t="s">
        <v>1340</v>
      </c>
      <c r="D2246" s="522" t="s">
        <v>1340</v>
      </c>
      <c r="E2246" s="523" t="s">
        <v>1340</v>
      </c>
      <c r="F2246" s="524" t="s">
        <v>1340</v>
      </c>
      <c r="G2246" s="525">
        <v>193.9</v>
      </c>
    </row>
    <row r="2247" spans="1:7">
      <c r="A2247" s="526" t="s">
        <v>179</v>
      </c>
      <c r="B2247" s="527" t="s">
        <v>192</v>
      </c>
      <c r="C2247" s="528" t="s">
        <v>1340</v>
      </c>
      <c r="D2247" s="529" t="s">
        <v>1340</v>
      </c>
      <c r="E2247" s="530" t="s">
        <v>1340</v>
      </c>
      <c r="F2247" s="531" t="s">
        <v>1340</v>
      </c>
      <c r="G2247" s="532">
        <v>193.9</v>
      </c>
    </row>
    <row r="2248" spans="1:7">
      <c r="A2248" s="526" t="s">
        <v>917</v>
      </c>
      <c r="B2248" s="527" t="s">
        <v>192</v>
      </c>
      <c r="C2248" s="528">
        <v>7</v>
      </c>
      <c r="D2248" s="529" t="s">
        <v>1340</v>
      </c>
      <c r="E2248" s="530" t="s">
        <v>1340</v>
      </c>
      <c r="F2248" s="531" t="s">
        <v>1340</v>
      </c>
      <c r="G2248" s="532">
        <v>193.9</v>
      </c>
    </row>
    <row r="2249" spans="1:7">
      <c r="A2249" s="526" t="s">
        <v>143</v>
      </c>
      <c r="B2249" s="527" t="s">
        <v>192</v>
      </c>
      <c r="C2249" s="528">
        <v>7</v>
      </c>
      <c r="D2249" s="529">
        <v>7</v>
      </c>
      <c r="E2249" s="530" t="s">
        <v>1340</v>
      </c>
      <c r="F2249" s="531" t="s">
        <v>1340</v>
      </c>
      <c r="G2249" s="532">
        <v>193.9</v>
      </c>
    </row>
    <row r="2250" spans="1:7">
      <c r="A2250" s="526" t="s">
        <v>1374</v>
      </c>
      <c r="B2250" s="527" t="s">
        <v>192</v>
      </c>
      <c r="C2250" s="528">
        <v>7</v>
      </c>
      <c r="D2250" s="529">
        <v>7</v>
      </c>
      <c r="E2250" s="530" t="s">
        <v>1375</v>
      </c>
      <c r="F2250" s="531" t="s">
        <v>1340</v>
      </c>
      <c r="G2250" s="532">
        <v>193.9</v>
      </c>
    </row>
    <row r="2251" spans="1:7">
      <c r="A2251" s="526" t="s">
        <v>538</v>
      </c>
      <c r="B2251" s="527" t="s">
        <v>192</v>
      </c>
      <c r="C2251" s="528">
        <v>7</v>
      </c>
      <c r="D2251" s="529">
        <v>7</v>
      </c>
      <c r="E2251" s="530" t="s">
        <v>539</v>
      </c>
      <c r="F2251" s="531" t="s">
        <v>1340</v>
      </c>
      <c r="G2251" s="532">
        <v>193.9</v>
      </c>
    </row>
    <row r="2252" spans="1:7">
      <c r="A2252" s="526" t="s">
        <v>426</v>
      </c>
      <c r="B2252" s="527" t="s">
        <v>192</v>
      </c>
      <c r="C2252" s="528">
        <v>7</v>
      </c>
      <c r="D2252" s="529">
        <v>7</v>
      </c>
      <c r="E2252" s="530" t="s">
        <v>427</v>
      </c>
      <c r="F2252" s="531" t="s">
        <v>1340</v>
      </c>
      <c r="G2252" s="532">
        <v>54.8</v>
      </c>
    </row>
    <row r="2253" spans="1:7">
      <c r="A2253" s="526" t="s">
        <v>465</v>
      </c>
      <c r="B2253" s="527" t="s">
        <v>192</v>
      </c>
      <c r="C2253" s="528">
        <v>7</v>
      </c>
      <c r="D2253" s="529">
        <v>7</v>
      </c>
      <c r="E2253" s="530" t="s">
        <v>427</v>
      </c>
      <c r="F2253" s="531">
        <v>231</v>
      </c>
      <c r="G2253" s="532">
        <v>54.8</v>
      </c>
    </row>
    <row r="2254" spans="1:7">
      <c r="A2254" s="526" t="s">
        <v>428</v>
      </c>
      <c r="B2254" s="527" t="s">
        <v>192</v>
      </c>
      <c r="C2254" s="528">
        <v>7</v>
      </c>
      <c r="D2254" s="529">
        <v>7</v>
      </c>
      <c r="E2254" s="530" t="s">
        <v>429</v>
      </c>
      <c r="F2254" s="531" t="s">
        <v>1340</v>
      </c>
      <c r="G2254" s="532">
        <v>139.1</v>
      </c>
    </row>
    <row r="2255" spans="1:7" ht="16.5" thickBot="1">
      <c r="A2255" s="533" t="s">
        <v>465</v>
      </c>
      <c r="B2255" s="534" t="s">
        <v>192</v>
      </c>
      <c r="C2255" s="535">
        <v>7</v>
      </c>
      <c r="D2255" s="536">
        <v>7</v>
      </c>
      <c r="E2255" s="537" t="s">
        <v>429</v>
      </c>
      <c r="F2255" s="538">
        <v>231</v>
      </c>
      <c r="G2255" s="539">
        <v>139.1</v>
      </c>
    </row>
    <row r="2256" spans="1:7" ht="16.5" thickBot="1">
      <c r="A2256" s="540" t="s">
        <v>408</v>
      </c>
      <c r="B2256" s="541"/>
      <c r="C2256" s="541"/>
      <c r="D2256" s="541"/>
      <c r="E2256" s="541"/>
      <c r="F2256" s="541"/>
      <c r="G2256" s="542">
        <v>2730033.5055600004</v>
      </c>
    </row>
    <row r="2257" spans="1:7">
      <c r="A2257" s="500"/>
      <c r="B2257" s="500"/>
      <c r="C2257" s="500"/>
      <c r="D2257" s="500"/>
      <c r="E2257" s="500"/>
      <c r="F2257" s="500"/>
      <c r="G2257" s="500"/>
    </row>
  </sheetData>
  <mergeCells count="6">
    <mergeCell ref="H6:I6"/>
    <mergeCell ref="E1:G1"/>
    <mergeCell ref="E3:G3"/>
    <mergeCell ref="H3:I3"/>
    <mergeCell ref="A5:G5"/>
    <mergeCell ref="H5:I5"/>
  </mergeCells>
  <phoneticPr fontId="0" type="noConversion"/>
  <pageMargins left="0.78740157480314965" right="0.39370078740157483" top="0.78740157480314965" bottom="0.78740157480314965" header="0.39370078740157483" footer="0.39370078740157483"/>
  <pageSetup scale="61" firstPageNumber="182" fitToHeight="0" orientation="landscape" useFirstPageNumber="1" r:id="rId1"/>
  <headerFooter scaleWithDoc="0" alignWithMargins="0">
    <oddFooter>&amp;R&amp;P</oddFooter>
  </headerFooter>
</worksheet>
</file>

<file path=xl/worksheets/sheet12.xml><?xml version="1.0" encoding="utf-8"?>
<worksheet xmlns="http://schemas.openxmlformats.org/spreadsheetml/2006/main" xmlns:r="http://schemas.openxmlformats.org/officeDocument/2006/relationships">
  <sheetPr>
    <outlinePr summaryBelow="0"/>
    <pageSetUpPr fitToPage="1"/>
  </sheetPr>
  <dimension ref="A1:G233"/>
  <sheetViews>
    <sheetView showGridLines="0" topLeftCell="C1" workbookViewId="0">
      <selection activeCell="J6" sqref="J6"/>
    </sheetView>
  </sheetViews>
  <sheetFormatPr defaultRowHeight="12.75"/>
  <cols>
    <col min="1" max="1" width="79" style="238" customWidth="1"/>
    <col min="2" max="2" width="14.7109375" style="238" customWidth="1"/>
    <col min="3" max="3" width="8.42578125" style="238" customWidth="1"/>
    <col min="4" max="4" width="7.5703125" style="238" customWidth="1"/>
    <col min="5" max="5" width="8" style="238" customWidth="1"/>
    <col min="6" max="6" width="7.28515625" style="238" customWidth="1"/>
    <col min="7" max="7" width="19" style="238" customWidth="1"/>
    <col min="8" max="16384" width="9.140625" style="238"/>
  </cols>
  <sheetData>
    <row r="1" spans="1:7" ht="15.75">
      <c r="A1"/>
      <c r="B1"/>
      <c r="C1"/>
      <c r="D1"/>
      <c r="E1"/>
      <c r="F1" s="683" t="s">
        <v>510</v>
      </c>
      <c r="G1" s="683"/>
    </row>
    <row r="2" spans="1:7" ht="15.75">
      <c r="A2"/>
      <c r="B2"/>
      <c r="C2"/>
      <c r="D2"/>
      <c r="E2"/>
      <c r="F2" s="683" t="s">
        <v>1377</v>
      </c>
      <c r="G2" s="683"/>
    </row>
    <row r="3" spans="1:7" ht="15.75">
      <c r="A3"/>
      <c r="B3"/>
      <c r="C3"/>
      <c r="D3"/>
      <c r="E3"/>
      <c r="F3" s="683" t="s">
        <v>108</v>
      </c>
      <c r="G3" s="683"/>
    </row>
    <row r="4" spans="1:7" ht="15">
      <c r="A4"/>
      <c r="B4"/>
      <c r="C4"/>
      <c r="D4"/>
      <c r="E4"/>
      <c r="F4" s="710"/>
      <c r="G4" s="710"/>
    </row>
    <row r="5" spans="1:7">
      <c r="A5" s="544"/>
      <c r="B5" s="545"/>
      <c r="C5" s="545"/>
      <c r="D5" s="711"/>
      <c r="E5" s="711"/>
      <c r="F5" s="711"/>
      <c r="G5" s="711"/>
    </row>
    <row r="6" spans="1:7" ht="49.5" customHeight="1">
      <c r="A6" s="709" t="s">
        <v>511</v>
      </c>
      <c r="B6" s="709"/>
      <c r="C6" s="709"/>
      <c r="D6" s="709"/>
      <c r="E6" s="709"/>
      <c r="F6" s="709"/>
      <c r="G6" s="709"/>
    </row>
    <row r="7" spans="1:7" ht="18" customHeight="1" thickBot="1">
      <c r="A7" s="546"/>
      <c r="B7" s="546"/>
      <c r="C7" s="546"/>
      <c r="D7" s="546"/>
      <c r="E7" s="547"/>
      <c r="F7" s="547"/>
      <c r="G7" s="548" t="s">
        <v>1342</v>
      </c>
    </row>
    <row r="8" spans="1:7" ht="36" customHeight="1" thickBot="1">
      <c r="A8" s="549" t="s">
        <v>1256</v>
      </c>
      <c r="B8" s="550" t="s">
        <v>1343</v>
      </c>
      <c r="C8" s="550" t="s">
        <v>1344</v>
      </c>
      <c r="D8" s="550" t="s">
        <v>1345</v>
      </c>
      <c r="E8" s="550" t="s">
        <v>1346</v>
      </c>
      <c r="F8" s="551" t="s">
        <v>1347</v>
      </c>
      <c r="G8" s="552" t="s">
        <v>1378</v>
      </c>
    </row>
    <row r="9" spans="1:7" s="502" customFormat="1" ht="41.25" customHeight="1">
      <c r="A9" s="512" t="s">
        <v>1359</v>
      </c>
      <c r="B9" s="513" t="s">
        <v>1360</v>
      </c>
      <c r="C9" s="514" t="s">
        <v>1340</v>
      </c>
      <c r="D9" s="515" t="s">
        <v>1340</v>
      </c>
      <c r="E9" s="516" t="s">
        <v>1340</v>
      </c>
      <c r="F9" s="517" t="s">
        <v>1340</v>
      </c>
      <c r="G9" s="518">
        <v>173601.3</v>
      </c>
    </row>
    <row r="10" spans="1:7" s="502" customFormat="1" ht="15.75">
      <c r="A10" s="526" t="s">
        <v>1361</v>
      </c>
      <c r="B10" s="527" t="s">
        <v>1362</v>
      </c>
      <c r="C10" s="528" t="s">
        <v>1340</v>
      </c>
      <c r="D10" s="529" t="s">
        <v>1340</v>
      </c>
      <c r="E10" s="530" t="s">
        <v>1340</v>
      </c>
      <c r="F10" s="531" t="s">
        <v>1340</v>
      </c>
      <c r="G10" s="532">
        <v>4167</v>
      </c>
    </row>
    <row r="11" spans="1:7" s="502" customFormat="1" ht="15.75">
      <c r="A11" s="526" t="s">
        <v>1357</v>
      </c>
      <c r="B11" s="527" t="s">
        <v>1362</v>
      </c>
      <c r="C11" s="528">
        <v>1</v>
      </c>
      <c r="D11" s="529" t="s">
        <v>1340</v>
      </c>
      <c r="E11" s="530" t="s">
        <v>1340</v>
      </c>
      <c r="F11" s="531" t="s">
        <v>1340</v>
      </c>
      <c r="G11" s="532">
        <v>4167</v>
      </c>
    </row>
    <row r="12" spans="1:7" s="502" customFormat="1" ht="31.5">
      <c r="A12" s="526" t="s">
        <v>1358</v>
      </c>
      <c r="B12" s="527" t="s">
        <v>1362</v>
      </c>
      <c r="C12" s="528">
        <v>1</v>
      </c>
      <c r="D12" s="529">
        <v>2</v>
      </c>
      <c r="E12" s="530" t="s">
        <v>1340</v>
      </c>
      <c r="F12" s="531" t="s">
        <v>1340</v>
      </c>
      <c r="G12" s="532">
        <v>4167</v>
      </c>
    </row>
    <row r="13" spans="1:7" s="502" customFormat="1" ht="47.25">
      <c r="A13" s="526" t="s">
        <v>1363</v>
      </c>
      <c r="B13" s="527" t="s">
        <v>1362</v>
      </c>
      <c r="C13" s="528">
        <v>1</v>
      </c>
      <c r="D13" s="529">
        <v>2</v>
      </c>
      <c r="E13" s="530" t="s">
        <v>1168</v>
      </c>
      <c r="F13" s="531" t="s">
        <v>1340</v>
      </c>
      <c r="G13" s="532">
        <v>4167</v>
      </c>
    </row>
    <row r="14" spans="1:7" s="502" customFormat="1" ht="15.75">
      <c r="A14" s="526" t="s">
        <v>1364</v>
      </c>
      <c r="B14" s="527" t="s">
        <v>1362</v>
      </c>
      <c r="C14" s="528">
        <v>1</v>
      </c>
      <c r="D14" s="529">
        <v>2</v>
      </c>
      <c r="E14" s="530" t="s">
        <v>1365</v>
      </c>
      <c r="F14" s="531" t="s">
        <v>1340</v>
      </c>
      <c r="G14" s="532">
        <v>4167</v>
      </c>
    </row>
    <row r="15" spans="1:7" s="502" customFormat="1" ht="15.75">
      <c r="A15" s="526" t="s">
        <v>418</v>
      </c>
      <c r="B15" s="527" t="s">
        <v>1362</v>
      </c>
      <c r="C15" s="528">
        <v>1</v>
      </c>
      <c r="D15" s="529">
        <v>2</v>
      </c>
      <c r="E15" s="530" t="s">
        <v>419</v>
      </c>
      <c r="F15" s="531" t="s">
        <v>1340</v>
      </c>
      <c r="G15" s="532">
        <v>3524</v>
      </c>
    </row>
    <row r="16" spans="1:7" s="502" customFormat="1" ht="15.75">
      <c r="A16" s="526" t="s">
        <v>1262</v>
      </c>
      <c r="B16" s="527" t="s">
        <v>1362</v>
      </c>
      <c r="C16" s="528">
        <v>1</v>
      </c>
      <c r="D16" s="529">
        <v>2</v>
      </c>
      <c r="E16" s="530" t="s">
        <v>419</v>
      </c>
      <c r="F16" s="531">
        <v>40</v>
      </c>
      <c r="G16" s="532">
        <v>3524</v>
      </c>
    </row>
    <row r="17" spans="1:7" s="502" customFormat="1" ht="47.25">
      <c r="A17" s="526" t="s">
        <v>420</v>
      </c>
      <c r="B17" s="527" t="s">
        <v>1362</v>
      </c>
      <c r="C17" s="528">
        <v>1</v>
      </c>
      <c r="D17" s="529">
        <v>2</v>
      </c>
      <c r="E17" s="530" t="s">
        <v>421</v>
      </c>
      <c r="F17" s="531" t="s">
        <v>1340</v>
      </c>
      <c r="G17" s="532">
        <v>643</v>
      </c>
    </row>
    <row r="18" spans="1:7" s="502" customFormat="1" ht="15.75">
      <c r="A18" s="526" t="s">
        <v>1262</v>
      </c>
      <c r="B18" s="527" t="s">
        <v>1362</v>
      </c>
      <c r="C18" s="528">
        <v>1</v>
      </c>
      <c r="D18" s="529">
        <v>2</v>
      </c>
      <c r="E18" s="530" t="s">
        <v>421</v>
      </c>
      <c r="F18" s="531">
        <v>40</v>
      </c>
      <c r="G18" s="532">
        <v>643</v>
      </c>
    </row>
    <row r="19" spans="1:7" s="502" customFormat="1" ht="15.75">
      <c r="A19" s="526" t="s">
        <v>1371</v>
      </c>
      <c r="B19" s="527" t="s">
        <v>547</v>
      </c>
      <c r="C19" s="528" t="s">
        <v>1340</v>
      </c>
      <c r="D19" s="529" t="s">
        <v>1340</v>
      </c>
      <c r="E19" s="530" t="s">
        <v>1340</v>
      </c>
      <c r="F19" s="531" t="s">
        <v>1340</v>
      </c>
      <c r="G19" s="532">
        <v>136232</v>
      </c>
    </row>
    <row r="20" spans="1:7" s="502" customFormat="1" ht="15.75">
      <c r="A20" s="526" t="s">
        <v>1357</v>
      </c>
      <c r="B20" s="527" t="s">
        <v>547</v>
      </c>
      <c r="C20" s="528">
        <v>1</v>
      </c>
      <c r="D20" s="529" t="s">
        <v>1340</v>
      </c>
      <c r="E20" s="530" t="s">
        <v>1340</v>
      </c>
      <c r="F20" s="531" t="s">
        <v>1340</v>
      </c>
      <c r="G20" s="532">
        <v>136232</v>
      </c>
    </row>
    <row r="21" spans="1:7" s="502" customFormat="1" ht="47.25">
      <c r="A21" s="526" t="s">
        <v>546</v>
      </c>
      <c r="B21" s="527" t="s">
        <v>547</v>
      </c>
      <c r="C21" s="528">
        <v>1</v>
      </c>
      <c r="D21" s="529">
        <v>4</v>
      </c>
      <c r="E21" s="530" t="s">
        <v>1340</v>
      </c>
      <c r="F21" s="531" t="s">
        <v>1340</v>
      </c>
      <c r="G21" s="532">
        <v>136232</v>
      </c>
    </row>
    <row r="22" spans="1:7" s="502" customFormat="1" ht="47.25">
      <c r="A22" s="526" t="s">
        <v>1363</v>
      </c>
      <c r="B22" s="527" t="s">
        <v>547</v>
      </c>
      <c r="C22" s="528">
        <v>1</v>
      </c>
      <c r="D22" s="529">
        <v>4</v>
      </c>
      <c r="E22" s="530" t="s">
        <v>1168</v>
      </c>
      <c r="F22" s="531" t="s">
        <v>1340</v>
      </c>
      <c r="G22" s="532">
        <v>133373</v>
      </c>
    </row>
    <row r="23" spans="1:7" s="502" customFormat="1" ht="15.75">
      <c r="A23" s="526" t="s">
        <v>1364</v>
      </c>
      <c r="B23" s="527" t="s">
        <v>547</v>
      </c>
      <c r="C23" s="528">
        <v>1</v>
      </c>
      <c r="D23" s="529">
        <v>4</v>
      </c>
      <c r="E23" s="530" t="s">
        <v>1365</v>
      </c>
      <c r="F23" s="531" t="s">
        <v>1340</v>
      </c>
      <c r="G23" s="532">
        <v>133373</v>
      </c>
    </row>
    <row r="24" spans="1:7" s="502" customFormat="1" ht="15.75">
      <c r="A24" s="526" t="s">
        <v>418</v>
      </c>
      <c r="B24" s="527" t="s">
        <v>547</v>
      </c>
      <c r="C24" s="528">
        <v>1</v>
      </c>
      <c r="D24" s="529">
        <v>4</v>
      </c>
      <c r="E24" s="530" t="s">
        <v>419</v>
      </c>
      <c r="F24" s="531" t="s">
        <v>1340</v>
      </c>
      <c r="G24" s="532">
        <v>101285</v>
      </c>
    </row>
    <row r="25" spans="1:7" s="502" customFormat="1" ht="15.75">
      <c r="A25" s="526" t="s">
        <v>1262</v>
      </c>
      <c r="B25" s="527" t="s">
        <v>547</v>
      </c>
      <c r="C25" s="528">
        <v>1</v>
      </c>
      <c r="D25" s="529">
        <v>4</v>
      </c>
      <c r="E25" s="530" t="s">
        <v>419</v>
      </c>
      <c r="F25" s="531">
        <v>40</v>
      </c>
      <c r="G25" s="532">
        <v>101285</v>
      </c>
    </row>
    <row r="26" spans="1:7" s="502" customFormat="1" ht="31.5">
      <c r="A26" s="526" t="s">
        <v>422</v>
      </c>
      <c r="B26" s="527" t="s">
        <v>547</v>
      </c>
      <c r="C26" s="528">
        <v>1</v>
      </c>
      <c r="D26" s="529">
        <v>4</v>
      </c>
      <c r="E26" s="530" t="s">
        <v>423</v>
      </c>
      <c r="F26" s="531" t="s">
        <v>1340</v>
      </c>
      <c r="G26" s="532">
        <v>2873</v>
      </c>
    </row>
    <row r="27" spans="1:7" s="502" customFormat="1" ht="15.75">
      <c r="A27" s="526" t="s">
        <v>1262</v>
      </c>
      <c r="B27" s="527" t="s">
        <v>547</v>
      </c>
      <c r="C27" s="528">
        <v>1</v>
      </c>
      <c r="D27" s="529">
        <v>4</v>
      </c>
      <c r="E27" s="530" t="s">
        <v>423</v>
      </c>
      <c r="F27" s="531">
        <v>40</v>
      </c>
      <c r="G27" s="532">
        <v>2873</v>
      </c>
    </row>
    <row r="28" spans="1:7" s="502" customFormat="1" ht="47.25">
      <c r="A28" s="526" t="s">
        <v>420</v>
      </c>
      <c r="B28" s="527" t="s">
        <v>547</v>
      </c>
      <c r="C28" s="528">
        <v>1</v>
      </c>
      <c r="D28" s="529">
        <v>4</v>
      </c>
      <c r="E28" s="530" t="s">
        <v>421</v>
      </c>
      <c r="F28" s="531" t="s">
        <v>1340</v>
      </c>
      <c r="G28" s="532">
        <v>29215</v>
      </c>
    </row>
    <row r="29" spans="1:7" s="502" customFormat="1" ht="15.75">
      <c r="A29" s="526" t="s">
        <v>1262</v>
      </c>
      <c r="B29" s="527" t="s">
        <v>547</v>
      </c>
      <c r="C29" s="528">
        <v>1</v>
      </c>
      <c r="D29" s="529">
        <v>4</v>
      </c>
      <c r="E29" s="530" t="s">
        <v>421</v>
      </c>
      <c r="F29" s="531">
        <v>40</v>
      </c>
      <c r="G29" s="532">
        <v>29215</v>
      </c>
    </row>
    <row r="30" spans="1:7" s="502" customFormat="1" ht="31.5">
      <c r="A30" s="526" t="s">
        <v>1374</v>
      </c>
      <c r="B30" s="527" t="s">
        <v>547</v>
      </c>
      <c r="C30" s="528">
        <v>1</v>
      </c>
      <c r="D30" s="529">
        <v>4</v>
      </c>
      <c r="E30" s="530" t="s">
        <v>1375</v>
      </c>
      <c r="F30" s="531" t="s">
        <v>1340</v>
      </c>
      <c r="G30" s="532">
        <v>2768</v>
      </c>
    </row>
    <row r="31" spans="1:7" s="502" customFormat="1" ht="31.5">
      <c r="A31" s="526" t="s">
        <v>538</v>
      </c>
      <c r="B31" s="527" t="s">
        <v>547</v>
      </c>
      <c r="C31" s="528">
        <v>1</v>
      </c>
      <c r="D31" s="529">
        <v>4</v>
      </c>
      <c r="E31" s="530" t="s">
        <v>539</v>
      </c>
      <c r="F31" s="531" t="s">
        <v>1340</v>
      </c>
      <c r="G31" s="532">
        <v>2768</v>
      </c>
    </row>
    <row r="32" spans="1:7" s="502" customFormat="1" ht="31.5">
      <c r="A32" s="526" t="s">
        <v>426</v>
      </c>
      <c r="B32" s="527" t="s">
        <v>547</v>
      </c>
      <c r="C32" s="528">
        <v>1</v>
      </c>
      <c r="D32" s="529">
        <v>4</v>
      </c>
      <c r="E32" s="530" t="s">
        <v>427</v>
      </c>
      <c r="F32" s="531" t="s">
        <v>1340</v>
      </c>
      <c r="G32" s="532">
        <v>1468</v>
      </c>
    </row>
    <row r="33" spans="1:7" s="502" customFormat="1" ht="15.75">
      <c r="A33" s="526" t="s">
        <v>1262</v>
      </c>
      <c r="B33" s="527" t="s">
        <v>547</v>
      </c>
      <c r="C33" s="528">
        <v>1</v>
      </c>
      <c r="D33" s="529">
        <v>4</v>
      </c>
      <c r="E33" s="530" t="s">
        <v>427</v>
      </c>
      <c r="F33" s="531">
        <v>40</v>
      </c>
      <c r="G33" s="532">
        <v>1468</v>
      </c>
    </row>
    <row r="34" spans="1:7" s="502" customFormat="1" ht="31.5">
      <c r="A34" s="526" t="s">
        <v>428</v>
      </c>
      <c r="B34" s="527" t="s">
        <v>547</v>
      </c>
      <c r="C34" s="528">
        <v>1</v>
      </c>
      <c r="D34" s="529">
        <v>4</v>
      </c>
      <c r="E34" s="530" t="s">
        <v>429</v>
      </c>
      <c r="F34" s="531" t="s">
        <v>1340</v>
      </c>
      <c r="G34" s="532">
        <v>1300</v>
      </c>
    </row>
    <row r="35" spans="1:7" s="502" customFormat="1" ht="15.75">
      <c r="A35" s="526" t="s">
        <v>1262</v>
      </c>
      <c r="B35" s="527" t="s">
        <v>547</v>
      </c>
      <c r="C35" s="528">
        <v>1</v>
      </c>
      <c r="D35" s="529">
        <v>4</v>
      </c>
      <c r="E35" s="530" t="s">
        <v>429</v>
      </c>
      <c r="F35" s="531">
        <v>40</v>
      </c>
      <c r="G35" s="532">
        <v>1300</v>
      </c>
    </row>
    <row r="36" spans="1:7" s="502" customFormat="1" ht="15.75">
      <c r="A36" s="526" t="s">
        <v>540</v>
      </c>
      <c r="B36" s="527" t="s">
        <v>547</v>
      </c>
      <c r="C36" s="528">
        <v>1</v>
      </c>
      <c r="D36" s="529">
        <v>4</v>
      </c>
      <c r="E36" s="530" t="s">
        <v>541</v>
      </c>
      <c r="F36" s="531" t="s">
        <v>1340</v>
      </c>
      <c r="G36" s="532">
        <v>91</v>
      </c>
    </row>
    <row r="37" spans="1:7" s="502" customFormat="1" ht="15.75">
      <c r="A37" s="526" t="s">
        <v>542</v>
      </c>
      <c r="B37" s="527" t="s">
        <v>547</v>
      </c>
      <c r="C37" s="528">
        <v>1</v>
      </c>
      <c r="D37" s="529">
        <v>4</v>
      </c>
      <c r="E37" s="530" t="s">
        <v>543</v>
      </c>
      <c r="F37" s="531" t="s">
        <v>1340</v>
      </c>
      <c r="G37" s="532">
        <v>91</v>
      </c>
    </row>
    <row r="38" spans="1:7" s="502" customFormat="1" ht="15.75">
      <c r="A38" s="526" t="s">
        <v>430</v>
      </c>
      <c r="B38" s="527" t="s">
        <v>547</v>
      </c>
      <c r="C38" s="528">
        <v>1</v>
      </c>
      <c r="D38" s="529">
        <v>4</v>
      </c>
      <c r="E38" s="530" t="s">
        <v>431</v>
      </c>
      <c r="F38" s="531" t="s">
        <v>1340</v>
      </c>
      <c r="G38" s="532">
        <v>85</v>
      </c>
    </row>
    <row r="39" spans="1:7" s="502" customFormat="1" ht="15.75">
      <c r="A39" s="526" t="s">
        <v>1262</v>
      </c>
      <c r="B39" s="527" t="s">
        <v>547</v>
      </c>
      <c r="C39" s="528">
        <v>1</v>
      </c>
      <c r="D39" s="529">
        <v>4</v>
      </c>
      <c r="E39" s="530" t="s">
        <v>431</v>
      </c>
      <c r="F39" s="531">
        <v>40</v>
      </c>
      <c r="G39" s="532">
        <v>85</v>
      </c>
    </row>
    <row r="40" spans="1:7" s="502" customFormat="1" ht="15.75">
      <c r="A40" s="526" t="s">
        <v>432</v>
      </c>
      <c r="B40" s="527" t="s">
        <v>547</v>
      </c>
      <c r="C40" s="528">
        <v>1</v>
      </c>
      <c r="D40" s="529">
        <v>4</v>
      </c>
      <c r="E40" s="530" t="s">
        <v>433</v>
      </c>
      <c r="F40" s="531" t="s">
        <v>1340</v>
      </c>
      <c r="G40" s="532">
        <v>6</v>
      </c>
    </row>
    <row r="41" spans="1:7" s="502" customFormat="1" ht="15.75">
      <c r="A41" s="526" t="s">
        <v>1262</v>
      </c>
      <c r="B41" s="527" t="s">
        <v>547</v>
      </c>
      <c r="C41" s="528">
        <v>1</v>
      </c>
      <c r="D41" s="529">
        <v>4</v>
      </c>
      <c r="E41" s="530" t="s">
        <v>433</v>
      </c>
      <c r="F41" s="531">
        <v>40</v>
      </c>
      <c r="G41" s="532">
        <v>6</v>
      </c>
    </row>
    <row r="42" spans="1:7" s="502" customFormat="1" ht="31.5">
      <c r="A42" s="526" t="s">
        <v>548</v>
      </c>
      <c r="B42" s="527" t="s">
        <v>549</v>
      </c>
      <c r="C42" s="528" t="s">
        <v>1340</v>
      </c>
      <c r="D42" s="529" t="s">
        <v>1340</v>
      </c>
      <c r="E42" s="530" t="s">
        <v>1340</v>
      </c>
      <c r="F42" s="531" t="s">
        <v>1340</v>
      </c>
      <c r="G42" s="532">
        <v>399</v>
      </c>
    </row>
    <row r="43" spans="1:7" s="502" customFormat="1" ht="15.75">
      <c r="A43" s="526" t="s">
        <v>1357</v>
      </c>
      <c r="B43" s="527" t="s">
        <v>549</v>
      </c>
      <c r="C43" s="528">
        <v>1</v>
      </c>
      <c r="D43" s="529" t="s">
        <v>1340</v>
      </c>
      <c r="E43" s="530" t="s">
        <v>1340</v>
      </c>
      <c r="F43" s="531" t="s">
        <v>1340</v>
      </c>
      <c r="G43" s="532">
        <v>399</v>
      </c>
    </row>
    <row r="44" spans="1:7" s="502" customFormat="1" ht="47.25">
      <c r="A44" s="526" t="s">
        <v>546</v>
      </c>
      <c r="B44" s="527" t="s">
        <v>549</v>
      </c>
      <c r="C44" s="528">
        <v>1</v>
      </c>
      <c r="D44" s="529">
        <v>4</v>
      </c>
      <c r="E44" s="530" t="s">
        <v>1340</v>
      </c>
      <c r="F44" s="531" t="s">
        <v>1340</v>
      </c>
      <c r="G44" s="532">
        <v>399</v>
      </c>
    </row>
    <row r="45" spans="1:7" s="502" customFormat="1" ht="47.25">
      <c r="A45" s="526" t="s">
        <v>1363</v>
      </c>
      <c r="B45" s="527" t="s">
        <v>549</v>
      </c>
      <c r="C45" s="528">
        <v>1</v>
      </c>
      <c r="D45" s="529">
        <v>4</v>
      </c>
      <c r="E45" s="530" t="s">
        <v>1168</v>
      </c>
      <c r="F45" s="531" t="s">
        <v>1340</v>
      </c>
      <c r="G45" s="532">
        <v>399</v>
      </c>
    </row>
    <row r="46" spans="1:7" s="502" customFormat="1" ht="15.75">
      <c r="A46" s="526" t="s">
        <v>1364</v>
      </c>
      <c r="B46" s="527" t="s">
        <v>549</v>
      </c>
      <c r="C46" s="528">
        <v>1</v>
      </c>
      <c r="D46" s="529">
        <v>4</v>
      </c>
      <c r="E46" s="530" t="s">
        <v>1365</v>
      </c>
      <c r="F46" s="531" t="s">
        <v>1340</v>
      </c>
      <c r="G46" s="532">
        <v>399</v>
      </c>
    </row>
    <row r="47" spans="1:7" s="502" customFormat="1" ht="15.75">
      <c r="A47" s="526" t="s">
        <v>418</v>
      </c>
      <c r="B47" s="527" t="s">
        <v>549</v>
      </c>
      <c r="C47" s="528">
        <v>1</v>
      </c>
      <c r="D47" s="529">
        <v>4</v>
      </c>
      <c r="E47" s="530" t="s">
        <v>419</v>
      </c>
      <c r="F47" s="531" t="s">
        <v>1340</v>
      </c>
      <c r="G47" s="532">
        <v>306</v>
      </c>
    </row>
    <row r="48" spans="1:7" s="502" customFormat="1" ht="15.75">
      <c r="A48" s="526" t="s">
        <v>1262</v>
      </c>
      <c r="B48" s="527" t="s">
        <v>549</v>
      </c>
      <c r="C48" s="528">
        <v>1</v>
      </c>
      <c r="D48" s="529">
        <v>4</v>
      </c>
      <c r="E48" s="530" t="s">
        <v>419</v>
      </c>
      <c r="F48" s="531">
        <v>40</v>
      </c>
      <c r="G48" s="532">
        <v>306</v>
      </c>
    </row>
    <row r="49" spans="1:7" s="502" customFormat="1" ht="47.25">
      <c r="A49" s="526" t="s">
        <v>420</v>
      </c>
      <c r="B49" s="527" t="s">
        <v>549</v>
      </c>
      <c r="C49" s="528">
        <v>1</v>
      </c>
      <c r="D49" s="529">
        <v>4</v>
      </c>
      <c r="E49" s="530" t="s">
        <v>421</v>
      </c>
      <c r="F49" s="531" t="s">
        <v>1340</v>
      </c>
      <c r="G49" s="532">
        <v>93</v>
      </c>
    </row>
    <row r="50" spans="1:7" s="502" customFormat="1" ht="15.75">
      <c r="A50" s="526" t="s">
        <v>1262</v>
      </c>
      <c r="B50" s="527" t="s">
        <v>549</v>
      </c>
      <c r="C50" s="528">
        <v>1</v>
      </c>
      <c r="D50" s="529">
        <v>4</v>
      </c>
      <c r="E50" s="530" t="s">
        <v>421</v>
      </c>
      <c r="F50" s="531">
        <v>40</v>
      </c>
      <c r="G50" s="532">
        <v>93</v>
      </c>
    </row>
    <row r="51" spans="1:7" s="502" customFormat="1" ht="15.75">
      <c r="A51" s="526" t="s">
        <v>564</v>
      </c>
      <c r="B51" s="527" t="s">
        <v>565</v>
      </c>
      <c r="C51" s="528" t="s">
        <v>1340</v>
      </c>
      <c r="D51" s="529" t="s">
        <v>1340</v>
      </c>
      <c r="E51" s="530" t="s">
        <v>1340</v>
      </c>
      <c r="F51" s="531" t="s">
        <v>1340</v>
      </c>
      <c r="G51" s="532">
        <v>3674</v>
      </c>
    </row>
    <row r="52" spans="1:7" s="502" customFormat="1" ht="15.75">
      <c r="A52" s="526" t="s">
        <v>1357</v>
      </c>
      <c r="B52" s="527" t="s">
        <v>565</v>
      </c>
      <c r="C52" s="528">
        <v>1</v>
      </c>
      <c r="D52" s="529" t="s">
        <v>1340</v>
      </c>
      <c r="E52" s="530" t="s">
        <v>1340</v>
      </c>
      <c r="F52" s="531" t="s">
        <v>1340</v>
      </c>
      <c r="G52" s="532">
        <v>247</v>
      </c>
    </row>
    <row r="53" spans="1:7" s="502" customFormat="1" ht="15.75">
      <c r="A53" s="526" t="s">
        <v>563</v>
      </c>
      <c r="B53" s="527" t="s">
        <v>565</v>
      </c>
      <c r="C53" s="528">
        <v>1</v>
      </c>
      <c r="D53" s="529">
        <v>13</v>
      </c>
      <c r="E53" s="530" t="s">
        <v>1340</v>
      </c>
      <c r="F53" s="531" t="s">
        <v>1340</v>
      </c>
      <c r="G53" s="532">
        <v>247</v>
      </c>
    </row>
    <row r="54" spans="1:7" s="502" customFormat="1" ht="31.5">
      <c r="A54" s="526" t="s">
        <v>1374</v>
      </c>
      <c r="B54" s="527" t="s">
        <v>565</v>
      </c>
      <c r="C54" s="528">
        <v>1</v>
      </c>
      <c r="D54" s="529">
        <v>13</v>
      </c>
      <c r="E54" s="530" t="s">
        <v>1375</v>
      </c>
      <c r="F54" s="531" t="s">
        <v>1340</v>
      </c>
      <c r="G54" s="532">
        <v>31</v>
      </c>
    </row>
    <row r="55" spans="1:7" s="502" customFormat="1" ht="31.5">
      <c r="A55" s="526" t="s">
        <v>538</v>
      </c>
      <c r="B55" s="527" t="s">
        <v>565</v>
      </c>
      <c r="C55" s="528">
        <v>1</v>
      </c>
      <c r="D55" s="529">
        <v>13</v>
      </c>
      <c r="E55" s="530" t="s">
        <v>539</v>
      </c>
      <c r="F55" s="531" t="s">
        <v>1340</v>
      </c>
      <c r="G55" s="532">
        <v>31</v>
      </c>
    </row>
    <row r="56" spans="1:7" s="502" customFormat="1" ht="31.5">
      <c r="A56" s="526" t="s">
        <v>426</v>
      </c>
      <c r="B56" s="527" t="s">
        <v>565</v>
      </c>
      <c r="C56" s="528">
        <v>1</v>
      </c>
      <c r="D56" s="529">
        <v>13</v>
      </c>
      <c r="E56" s="530" t="s">
        <v>427</v>
      </c>
      <c r="F56" s="531" t="s">
        <v>1340</v>
      </c>
      <c r="G56" s="532">
        <v>14</v>
      </c>
    </row>
    <row r="57" spans="1:7" s="502" customFormat="1" ht="15.75">
      <c r="A57" s="526" t="s">
        <v>1262</v>
      </c>
      <c r="B57" s="527" t="s">
        <v>565</v>
      </c>
      <c r="C57" s="528">
        <v>1</v>
      </c>
      <c r="D57" s="529">
        <v>13</v>
      </c>
      <c r="E57" s="530" t="s">
        <v>427</v>
      </c>
      <c r="F57" s="531">
        <v>40</v>
      </c>
      <c r="G57" s="532">
        <v>14</v>
      </c>
    </row>
    <row r="58" spans="1:7" s="502" customFormat="1" ht="31.5">
      <c r="A58" s="526" t="s">
        <v>428</v>
      </c>
      <c r="B58" s="527" t="s">
        <v>565</v>
      </c>
      <c r="C58" s="528">
        <v>1</v>
      </c>
      <c r="D58" s="529">
        <v>13</v>
      </c>
      <c r="E58" s="530" t="s">
        <v>429</v>
      </c>
      <c r="F58" s="531" t="s">
        <v>1340</v>
      </c>
      <c r="G58" s="532">
        <v>17</v>
      </c>
    </row>
    <row r="59" spans="1:7" s="502" customFormat="1" ht="15.75">
      <c r="A59" s="526" t="s">
        <v>1262</v>
      </c>
      <c r="B59" s="527" t="s">
        <v>565</v>
      </c>
      <c r="C59" s="528">
        <v>1</v>
      </c>
      <c r="D59" s="529">
        <v>13</v>
      </c>
      <c r="E59" s="530" t="s">
        <v>429</v>
      </c>
      <c r="F59" s="531">
        <v>40</v>
      </c>
      <c r="G59" s="532">
        <v>17</v>
      </c>
    </row>
    <row r="60" spans="1:7" s="502" customFormat="1" ht="15.75">
      <c r="A60" s="526" t="s">
        <v>540</v>
      </c>
      <c r="B60" s="527" t="s">
        <v>565</v>
      </c>
      <c r="C60" s="528">
        <v>1</v>
      </c>
      <c r="D60" s="529">
        <v>13</v>
      </c>
      <c r="E60" s="530" t="s">
        <v>541</v>
      </c>
      <c r="F60" s="531" t="s">
        <v>1340</v>
      </c>
      <c r="G60" s="532">
        <v>216</v>
      </c>
    </row>
    <row r="61" spans="1:7" s="502" customFormat="1" ht="15.75">
      <c r="A61" s="526" t="s">
        <v>542</v>
      </c>
      <c r="B61" s="527" t="s">
        <v>565</v>
      </c>
      <c r="C61" s="528">
        <v>1</v>
      </c>
      <c r="D61" s="529">
        <v>13</v>
      </c>
      <c r="E61" s="530" t="s">
        <v>543</v>
      </c>
      <c r="F61" s="531" t="s">
        <v>1340</v>
      </c>
      <c r="G61" s="532">
        <v>216</v>
      </c>
    </row>
    <row r="62" spans="1:7" s="502" customFormat="1" ht="15.75">
      <c r="A62" s="526" t="s">
        <v>434</v>
      </c>
      <c r="B62" s="527" t="s">
        <v>565</v>
      </c>
      <c r="C62" s="528">
        <v>1</v>
      </c>
      <c r="D62" s="529">
        <v>13</v>
      </c>
      <c r="E62" s="530" t="s">
        <v>435</v>
      </c>
      <c r="F62" s="531" t="s">
        <v>1340</v>
      </c>
      <c r="G62" s="532">
        <v>216</v>
      </c>
    </row>
    <row r="63" spans="1:7" s="502" customFormat="1" ht="15.75">
      <c r="A63" s="526" t="s">
        <v>1262</v>
      </c>
      <c r="B63" s="527" t="s">
        <v>565</v>
      </c>
      <c r="C63" s="528">
        <v>1</v>
      </c>
      <c r="D63" s="529">
        <v>13</v>
      </c>
      <c r="E63" s="530" t="s">
        <v>435</v>
      </c>
      <c r="F63" s="531">
        <v>40</v>
      </c>
      <c r="G63" s="532">
        <v>216</v>
      </c>
    </row>
    <row r="64" spans="1:7" s="502" customFormat="1" ht="15.75">
      <c r="A64" s="526" t="s">
        <v>1287</v>
      </c>
      <c r="B64" s="527" t="s">
        <v>565</v>
      </c>
      <c r="C64" s="528">
        <v>10</v>
      </c>
      <c r="D64" s="529" t="s">
        <v>1340</v>
      </c>
      <c r="E64" s="530" t="s">
        <v>1340</v>
      </c>
      <c r="F64" s="531" t="s">
        <v>1340</v>
      </c>
      <c r="G64" s="532">
        <v>3427</v>
      </c>
    </row>
    <row r="65" spans="1:7" s="502" customFormat="1" ht="15.75">
      <c r="A65" s="526" t="s">
        <v>289</v>
      </c>
      <c r="B65" s="527" t="s">
        <v>565</v>
      </c>
      <c r="C65" s="528">
        <v>10</v>
      </c>
      <c r="D65" s="529">
        <v>1</v>
      </c>
      <c r="E65" s="530" t="s">
        <v>1340</v>
      </c>
      <c r="F65" s="531" t="s">
        <v>1340</v>
      </c>
      <c r="G65" s="532">
        <v>3427</v>
      </c>
    </row>
    <row r="66" spans="1:7" s="502" customFormat="1" ht="15.75">
      <c r="A66" s="526" t="s">
        <v>575</v>
      </c>
      <c r="B66" s="527" t="s">
        <v>565</v>
      </c>
      <c r="C66" s="528">
        <v>10</v>
      </c>
      <c r="D66" s="529">
        <v>1</v>
      </c>
      <c r="E66" s="530" t="s">
        <v>576</v>
      </c>
      <c r="F66" s="531" t="s">
        <v>1340</v>
      </c>
      <c r="G66" s="532">
        <v>3427</v>
      </c>
    </row>
    <row r="67" spans="1:7" s="502" customFormat="1" ht="31.5">
      <c r="A67" s="526" t="s">
        <v>577</v>
      </c>
      <c r="B67" s="527" t="s">
        <v>565</v>
      </c>
      <c r="C67" s="528">
        <v>10</v>
      </c>
      <c r="D67" s="529">
        <v>1</v>
      </c>
      <c r="E67" s="530" t="s">
        <v>578</v>
      </c>
      <c r="F67" s="531" t="s">
        <v>1340</v>
      </c>
      <c r="G67" s="532">
        <v>3427</v>
      </c>
    </row>
    <row r="68" spans="1:7" s="502" customFormat="1" ht="31.5">
      <c r="A68" s="526" t="s">
        <v>443</v>
      </c>
      <c r="B68" s="527" t="s">
        <v>565</v>
      </c>
      <c r="C68" s="528">
        <v>10</v>
      </c>
      <c r="D68" s="529">
        <v>1</v>
      </c>
      <c r="E68" s="530" t="s">
        <v>1213</v>
      </c>
      <c r="F68" s="531" t="s">
        <v>1340</v>
      </c>
      <c r="G68" s="532">
        <v>3427</v>
      </c>
    </row>
    <row r="69" spans="1:7" s="502" customFormat="1" ht="15.75">
      <c r="A69" s="526" t="s">
        <v>1262</v>
      </c>
      <c r="B69" s="527" t="s">
        <v>565</v>
      </c>
      <c r="C69" s="528">
        <v>10</v>
      </c>
      <c r="D69" s="529">
        <v>1</v>
      </c>
      <c r="E69" s="530" t="s">
        <v>1213</v>
      </c>
      <c r="F69" s="531">
        <v>40</v>
      </c>
      <c r="G69" s="532">
        <v>3427</v>
      </c>
    </row>
    <row r="70" spans="1:7" s="502" customFormat="1" ht="47.25">
      <c r="A70" s="526" t="s">
        <v>551</v>
      </c>
      <c r="B70" s="527" t="s">
        <v>552</v>
      </c>
      <c r="C70" s="528" t="s">
        <v>1340</v>
      </c>
      <c r="D70" s="529" t="s">
        <v>1340</v>
      </c>
      <c r="E70" s="530" t="s">
        <v>1340</v>
      </c>
      <c r="F70" s="531" t="s">
        <v>1340</v>
      </c>
      <c r="G70" s="532">
        <v>29.5</v>
      </c>
    </row>
    <row r="71" spans="1:7" s="502" customFormat="1" ht="15.75">
      <c r="A71" s="526" t="s">
        <v>1357</v>
      </c>
      <c r="B71" s="527" t="s">
        <v>552</v>
      </c>
      <c r="C71" s="528">
        <v>1</v>
      </c>
      <c r="D71" s="529" t="s">
        <v>1340</v>
      </c>
      <c r="E71" s="530" t="s">
        <v>1340</v>
      </c>
      <c r="F71" s="531" t="s">
        <v>1340</v>
      </c>
      <c r="G71" s="532">
        <v>29.5</v>
      </c>
    </row>
    <row r="72" spans="1:7" s="502" customFormat="1" ht="15.75">
      <c r="A72" s="526" t="s">
        <v>550</v>
      </c>
      <c r="B72" s="527" t="s">
        <v>552</v>
      </c>
      <c r="C72" s="528">
        <v>1</v>
      </c>
      <c r="D72" s="529">
        <v>5</v>
      </c>
      <c r="E72" s="530" t="s">
        <v>1340</v>
      </c>
      <c r="F72" s="531" t="s">
        <v>1340</v>
      </c>
      <c r="G72" s="532">
        <v>29.5</v>
      </c>
    </row>
    <row r="73" spans="1:7" s="502" customFormat="1" ht="31.5">
      <c r="A73" s="526" t="s">
        <v>1374</v>
      </c>
      <c r="B73" s="527" t="s">
        <v>552</v>
      </c>
      <c r="C73" s="528">
        <v>1</v>
      </c>
      <c r="D73" s="529">
        <v>5</v>
      </c>
      <c r="E73" s="530" t="s">
        <v>1375</v>
      </c>
      <c r="F73" s="531" t="s">
        <v>1340</v>
      </c>
      <c r="G73" s="532">
        <v>29.5</v>
      </c>
    </row>
    <row r="74" spans="1:7" s="502" customFormat="1" ht="31.5">
      <c r="A74" s="526" t="s">
        <v>538</v>
      </c>
      <c r="B74" s="527" t="s">
        <v>552</v>
      </c>
      <c r="C74" s="528">
        <v>1</v>
      </c>
      <c r="D74" s="529">
        <v>5</v>
      </c>
      <c r="E74" s="530" t="s">
        <v>539</v>
      </c>
      <c r="F74" s="531" t="s">
        <v>1340</v>
      </c>
      <c r="G74" s="532">
        <v>29.5</v>
      </c>
    </row>
    <row r="75" spans="1:7" s="502" customFormat="1" ht="31.5">
      <c r="A75" s="526" t="s">
        <v>428</v>
      </c>
      <c r="B75" s="527" t="s">
        <v>552</v>
      </c>
      <c r="C75" s="528">
        <v>1</v>
      </c>
      <c r="D75" s="529">
        <v>5</v>
      </c>
      <c r="E75" s="530" t="s">
        <v>429</v>
      </c>
      <c r="F75" s="531" t="s">
        <v>1340</v>
      </c>
      <c r="G75" s="532">
        <v>29.5</v>
      </c>
    </row>
    <row r="76" spans="1:7" s="502" customFormat="1" ht="15.75">
      <c r="A76" s="526" t="s">
        <v>1262</v>
      </c>
      <c r="B76" s="527" t="s">
        <v>552</v>
      </c>
      <c r="C76" s="528">
        <v>1</v>
      </c>
      <c r="D76" s="529">
        <v>5</v>
      </c>
      <c r="E76" s="530" t="s">
        <v>429</v>
      </c>
      <c r="F76" s="531">
        <v>40</v>
      </c>
      <c r="G76" s="532">
        <v>29.5</v>
      </c>
    </row>
    <row r="77" spans="1:7" s="502" customFormat="1" ht="78.75">
      <c r="A77" s="526" t="s">
        <v>612</v>
      </c>
      <c r="B77" s="527" t="s">
        <v>613</v>
      </c>
      <c r="C77" s="528" t="s">
        <v>1340</v>
      </c>
      <c r="D77" s="529" t="s">
        <v>1340</v>
      </c>
      <c r="E77" s="530" t="s">
        <v>1340</v>
      </c>
      <c r="F77" s="531" t="s">
        <v>1340</v>
      </c>
      <c r="G77" s="532">
        <v>3696.6</v>
      </c>
    </row>
    <row r="78" spans="1:7" s="502" customFormat="1" ht="15.75">
      <c r="A78" s="526" t="s">
        <v>1263</v>
      </c>
      <c r="B78" s="527" t="s">
        <v>613</v>
      </c>
      <c r="C78" s="528">
        <v>3</v>
      </c>
      <c r="D78" s="529" t="s">
        <v>1340</v>
      </c>
      <c r="E78" s="530" t="s">
        <v>1340</v>
      </c>
      <c r="F78" s="531" t="s">
        <v>1340</v>
      </c>
      <c r="G78" s="532">
        <v>3696.6</v>
      </c>
    </row>
    <row r="79" spans="1:7" s="502" customFormat="1" ht="15.75">
      <c r="A79" s="526" t="s">
        <v>611</v>
      </c>
      <c r="B79" s="527" t="s">
        <v>613</v>
      </c>
      <c r="C79" s="528">
        <v>3</v>
      </c>
      <c r="D79" s="529">
        <v>4</v>
      </c>
      <c r="E79" s="530" t="s">
        <v>1340</v>
      </c>
      <c r="F79" s="531" t="s">
        <v>1340</v>
      </c>
      <c r="G79" s="532">
        <v>3696.6</v>
      </c>
    </row>
    <row r="80" spans="1:7" s="502" customFormat="1" ht="47.25">
      <c r="A80" s="526" t="s">
        <v>1363</v>
      </c>
      <c r="B80" s="527" t="s">
        <v>613</v>
      </c>
      <c r="C80" s="528">
        <v>3</v>
      </c>
      <c r="D80" s="529">
        <v>4</v>
      </c>
      <c r="E80" s="530" t="s">
        <v>1168</v>
      </c>
      <c r="F80" s="531" t="s">
        <v>1340</v>
      </c>
      <c r="G80" s="532">
        <v>3696.6</v>
      </c>
    </row>
    <row r="81" spans="1:7" s="502" customFormat="1" ht="15.75">
      <c r="A81" s="526" t="s">
        <v>1364</v>
      </c>
      <c r="B81" s="527" t="s">
        <v>613</v>
      </c>
      <c r="C81" s="528">
        <v>3</v>
      </c>
      <c r="D81" s="529">
        <v>4</v>
      </c>
      <c r="E81" s="530" t="s">
        <v>1365</v>
      </c>
      <c r="F81" s="531" t="s">
        <v>1340</v>
      </c>
      <c r="G81" s="532">
        <v>3696.6</v>
      </c>
    </row>
    <row r="82" spans="1:7" s="502" customFormat="1" ht="15.75">
      <c r="A82" s="526" t="s">
        <v>418</v>
      </c>
      <c r="B82" s="527" t="s">
        <v>613</v>
      </c>
      <c r="C82" s="528">
        <v>3</v>
      </c>
      <c r="D82" s="529">
        <v>4</v>
      </c>
      <c r="E82" s="530" t="s">
        <v>419</v>
      </c>
      <c r="F82" s="531" t="s">
        <v>1340</v>
      </c>
      <c r="G82" s="532">
        <v>2875.6</v>
      </c>
    </row>
    <row r="83" spans="1:7" s="502" customFormat="1" ht="15.75">
      <c r="A83" s="526" t="s">
        <v>1262</v>
      </c>
      <c r="B83" s="527" t="s">
        <v>613</v>
      </c>
      <c r="C83" s="528">
        <v>3</v>
      </c>
      <c r="D83" s="529">
        <v>4</v>
      </c>
      <c r="E83" s="530" t="s">
        <v>419</v>
      </c>
      <c r="F83" s="531">
        <v>40</v>
      </c>
      <c r="G83" s="532">
        <v>2875.6</v>
      </c>
    </row>
    <row r="84" spans="1:7" s="502" customFormat="1" ht="47.25">
      <c r="A84" s="526" t="s">
        <v>420</v>
      </c>
      <c r="B84" s="527" t="s">
        <v>613</v>
      </c>
      <c r="C84" s="528">
        <v>3</v>
      </c>
      <c r="D84" s="529">
        <v>4</v>
      </c>
      <c r="E84" s="530" t="s">
        <v>421</v>
      </c>
      <c r="F84" s="531" t="s">
        <v>1340</v>
      </c>
      <c r="G84" s="532">
        <v>821</v>
      </c>
    </row>
    <row r="85" spans="1:7" s="502" customFormat="1" ht="15.75">
      <c r="A85" s="526" t="s">
        <v>1262</v>
      </c>
      <c r="B85" s="527" t="s">
        <v>613</v>
      </c>
      <c r="C85" s="528">
        <v>3</v>
      </c>
      <c r="D85" s="529">
        <v>4</v>
      </c>
      <c r="E85" s="530" t="s">
        <v>421</v>
      </c>
      <c r="F85" s="531">
        <v>40</v>
      </c>
      <c r="G85" s="532">
        <v>821</v>
      </c>
    </row>
    <row r="86" spans="1:7" s="502" customFormat="1" ht="15.75">
      <c r="A86" s="526" t="s">
        <v>312</v>
      </c>
      <c r="B86" s="527" t="s">
        <v>313</v>
      </c>
      <c r="C86" s="528" t="s">
        <v>1340</v>
      </c>
      <c r="D86" s="529" t="s">
        <v>1340</v>
      </c>
      <c r="E86" s="530" t="s">
        <v>1340</v>
      </c>
      <c r="F86" s="531" t="s">
        <v>1340</v>
      </c>
      <c r="G86" s="532">
        <v>13800</v>
      </c>
    </row>
    <row r="87" spans="1:7" s="502" customFormat="1" ht="15.75">
      <c r="A87" s="526" t="s">
        <v>1287</v>
      </c>
      <c r="B87" s="527" t="s">
        <v>313</v>
      </c>
      <c r="C87" s="528">
        <v>10</v>
      </c>
      <c r="D87" s="529" t="s">
        <v>1340</v>
      </c>
      <c r="E87" s="530" t="s">
        <v>1340</v>
      </c>
      <c r="F87" s="531" t="s">
        <v>1340</v>
      </c>
      <c r="G87" s="532">
        <v>13800</v>
      </c>
    </row>
    <row r="88" spans="1:7" s="502" customFormat="1" ht="15.75">
      <c r="A88" s="526" t="s">
        <v>1288</v>
      </c>
      <c r="B88" s="527" t="s">
        <v>313</v>
      </c>
      <c r="C88" s="528">
        <v>10</v>
      </c>
      <c r="D88" s="529">
        <v>6</v>
      </c>
      <c r="E88" s="530" t="s">
        <v>1340</v>
      </c>
      <c r="F88" s="531" t="s">
        <v>1340</v>
      </c>
      <c r="G88" s="532">
        <v>13800</v>
      </c>
    </row>
    <row r="89" spans="1:7" s="502" customFormat="1" ht="47.25">
      <c r="A89" s="526" t="s">
        <v>1363</v>
      </c>
      <c r="B89" s="527" t="s">
        <v>313</v>
      </c>
      <c r="C89" s="528">
        <v>10</v>
      </c>
      <c r="D89" s="529">
        <v>6</v>
      </c>
      <c r="E89" s="530" t="s">
        <v>1168</v>
      </c>
      <c r="F89" s="531" t="s">
        <v>1340</v>
      </c>
      <c r="G89" s="532">
        <v>11368</v>
      </c>
    </row>
    <row r="90" spans="1:7" s="502" customFormat="1" ht="15.75">
      <c r="A90" s="526" t="s">
        <v>1364</v>
      </c>
      <c r="B90" s="527" t="s">
        <v>313</v>
      </c>
      <c r="C90" s="528">
        <v>10</v>
      </c>
      <c r="D90" s="529">
        <v>6</v>
      </c>
      <c r="E90" s="530" t="s">
        <v>1365</v>
      </c>
      <c r="F90" s="531" t="s">
        <v>1340</v>
      </c>
      <c r="G90" s="532">
        <v>11368</v>
      </c>
    </row>
    <row r="91" spans="1:7" s="502" customFormat="1" ht="15.75">
      <c r="A91" s="526" t="s">
        <v>418</v>
      </c>
      <c r="B91" s="527" t="s">
        <v>313</v>
      </c>
      <c r="C91" s="528">
        <v>10</v>
      </c>
      <c r="D91" s="529">
        <v>6</v>
      </c>
      <c r="E91" s="530" t="s">
        <v>419</v>
      </c>
      <c r="F91" s="531" t="s">
        <v>1340</v>
      </c>
      <c r="G91" s="532">
        <v>8536</v>
      </c>
    </row>
    <row r="92" spans="1:7" s="502" customFormat="1" ht="15.75">
      <c r="A92" s="526" t="s">
        <v>1262</v>
      </c>
      <c r="B92" s="527" t="s">
        <v>313</v>
      </c>
      <c r="C92" s="528">
        <v>10</v>
      </c>
      <c r="D92" s="529">
        <v>6</v>
      </c>
      <c r="E92" s="530" t="s">
        <v>419</v>
      </c>
      <c r="F92" s="531">
        <v>40</v>
      </c>
      <c r="G92" s="532">
        <v>8536</v>
      </c>
    </row>
    <row r="93" spans="1:7" s="502" customFormat="1" ht="31.5">
      <c r="A93" s="526" t="s">
        <v>422</v>
      </c>
      <c r="B93" s="527" t="s">
        <v>313</v>
      </c>
      <c r="C93" s="528">
        <v>10</v>
      </c>
      <c r="D93" s="529">
        <v>6</v>
      </c>
      <c r="E93" s="530" t="s">
        <v>423</v>
      </c>
      <c r="F93" s="531" t="s">
        <v>1340</v>
      </c>
      <c r="G93" s="532">
        <v>667.4</v>
      </c>
    </row>
    <row r="94" spans="1:7" s="502" customFormat="1" ht="15.75">
      <c r="A94" s="526" t="s">
        <v>1262</v>
      </c>
      <c r="B94" s="527" t="s">
        <v>313</v>
      </c>
      <c r="C94" s="528">
        <v>10</v>
      </c>
      <c r="D94" s="529">
        <v>6</v>
      </c>
      <c r="E94" s="530" t="s">
        <v>423</v>
      </c>
      <c r="F94" s="531">
        <v>40</v>
      </c>
      <c r="G94" s="532">
        <v>667.4</v>
      </c>
    </row>
    <row r="95" spans="1:7" s="502" customFormat="1" ht="47.25">
      <c r="A95" s="526" t="s">
        <v>420</v>
      </c>
      <c r="B95" s="527" t="s">
        <v>313</v>
      </c>
      <c r="C95" s="528">
        <v>10</v>
      </c>
      <c r="D95" s="529">
        <v>6</v>
      </c>
      <c r="E95" s="530" t="s">
        <v>421</v>
      </c>
      <c r="F95" s="531" t="s">
        <v>1340</v>
      </c>
      <c r="G95" s="532">
        <v>2164.6</v>
      </c>
    </row>
    <row r="96" spans="1:7" s="502" customFormat="1" ht="15.75">
      <c r="A96" s="526" t="s">
        <v>1262</v>
      </c>
      <c r="B96" s="527" t="s">
        <v>313</v>
      </c>
      <c r="C96" s="528">
        <v>10</v>
      </c>
      <c r="D96" s="529">
        <v>6</v>
      </c>
      <c r="E96" s="530" t="s">
        <v>421</v>
      </c>
      <c r="F96" s="531">
        <v>40</v>
      </c>
      <c r="G96" s="532">
        <v>2164.6</v>
      </c>
    </row>
    <row r="97" spans="1:7" s="502" customFormat="1" ht="31.5">
      <c r="A97" s="526" t="s">
        <v>1374</v>
      </c>
      <c r="B97" s="527" t="s">
        <v>313</v>
      </c>
      <c r="C97" s="528">
        <v>10</v>
      </c>
      <c r="D97" s="529">
        <v>6</v>
      </c>
      <c r="E97" s="530" t="s">
        <v>1375</v>
      </c>
      <c r="F97" s="531" t="s">
        <v>1340</v>
      </c>
      <c r="G97" s="532">
        <v>2432</v>
      </c>
    </row>
    <row r="98" spans="1:7" s="502" customFormat="1" ht="31.5">
      <c r="A98" s="526" t="s">
        <v>538</v>
      </c>
      <c r="B98" s="527" t="s">
        <v>313</v>
      </c>
      <c r="C98" s="528">
        <v>10</v>
      </c>
      <c r="D98" s="529">
        <v>6</v>
      </c>
      <c r="E98" s="530" t="s">
        <v>539</v>
      </c>
      <c r="F98" s="531" t="s">
        <v>1340</v>
      </c>
      <c r="G98" s="532">
        <v>2432</v>
      </c>
    </row>
    <row r="99" spans="1:7" s="502" customFormat="1" ht="31.5">
      <c r="A99" s="526" t="s">
        <v>426</v>
      </c>
      <c r="B99" s="527" t="s">
        <v>313</v>
      </c>
      <c r="C99" s="528">
        <v>10</v>
      </c>
      <c r="D99" s="529">
        <v>6</v>
      </c>
      <c r="E99" s="530" t="s">
        <v>427</v>
      </c>
      <c r="F99" s="531" t="s">
        <v>1340</v>
      </c>
      <c r="G99" s="532">
        <v>742</v>
      </c>
    </row>
    <row r="100" spans="1:7" s="502" customFormat="1" ht="15.75">
      <c r="A100" s="526" t="s">
        <v>1262</v>
      </c>
      <c r="B100" s="527" t="s">
        <v>313</v>
      </c>
      <c r="C100" s="528">
        <v>10</v>
      </c>
      <c r="D100" s="529">
        <v>6</v>
      </c>
      <c r="E100" s="530" t="s">
        <v>427</v>
      </c>
      <c r="F100" s="531">
        <v>40</v>
      </c>
      <c r="G100" s="532">
        <v>742</v>
      </c>
    </row>
    <row r="101" spans="1:7" s="502" customFormat="1" ht="31.5">
      <c r="A101" s="526" t="s">
        <v>428</v>
      </c>
      <c r="B101" s="527" t="s">
        <v>313</v>
      </c>
      <c r="C101" s="528">
        <v>10</v>
      </c>
      <c r="D101" s="529">
        <v>6</v>
      </c>
      <c r="E101" s="530" t="s">
        <v>429</v>
      </c>
      <c r="F101" s="531" t="s">
        <v>1340</v>
      </c>
      <c r="G101" s="532">
        <v>1690</v>
      </c>
    </row>
    <row r="102" spans="1:7" s="502" customFormat="1" ht="15.75">
      <c r="A102" s="526" t="s">
        <v>1262</v>
      </c>
      <c r="B102" s="527" t="s">
        <v>313</v>
      </c>
      <c r="C102" s="528">
        <v>10</v>
      </c>
      <c r="D102" s="529">
        <v>6</v>
      </c>
      <c r="E102" s="530" t="s">
        <v>429</v>
      </c>
      <c r="F102" s="531">
        <v>40</v>
      </c>
      <c r="G102" s="532">
        <v>1690</v>
      </c>
    </row>
    <row r="103" spans="1:7" s="502" customFormat="1" ht="63">
      <c r="A103" s="526" t="s">
        <v>282</v>
      </c>
      <c r="B103" s="527" t="s">
        <v>283</v>
      </c>
      <c r="C103" s="528" t="s">
        <v>1340</v>
      </c>
      <c r="D103" s="529" t="s">
        <v>1340</v>
      </c>
      <c r="E103" s="530" t="s">
        <v>1340</v>
      </c>
      <c r="F103" s="531" t="s">
        <v>1340</v>
      </c>
      <c r="G103" s="532">
        <v>202.9</v>
      </c>
    </row>
    <row r="104" spans="1:7" s="502" customFormat="1" ht="15.75">
      <c r="A104" s="526" t="s">
        <v>217</v>
      </c>
      <c r="B104" s="527" t="s">
        <v>283</v>
      </c>
      <c r="C104" s="528">
        <v>8</v>
      </c>
      <c r="D104" s="529" t="s">
        <v>1340</v>
      </c>
      <c r="E104" s="530" t="s">
        <v>1340</v>
      </c>
      <c r="F104" s="531" t="s">
        <v>1340</v>
      </c>
      <c r="G104" s="532">
        <v>202.9</v>
      </c>
    </row>
    <row r="105" spans="1:7" s="502" customFormat="1" ht="15.75">
      <c r="A105" s="526" t="s">
        <v>281</v>
      </c>
      <c r="B105" s="527" t="s">
        <v>283</v>
      </c>
      <c r="C105" s="528">
        <v>8</v>
      </c>
      <c r="D105" s="529">
        <v>4</v>
      </c>
      <c r="E105" s="530" t="s">
        <v>1340</v>
      </c>
      <c r="F105" s="531" t="s">
        <v>1340</v>
      </c>
      <c r="G105" s="532">
        <v>202.9</v>
      </c>
    </row>
    <row r="106" spans="1:7" s="502" customFormat="1" ht="31.5">
      <c r="A106" s="526" t="s">
        <v>1374</v>
      </c>
      <c r="B106" s="527" t="s">
        <v>283</v>
      </c>
      <c r="C106" s="528">
        <v>8</v>
      </c>
      <c r="D106" s="529">
        <v>4</v>
      </c>
      <c r="E106" s="530" t="s">
        <v>1375</v>
      </c>
      <c r="F106" s="531" t="s">
        <v>1340</v>
      </c>
      <c r="G106" s="532">
        <v>202.9</v>
      </c>
    </row>
    <row r="107" spans="1:7" s="502" customFormat="1" ht="31.5">
      <c r="A107" s="526" t="s">
        <v>538</v>
      </c>
      <c r="B107" s="527" t="s">
        <v>283</v>
      </c>
      <c r="C107" s="528">
        <v>8</v>
      </c>
      <c r="D107" s="529">
        <v>4</v>
      </c>
      <c r="E107" s="530" t="s">
        <v>539</v>
      </c>
      <c r="F107" s="531" t="s">
        <v>1340</v>
      </c>
      <c r="G107" s="532">
        <v>202.9</v>
      </c>
    </row>
    <row r="108" spans="1:7" s="502" customFormat="1" ht="31.5">
      <c r="A108" s="526" t="s">
        <v>426</v>
      </c>
      <c r="B108" s="527" t="s">
        <v>283</v>
      </c>
      <c r="C108" s="528">
        <v>8</v>
      </c>
      <c r="D108" s="529">
        <v>4</v>
      </c>
      <c r="E108" s="530" t="s">
        <v>427</v>
      </c>
      <c r="F108" s="531" t="s">
        <v>1340</v>
      </c>
      <c r="G108" s="532">
        <v>82.5</v>
      </c>
    </row>
    <row r="109" spans="1:7" s="502" customFormat="1" ht="15.75">
      <c r="A109" s="526" t="s">
        <v>1262</v>
      </c>
      <c r="B109" s="527" t="s">
        <v>283</v>
      </c>
      <c r="C109" s="528">
        <v>8</v>
      </c>
      <c r="D109" s="529">
        <v>4</v>
      </c>
      <c r="E109" s="530" t="s">
        <v>427</v>
      </c>
      <c r="F109" s="531">
        <v>40</v>
      </c>
      <c r="G109" s="532">
        <v>82.5</v>
      </c>
    </row>
    <row r="110" spans="1:7" s="502" customFormat="1" ht="31.5">
      <c r="A110" s="526" t="s">
        <v>428</v>
      </c>
      <c r="B110" s="527" t="s">
        <v>283</v>
      </c>
      <c r="C110" s="528">
        <v>8</v>
      </c>
      <c r="D110" s="529">
        <v>4</v>
      </c>
      <c r="E110" s="530" t="s">
        <v>429</v>
      </c>
      <c r="F110" s="531" t="s">
        <v>1340</v>
      </c>
      <c r="G110" s="532">
        <v>120.4</v>
      </c>
    </row>
    <row r="111" spans="1:7" s="502" customFormat="1" ht="15.75">
      <c r="A111" s="526" t="s">
        <v>1262</v>
      </c>
      <c r="B111" s="527" t="s">
        <v>283</v>
      </c>
      <c r="C111" s="528">
        <v>8</v>
      </c>
      <c r="D111" s="529">
        <v>4</v>
      </c>
      <c r="E111" s="530" t="s">
        <v>429</v>
      </c>
      <c r="F111" s="531">
        <v>40</v>
      </c>
      <c r="G111" s="532">
        <v>120.4</v>
      </c>
    </row>
    <row r="112" spans="1:7" s="502" customFormat="1" ht="31.5">
      <c r="A112" s="526" t="s">
        <v>736</v>
      </c>
      <c r="B112" s="527" t="s">
        <v>737</v>
      </c>
      <c r="C112" s="528" t="s">
        <v>1340</v>
      </c>
      <c r="D112" s="529" t="s">
        <v>1340</v>
      </c>
      <c r="E112" s="530" t="s">
        <v>1340</v>
      </c>
      <c r="F112" s="531" t="s">
        <v>1340</v>
      </c>
      <c r="G112" s="532">
        <v>1495</v>
      </c>
    </row>
    <row r="113" spans="1:7" s="502" customFormat="1" ht="15.75">
      <c r="A113" s="526" t="s">
        <v>1268</v>
      </c>
      <c r="B113" s="527" t="s">
        <v>737</v>
      </c>
      <c r="C113" s="528">
        <v>4</v>
      </c>
      <c r="D113" s="529" t="s">
        <v>1340</v>
      </c>
      <c r="E113" s="530" t="s">
        <v>1340</v>
      </c>
      <c r="F113" s="531" t="s">
        <v>1340</v>
      </c>
      <c r="G113" s="532">
        <v>1495</v>
      </c>
    </row>
    <row r="114" spans="1:7" s="502" customFormat="1" ht="15.75">
      <c r="A114" s="526" t="s">
        <v>1271</v>
      </c>
      <c r="B114" s="527" t="s">
        <v>737</v>
      </c>
      <c r="C114" s="528">
        <v>4</v>
      </c>
      <c r="D114" s="529">
        <v>12</v>
      </c>
      <c r="E114" s="530" t="s">
        <v>1340</v>
      </c>
      <c r="F114" s="531" t="s">
        <v>1340</v>
      </c>
      <c r="G114" s="532">
        <v>1495</v>
      </c>
    </row>
    <row r="115" spans="1:7" s="502" customFormat="1" ht="47.25">
      <c r="A115" s="526" t="s">
        <v>1363</v>
      </c>
      <c r="B115" s="527" t="s">
        <v>737</v>
      </c>
      <c r="C115" s="528">
        <v>4</v>
      </c>
      <c r="D115" s="529">
        <v>12</v>
      </c>
      <c r="E115" s="530" t="s">
        <v>1168</v>
      </c>
      <c r="F115" s="531" t="s">
        <v>1340</v>
      </c>
      <c r="G115" s="532">
        <v>1306</v>
      </c>
    </row>
    <row r="116" spans="1:7" s="502" customFormat="1" ht="15.75">
      <c r="A116" s="526" t="s">
        <v>1364</v>
      </c>
      <c r="B116" s="527" t="s">
        <v>737</v>
      </c>
      <c r="C116" s="528">
        <v>4</v>
      </c>
      <c r="D116" s="529">
        <v>12</v>
      </c>
      <c r="E116" s="530" t="s">
        <v>1365</v>
      </c>
      <c r="F116" s="531" t="s">
        <v>1340</v>
      </c>
      <c r="G116" s="532">
        <v>1306</v>
      </c>
    </row>
    <row r="117" spans="1:7" s="502" customFormat="1" ht="15.75">
      <c r="A117" s="526" t="s">
        <v>418</v>
      </c>
      <c r="B117" s="527" t="s">
        <v>737</v>
      </c>
      <c r="C117" s="528">
        <v>4</v>
      </c>
      <c r="D117" s="529">
        <v>12</v>
      </c>
      <c r="E117" s="530" t="s">
        <v>419</v>
      </c>
      <c r="F117" s="531" t="s">
        <v>1340</v>
      </c>
      <c r="G117" s="532">
        <v>1004.8</v>
      </c>
    </row>
    <row r="118" spans="1:7" s="502" customFormat="1" ht="15.75">
      <c r="A118" s="526" t="s">
        <v>1262</v>
      </c>
      <c r="B118" s="527" t="s">
        <v>737</v>
      </c>
      <c r="C118" s="528">
        <v>4</v>
      </c>
      <c r="D118" s="529">
        <v>12</v>
      </c>
      <c r="E118" s="530" t="s">
        <v>419</v>
      </c>
      <c r="F118" s="531">
        <v>40</v>
      </c>
      <c r="G118" s="532">
        <v>1004.8</v>
      </c>
    </row>
    <row r="119" spans="1:7" s="502" customFormat="1" ht="31.5">
      <c r="A119" s="526" t="s">
        <v>422</v>
      </c>
      <c r="B119" s="527" t="s">
        <v>737</v>
      </c>
      <c r="C119" s="528">
        <v>4</v>
      </c>
      <c r="D119" s="529">
        <v>12</v>
      </c>
      <c r="E119" s="530" t="s">
        <v>423</v>
      </c>
      <c r="F119" s="531" t="s">
        <v>1340</v>
      </c>
      <c r="G119" s="532">
        <v>61.6</v>
      </c>
    </row>
    <row r="120" spans="1:7" s="502" customFormat="1" ht="15.75">
      <c r="A120" s="526" t="s">
        <v>1262</v>
      </c>
      <c r="B120" s="527" t="s">
        <v>737</v>
      </c>
      <c r="C120" s="528">
        <v>4</v>
      </c>
      <c r="D120" s="529">
        <v>12</v>
      </c>
      <c r="E120" s="530" t="s">
        <v>423</v>
      </c>
      <c r="F120" s="531">
        <v>40</v>
      </c>
      <c r="G120" s="532">
        <v>61.6</v>
      </c>
    </row>
    <row r="121" spans="1:7" s="502" customFormat="1" ht="47.25">
      <c r="A121" s="526" t="s">
        <v>420</v>
      </c>
      <c r="B121" s="527" t="s">
        <v>737</v>
      </c>
      <c r="C121" s="528">
        <v>4</v>
      </c>
      <c r="D121" s="529">
        <v>12</v>
      </c>
      <c r="E121" s="530" t="s">
        <v>421</v>
      </c>
      <c r="F121" s="531" t="s">
        <v>1340</v>
      </c>
      <c r="G121" s="532">
        <v>239.6</v>
      </c>
    </row>
    <row r="122" spans="1:7" s="502" customFormat="1" ht="15.75">
      <c r="A122" s="526" t="s">
        <v>1262</v>
      </c>
      <c r="B122" s="527" t="s">
        <v>737</v>
      </c>
      <c r="C122" s="528">
        <v>4</v>
      </c>
      <c r="D122" s="529">
        <v>12</v>
      </c>
      <c r="E122" s="530" t="s">
        <v>421</v>
      </c>
      <c r="F122" s="531">
        <v>40</v>
      </c>
      <c r="G122" s="532">
        <v>239.6</v>
      </c>
    </row>
    <row r="123" spans="1:7" s="502" customFormat="1" ht="31.5">
      <c r="A123" s="526" t="s">
        <v>1374</v>
      </c>
      <c r="B123" s="527" t="s">
        <v>737</v>
      </c>
      <c r="C123" s="528">
        <v>4</v>
      </c>
      <c r="D123" s="529">
        <v>12</v>
      </c>
      <c r="E123" s="530" t="s">
        <v>1375</v>
      </c>
      <c r="F123" s="531" t="s">
        <v>1340</v>
      </c>
      <c r="G123" s="532">
        <v>189</v>
      </c>
    </row>
    <row r="124" spans="1:7" s="502" customFormat="1" ht="31.5">
      <c r="A124" s="526" t="s">
        <v>538</v>
      </c>
      <c r="B124" s="527" t="s">
        <v>737</v>
      </c>
      <c r="C124" s="528">
        <v>4</v>
      </c>
      <c r="D124" s="529">
        <v>12</v>
      </c>
      <c r="E124" s="530" t="s">
        <v>539</v>
      </c>
      <c r="F124" s="531" t="s">
        <v>1340</v>
      </c>
      <c r="G124" s="532">
        <v>189</v>
      </c>
    </row>
    <row r="125" spans="1:7" s="502" customFormat="1" ht="31.5">
      <c r="A125" s="526" t="s">
        <v>426</v>
      </c>
      <c r="B125" s="527" t="s">
        <v>737</v>
      </c>
      <c r="C125" s="528">
        <v>4</v>
      </c>
      <c r="D125" s="529">
        <v>12</v>
      </c>
      <c r="E125" s="530" t="s">
        <v>427</v>
      </c>
      <c r="F125" s="531" t="s">
        <v>1340</v>
      </c>
      <c r="G125" s="532">
        <v>90.6</v>
      </c>
    </row>
    <row r="126" spans="1:7" s="502" customFormat="1" ht="15.75">
      <c r="A126" s="526" t="s">
        <v>1262</v>
      </c>
      <c r="B126" s="527" t="s">
        <v>737</v>
      </c>
      <c r="C126" s="528">
        <v>4</v>
      </c>
      <c r="D126" s="529">
        <v>12</v>
      </c>
      <c r="E126" s="530" t="s">
        <v>427</v>
      </c>
      <c r="F126" s="531">
        <v>40</v>
      </c>
      <c r="G126" s="532">
        <v>90.6</v>
      </c>
    </row>
    <row r="127" spans="1:7" s="502" customFormat="1" ht="31.5">
      <c r="A127" s="526" t="s">
        <v>428</v>
      </c>
      <c r="B127" s="527" t="s">
        <v>737</v>
      </c>
      <c r="C127" s="528">
        <v>4</v>
      </c>
      <c r="D127" s="529">
        <v>12</v>
      </c>
      <c r="E127" s="530" t="s">
        <v>429</v>
      </c>
      <c r="F127" s="531" t="s">
        <v>1340</v>
      </c>
      <c r="G127" s="532">
        <v>98.4</v>
      </c>
    </row>
    <row r="128" spans="1:7" s="502" customFormat="1" ht="15.75">
      <c r="A128" s="526" t="s">
        <v>1262</v>
      </c>
      <c r="B128" s="527" t="s">
        <v>737</v>
      </c>
      <c r="C128" s="528">
        <v>4</v>
      </c>
      <c r="D128" s="529">
        <v>12</v>
      </c>
      <c r="E128" s="530" t="s">
        <v>429</v>
      </c>
      <c r="F128" s="531">
        <v>40</v>
      </c>
      <c r="G128" s="532">
        <v>98.4</v>
      </c>
    </row>
    <row r="129" spans="1:7" s="502" customFormat="1" ht="31.5">
      <c r="A129" s="526" t="s">
        <v>566</v>
      </c>
      <c r="B129" s="527" t="s">
        <v>567</v>
      </c>
      <c r="C129" s="528" t="s">
        <v>1340</v>
      </c>
      <c r="D129" s="529" t="s">
        <v>1340</v>
      </c>
      <c r="E129" s="530" t="s">
        <v>1340</v>
      </c>
      <c r="F129" s="531" t="s">
        <v>1340</v>
      </c>
      <c r="G129" s="532">
        <v>1520</v>
      </c>
    </row>
    <row r="130" spans="1:7" s="502" customFormat="1" ht="15.75">
      <c r="A130" s="526" t="s">
        <v>1357</v>
      </c>
      <c r="B130" s="527" t="s">
        <v>567</v>
      </c>
      <c r="C130" s="528">
        <v>1</v>
      </c>
      <c r="D130" s="529" t="s">
        <v>1340</v>
      </c>
      <c r="E130" s="530" t="s">
        <v>1340</v>
      </c>
      <c r="F130" s="531" t="s">
        <v>1340</v>
      </c>
      <c r="G130" s="532">
        <v>1520</v>
      </c>
    </row>
    <row r="131" spans="1:7" s="502" customFormat="1" ht="15.75">
      <c r="A131" s="526" t="s">
        <v>563</v>
      </c>
      <c r="B131" s="527" t="s">
        <v>567</v>
      </c>
      <c r="C131" s="528">
        <v>1</v>
      </c>
      <c r="D131" s="529">
        <v>13</v>
      </c>
      <c r="E131" s="530" t="s">
        <v>1340</v>
      </c>
      <c r="F131" s="531" t="s">
        <v>1340</v>
      </c>
      <c r="G131" s="532">
        <v>1520</v>
      </c>
    </row>
    <row r="132" spans="1:7" s="502" customFormat="1" ht="47.25">
      <c r="A132" s="526" t="s">
        <v>1363</v>
      </c>
      <c r="B132" s="527" t="s">
        <v>567</v>
      </c>
      <c r="C132" s="528">
        <v>1</v>
      </c>
      <c r="D132" s="529">
        <v>13</v>
      </c>
      <c r="E132" s="530" t="s">
        <v>1168</v>
      </c>
      <c r="F132" s="531" t="s">
        <v>1340</v>
      </c>
      <c r="G132" s="532">
        <v>1341</v>
      </c>
    </row>
    <row r="133" spans="1:7" s="502" customFormat="1" ht="15.75">
      <c r="A133" s="526" t="s">
        <v>1364</v>
      </c>
      <c r="B133" s="527" t="s">
        <v>567</v>
      </c>
      <c r="C133" s="528">
        <v>1</v>
      </c>
      <c r="D133" s="529">
        <v>13</v>
      </c>
      <c r="E133" s="530" t="s">
        <v>1365</v>
      </c>
      <c r="F133" s="531" t="s">
        <v>1340</v>
      </c>
      <c r="G133" s="532">
        <v>1341</v>
      </c>
    </row>
    <row r="134" spans="1:7" s="502" customFormat="1" ht="15.75">
      <c r="A134" s="526" t="s">
        <v>418</v>
      </c>
      <c r="B134" s="527" t="s">
        <v>567</v>
      </c>
      <c r="C134" s="528">
        <v>1</v>
      </c>
      <c r="D134" s="529">
        <v>13</v>
      </c>
      <c r="E134" s="530" t="s">
        <v>419</v>
      </c>
      <c r="F134" s="531" t="s">
        <v>1340</v>
      </c>
      <c r="G134" s="532">
        <v>1021</v>
      </c>
    </row>
    <row r="135" spans="1:7" s="502" customFormat="1" ht="15.75">
      <c r="A135" s="526" t="s">
        <v>1262</v>
      </c>
      <c r="B135" s="527" t="s">
        <v>567</v>
      </c>
      <c r="C135" s="528">
        <v>1</v>
      </c>
      <c r="D135" s="529">
        <v>13</v>
      </c>
      <c r="E135" s="530" t="s">
        <v>419</v>
      </c>
      <c r="F135" s="531">
        <v>40</v>
      </c>
      <c r="G135" s="532">
        <v>1021</v>
      </c>
    </row>
    <row r="136" spans="1:7" s="502" customFormat="1" ht="31.5">
      <c r="A136" s="526" t="s">
        <v>422</v>
      </c>
      <c r="B136" s="527" t="s">
        <v>567</v>
      </c>
      <c r="C136" s="528">
        <v>1</v>
      </c>
      <c r="D136" s="529">
        <v>13</v>
      </c>
      <c r="E136" s="530" t="s">
        <v>423</v>
      </c>
      <c r="F136" s="531" t="s">
        <v>1340</v>
      </c>
      <c r="G136" s="532">
        <v>47</v>
      </c>
    </row>
    <row r="137" spans="1:7" s="502" customFormat="1" ht="15.75">
      <c r="A137" s="526" t="s">
        <v>1262</v>
      </c>
      <c r="B137" s="527" t="s">
        <v>567</v>
      </c>
      <c r="C137" s="528">
        <v>1</v>
      </c>
      <c r="D137" s="529">
        <v>13</v>
      </c>
      <c r="E137" s="530" t="s">
        <v>423</v>
      </c>
      <c r="F137" s="531">
        <v>40</v>
      </c>
      <c r="G137" s="532">
        <v>47</v>
      </c>
    </row>
    <row r="138" spans="1:7" s="502" customFormat="1" ht="47.25">
      <c r="A138" s="526" t="s">
        <v>420</v>
      </c>
      <c r="B138" s="527" t="s">
        <v>567</v>
      </c>
      <c r="C138" s="528">
        <v>1</v>
      </c>
      <c r="D138" s="529">
        <v>13</v>
      </c>
      <c r="E138" s="530" t="s">
        <v>421</v>
      </c>
      <c r="F138" s="531" t="s">
        <v>1340</v>
      </c>
      <c r="G138" s="532">
        <v>273</v>
      </c>
    </row>
    <row r="139" spans="1:7" s="502" customFormat="1" ht="15.75">
      <c r="A139" s="526" t="s">
        <v>1262</v>
      </c>
      <c r="B139" s="527" t="s">
        <v>567</v>
      </c>
      <c r="C139" s="528">
        <v>1</v>
      </c>
      <c r="D139" s="529">
        <v>13</v>
      </c>
      <c r="E139" s="530" t="s">
        <v>421</v>
      </c>
      <c r="F139" s="531">
        <v>40</v>
      </c>
      <c r="G139" s="532">
        <v>273</v>
      </c>
    </row>
    <row r="140" spans="1:7" s="502" customFormat="1" ht="31.5">
      <c r="A140" s="526" t="s">
        <v>1374</v>
      </c>
      <c r="B140" s="527" t="s">
        <v>567</v>
      </c>
      <c r="C140" s="528">
        <v>1</v>
      </c>
      <c r="D140" s="529">
        <v>13</v>
      </c>
      <c r="E140" s="530" t="s">
        <v>1375</v>
      </c>
      <c r="F140" s="531" t="s">
        <v>1340</v>
      </c>
      <c r="G140" s="532">
        <v>179</v>
      </c>
    </row>
    <row r="141" spans="1:7" s="502" customFormat="1" ht="31.5">
      <c r="A141" s="526" t="s">
        <v>538</v>
      </c>
      <c r="B141" s="527" t="s">
        <v>567</v>
      </c>
      <c r="C141" s="528">
        <v>1</v>
      </c>
      <c r="D141" s="529">
        <v>13</v>
      </c>
      <c r="E141" s="530" t="s">
        <v>539</v>
      </c>
      <c r="F141" s="531" t="s">
        <v>1340</v>
      </c>
      <c r="G141" s="532">
        <v>179</v>
      </c>
    </row>
    <row r="142" spans="1:7" s="502" customFormat="1" ht="31.5">
      <c r="A142" s="526" t="s">
        <v>426</v>
      </c>
      <c r="B142" s="527" t="s">
        <v>567</v>
      </c>
      <c r="C142" s="528">
        <v>1</v>
      </c>
      <c r="D142" s="529">
        <v>13</v>
      </c>
      <c r="E142" s="530" t="s">
        <v>427</v>
      </c>
      <c r="F142" s="531" t="s">
        <v>1340</v>
      </c>
      <c r="G142" s="532">
        <v>16</v>
      </c>
    </row>
    <row r="143" spans="1:7" s="502" customFormat="1" ht="15.75">
      <c r="A143" s="526" t="s">
        <v>1262</v>
      </c>
      <c r="B143" s="527" t="s">
        <v>567</v>
      </c>
      <c r="C143" s="528">
        <v>1</v>
      </c>
      <c r="D143" s="529">
        <v>13</v>
      </c>
      <c r="E143" s="530" t="s">
        <v>427</v>
      </c>
      <c r="F143" s="531">
        <v>40</v>
      </c>
      <c r="G143" s="532">
        <v>16</v>
      </c>
    </row>
    <row r="144" spans="1:7" s="502" customFormat="1" ht="31.5">
      <c r="A144" s="526" t="s">
        <v>428</v>
      </c>
      <c r="B144" s="527" t="s">
        <v>567</v>
      </c>
      <c r="C144" s="528">
        <v>1</v>
      </c>
      <c r="D144" s="529">
        <v>13</v>
      </c>
      <c r="E144" s="530" t="s">
        <v>429</v>
      </c>
      <c r="F144" s="531" t="s">
        <v>1340</v>
      </c>
      <c r="G144" s="532">
        <v>163</v>
      </c>
    </row>
    <row r="145" spans="1:7" s="502" customFormat="1" ht="15.75">
      <c r="A145" s="526" t="s">
        <v>1262</v>
      </c>
      <c r="B145" s="527" t="s">
        <v>567</v>
      </c>
      <c r="C145" s="528">
        <v>1</v>
      </c>
      <c r="D145" s="529">
        <v>13</v>
      </c>
      <c r="E145" s="530" t="s">
        <v>429</v>
      </c>
      <c r="F145" s="531">
        <v>40</v>
      </c>
      <c r="G145" s="532">
        <v>163</v>
      </c>
    </row>
    <row r="146" spans="1:7" s="502" customFormat="1" ht="31.5">
      <c r="A146" s="526" t="s">
        <v>568</v>
      </c>
      <c r="B146" s="527" t="s">
        <v>569</v>
      </c>
      <c r="C146" s="528" t="s">
        <v>1340</v>
      </c>
      <c r="D146" s="529" t="s">
        <v>1340</v>
      </c>
      <c r="E146" s="530" t="s">
        <v>1340</v>
      </c>
      <c r="F146" s="531" t="s">
        <v>1340</v>
      </c>
      <c r="G146" s="532">
        <v>6316</v>
      </c>
    </row>
    <row r="147" spans="1:7" s="502" customFormat="1" ht="15.75">
      <c r="A147" s="526" t="s">
        <v>1357</v>
      </c>
      <c r="B147" s="527" t="s">
        <v>569</v>
      </c>
      <c r="C147" s="528">
        <v>1</v>
      </c>
      <c r="D147" s="529" t="s">
        <v>1340</v>
      </c>
      <c r="E147" s="530" t="s">
        <v>1340</v>
      </c>
      <c r="F147" s="531" t="s">
        <v>1340</v>
      </c>
      <c r="G147" s="532">
        <v>6316</v>
      </c>
    </row>
    <row r="148" spans="1:7" s="502" customFormat="1" ht="15.75">
      <c r="A148" s="526" t="s">
        <v>563</v>
      </c>
      <c r="B148" s="527" t="s">
        <v>569</v>
      </c>
      <c r="C148" s="528">
        <v>1</v>
      </c>
      <c r="D148" s="529">
        <v>13</v>
      </c>
      <c r="E148" s="530" t="s">
        <v>1340</v>
      </c>
      <c r="F148" s="531" t="s">
        <v>1340</v>
      </c>
      <c r="G148" s="532">
        <v>6316</v>
      </c>
    </row>
    <row r="149" spans="1:7" s="502" customFormat="1" ht="47.25">
      <c r="A149" s="526" t="s">
        <v>1363</v>
      </c>
      <c r="B149" s="527" t="s">
        <v>569</v>
      </c>
      <c r="C149" s="528">
        <v>1</v>
      </c>
      <c r="D149" s="529">
        <v>13</v>
      </c>
      <c r="E149" s="530" t="s">
        <v>1168</v>
      </c>
      <c r="F149" s="531" t="s">
        <v>1340</v>
      </c>
      <c r="G149" s="532">
        <v>5384.7</v>
      </c>
    </row>
    <row r="150" spans="1:7" s="502" customFormat="1" ht="15.75">
      <c r="A150" s="526" t="s">
        <v>1364</v>
      </c>
      <c r="B150" s="527" t="s">
        <v>569</v>
      </c>
      <c r="C150" s="528">
        <v>1</v>
      </c>
      <c r="D150" s="529">
        <v>13</v>
      </c>
      <c r="E150" s="530" t="s">
        <v>1365</v>
      </c>
      <c r="F150" s="531" t="s">
        <v>1340</v>
      </c>
      <c r="G150" s="532">
        <v>5384.7</v>
      </c>
    </row>
    <row r="151" spans="1:7" s="502" customFormat="1" ht="15.75">
      <c r="A151" s="526" t="s">
        <v>418</v>
      </c>
      <c r="B151" s="527" t="s">
        <v>569</v>
      </c>
      <c r="C151" s="528">
        <v>1</v>
      </c>
      <c r="D151" s="529">
        <v>13</v>
      </c>
      <c r="E151" s="530" t="s">
        <v>419</v>
      </c>
      <c r="F151" s="531" t="s">
        <v>1340</v>
      </c>
      <c r="G151" s="532">
        <v>4023</v>
      </c>
    </row>
    <row r="152" spans="1:7" s="502" customFormat="1" ht="15.75">
      <c r="A152" s="526" t="s">
        <v>1262</v>
      </c>
      <c r="B152" s="527" t="s">
        <v>569</v>
      </c>
      <c r="C152" s="528">
        <v>1</v>
      </c>
      <c r="D152" s="529">
        <v>13</v>
      </c>
      <c r="E152" s="530" t="s">
        <v>419</v>
      </c>
      <c r="F152" s="531">
        <v>40</v>
      </c>
      <c r="G152" s="532">
        <v>4023</v>
      </c>
    </row>
    <row r="153" spans="1:7" s="502" customFormat="1" ht="31.5">
      <c r="A153" s="526" t="s">
        <v>422</v>
      </c>
      <c r="B153" s="527" t="s">
        <v>569</v>
      </c>
      <c r="C153" s="528">
        <v>1</v>
      </c>
      <c r="D153" s="529">
        <v>13</v>
      </c>
      <c r="E153" s="530" t="s">
        <v>423</v>
      </c>
      <c r="F153" s="531" t="s">
        <v>1340</v>
      </c>
      <c r="G153" s="532">
        <v>312</v>
      </c>
    </row>
    <row r="154" spans="1:7" s="502" customFormat="1" ht="15.75">
      <c r="A154" s="526" t="s">
        <v>1262</v>
      </c>
      <c r="B154" s="527" t="s">
        <v>569</v>
      </c>
      <c r="C154" s="528">
        <v>1</v>
      </c>
      <c r="D154" s="529">
        <v>13</v>
      </c>
      <c r="E154" s="530" t="s">
        <v>423</v>
      </c>
      <c r="F154" s="531">
        <v>40</v>
      </c>
      <c r="G154" s="532">
        <v>312</v>
      </c>
    </row>
    <row r="155" spans="1:7" s="502" customFormat="1" ht="47.25">
      <c r="A155" s="526" t="s">
        <v>420</v>
      </c>
      <c r="B155" s="527" t="s">
        <v>569</v>
      </c>
      <c r="C155" s="528">
        <v>1</v>
      </c>
      <c r="D155" s="529">
        <v>13</v>
      </c>
      <c r="E155" s="530" t="s">
        <v>421</v>
      </c>
      <c r="F155" s="531" t="s">
        <v>1340</v>
      </c>
      <c r="G155" s="532">
        <v>1049.7</v>
      </c>
    </row>
    <row r="156" spans="1:7" s="502" customFormat="1" ht="15.75">
      <c r="A156" s="526" t="s">
        <v>1262</v>
      </c>
      <c r="B156" s="527" t="s">
        <v>569</v>
      </c>
      <c r="C156" s="528">
        <v>1</v>
      </c>
      <c r="D156" s="529">
        <v>13</v>
      </c>
      <c r="E156" s="530" t="s">
        <v>421</v>
      </c>
      <c r="F156" s="531">
        <v>40</v>
      </c>
      <c r="G156" s="532">
        <v>1049.7</v>
      </c>
    </row>
    <row r="157" spans="1:7" s="502" customFormat="1" ht="31.5">
      <c r="A157" s="526" t="s">
        <v>1374</v>
      </c>
      <c r="B157" s="527" t="s">
        <v>569</v>
      </c>
      <c r="C157" s="528">
        <v>1</v>
      </c>
      <c r="D157" s="529">
        <v>13</v>
      </c>
      <c r="E157" s="530" t="s">
        <v>1375</v>
      </c>
      <c r="F157" s="531" t="s">
        <v>1340</v>
      </c>
      <c r="G157" s="532">
        <v>931.3</v>
      </c>
    </row>
    <row r="158" spans="1:7" s="502" customFormat="1" ht="31.5">
      <c r="A158" s="526" t="s">
        <v>538</v>
      </c>
      <c r="B158" s="527" t="s">
        <v>569</v>
      </c>
      <c r="C158" s="528">
        <v>1</v>
      </c>
      <c r="D158" s="529">
        <v>13</v>
      </c>
      <c r="E158" s="530" t="s">
        <v>539</v>
      </c>
      <c r="F158" s="531" t="s">
        <v>1340</v>
      </c>
      <c r="G158" s="532">
        <v>931.3</v>
      </c>
    </row>
    <row r="159" spans="1:7" s="502" customFormat="1" ht="31.5">
      <c r="A159" s="526" t="s">
        <v>426</v>
      </c>
      <c r="B159" s="527" t="s">
        <v>569</v>
      </c>
      <c r="C159" s="528">
        <v>1</v>
      </c>
      <c r="D159" s="529">
        <v>13</v>
      </c>
      <c r="E159" s="530" t="s">
        <v>427</v>
      </c>
      <c r="F159" s="531" t="s">
        <v>1340</v>
      </c>
      <c r="G159" s="532">
        <v>222</v>
      </c>
    </row>
    <row r="160" spans="1:7" s="502" customFormat="1" ht="15.75">
      <c r="A160" s="526" t="s">
        <v>1262</v>
      </c>
      <c r="B160" s="527" t="s">
        <v>569</v>
      </c>
      <c r="C160" s="528">
        <v>1</v>
      </c>
      <c r="D160" s="529">
        <v>13</v>
      </c>
      <c r="E160" s="530" t="s">
        <v>427</v>
      </c>
      <c r="F160" s="531">
        <v>40</v>
      </c>
      <c r="G160" s="532">
        <v>222</v>
      </c>
    </row>
    <row r="161" spans="1:7" s="502" customFormat="1" ht="31.5">
      <c r="A161" s="526" t="s">
        <v>428</v>
      </c>
      <c r="B161" s="527" t="s">
        <v>569</v>
      </c>
      <c r="C161" s="528">
        <v>1</v>
      </c>
      <c r="D161" s="529">
        <v>13</v>
      </c>
      <c r="E161" s="530" t="s">
        <v>429</v>
      </c>
      <c r="F161" s="531" t="s">
        <v>1340</v>
      </c>
      <c r="G161" s="532">
        <v>709.3</v>
      </c>
    </row>
    <row r="162" spans="1:7" s="502" customFormat="1" ht="15.75">
      <c r="A162" s="526" t="s">
        <v>1262</v>
      </c>
      <c r="B162" s="527" t="s">
        <v>569</v>
      </c>
      <c r="C162" s="528">
        <v>1</v>
      </c>
      <c r="D162" s="529">
        <v>13</v>
      </c>
      <c r="E162" s="530" t="s">
        <v>429</v>
      </c>
      <c r="F162" s="531">
        <v>40</v>
      </c>
      <c r="G162" s="532">
        <v>709.3</v>
      </c>
    </row>
    <row r="163" spans="1:7" s="502" customFormat="1" ht="78.75">
      <c r="A163" s="526" t="s">
        <v>614</v>
      </c>
      <c r="B163" s="527" t="s">
        <v>615</v>
      </c>
      <c r="C163" s="528" t="s">
        <v>1340</v>
      </c>
      <c r="D163" s="529" t="s">
        <v>1340</v>
      </c>
      <c r="E163" s="530" t="s">
        <v>1340</v>
      </c>
      <c r="F163" s="531" t="s">
        <v>1340</v>
      </c>
      <c r="G163" s="532">
        <v>2069.3000000000002</v>
      </c>
    </row>
    <row r="164" spans="1:7" s="502" customFormat="1" ht="15.75">
      <c r="A164" s="526" t="s">
        <v>1263</v>
      </c>
      <c r="B164" s="527" t="s">
        <v>615</v>
      </c>
      <c r="C164" s="528">
        <v>3</v>
      </c>
      <c r="D164" s="529" t="s">
        <v>1340</v>
      </c>
      <c r="E164" s="530" t="s">
        <v>1340</v>
      </c>
      <c r="F164" s="531" t="s">
        <v>1340</v>
      </c>
      <c r="G164" s="532">
        <v>2069.3000000000002</v>
      </c>
    </row>
    <row r="165" spans="1:7" s="502" customFormat="1" ht="15.75">
      <c r="A165" s="526" t="s">
        <v>611</v>
      </c>
      <c r="B165" s="527" t="s">
        <v>615</v>
      </c>
      <c r="C165" s="528">
        <v>3</v>
      </c>
      <c r="D165" s="529">
        <v>4</v>
      </c>
      <c r="E165" s="530" t="s">
        <v>1340</v>
      </c>
      <c r="F165" s="531" t="s">
        <v>1340</v>
      </c>
      <c r="G165" s="532">
        <v>2069.3000000000002</v>
      </c>
    </row>
    <row r="166" spans="1:7" s="502" customFormat="1" ht="47.25">
      <c r="A166" s="526" t="s">
        <v>1363</v>
      </c>
      <c r="B166" s="527" t="s">
        <v>615</v>
      </c>
      <c r="C166" s="528">
        <v>3</v>
      </c>
      <c r="D166" s="529">
        <v>4</v>
      </c>
      <c r="E166" s="530" t="s">
        <v>1168</v>
      </c>
      <c r="F166" s="531" t="s">
        <v>1340</v>
      </c>
      <c r="G166" s="532">
        <v>1183.2</v>
      </c>
    </row>
    <row r="167" spans="1:7" s="502" customFormat="1" ht="15.75">
      <c r="A167" s="526" t="s">
        <v>1364</v>
      </c>
      <c r="B167" s="527" t="s">
        <v>615</v>
      </c>
      <c r="C167" s="528">
        <v>3</v>
      </c>
      <c r="D167" s="529">
        <v>4</v>
      </c>
      <c r="E167" s="530" t="s">
        <v>1365</v>
      </c>
      <c r="F167" s="531" t="s">
        <v>1340</v>
      </c>
      <c r="G167" s="532">
        <v>1183.2</v>
      </c>
    </row>
    <row r="168" spans="1:7" s="502" customFormat="1" ht="15.75">
      <c r="A168" s="526" t="s">
        <v>418</v>
      </c>
      <c r="B168" s="527" t="s">
        <v>615</v>
      </c>
      <c r="C168" s="528">
        <v>3</v>
      </c>
      <c r="D168" s="529">
        <v>4</v>
      </c>
      <c r="E168" s="530" t="s">
        <v>419</v>
      </c>
      <c r="F168" s="531" t="s">
        <v>1340</v>
      </c>
      <c r="G168" s="532">
        <v>836.9</v>
      </c>
    </row>
    <row r="169" spans="1:7" s="502" customFormat="1" ht="15.75">
      <c r="A169" s="526" t="s">
        <v>1262</v>
      </c>
      <c r="B169" s="527" t="s">
        <v>615</v>
      </c>
      <c r="C169" s="528">
        <v>3</v>
      </c>
      <c r="D169" s="529">
        <v>4</v>
      </c>
      <c r="E169" s="530" t="s">
        <v>419</v>
      </c>
      <c r="F169" s="531">
        <v>40</v>
      </c>
      <c r="G169" s="532">
        <v>836.9</v>
      </c>
    </row>
    <row r="170" spans="1:7" s="502" customFormat="1" ht="31.5">
      <c r="A170" s="526" t="s">
        <v>422</v>
      </c>
      <c r="B170" s="527" t="s">
        <v>615</v>
      </c>
      <c r="C170" s="528">
        <v>3</v>
      </c>
      <c r="D170" s="529">
        <v>4</v>
      </c>
      <c r="E170" s="530" t="s">
        <v>423</v>
      </c>
      <c r="F170" s="531" t="s">
        <v>1340</v>
      </c>
      <c r="G170" s="532">
        <v>153.80000000000001</v>
      </c>
    </row>
    <row r="171" spans="1:7" s="502" customFormat="1" ht="15.75">
      <c r="A171" s="526" t="s">
        <v>1262</v>
      </c>
      <c r="B171" s="527" t="s">
        <v>615</v>
      </c>
      <c r="C171" s="528">
        <v>3</v>
      </c>
      <c r="D171" s="529">
        <v>4</v>
      </c>
      <c r="E171" s="530" t="s">
        <v>423</v>
      </c>
      <c r="F171" s="531">
        <v>40</v>
      </c>
      <c r="G171" s="532">
        <v>153.80000000000001</v>
      </c>
    </row>
    <row r="172" spans="1:7" s="502" customFormat="1" ht="47.25">
      <c r="A172" s="526" t="s">
        <v>420</v>
      </c>
      <c r="B172" s="527" t="s">
        <v>615</v>
      </c>
      <c r="C172" s="528">
        <v>3</v>
      </c>
      <c r="D172" s="529">
        <v>4</v>
      </c>
      <c r="E172" s="530" t="s">
        <v>421</v>
      </c>
      <c r="F172" s="531" t="s">
        <v>1340</v>
      </c>
      <c r="G172" s="532">
        <v>192.5</v>
      </c>
    </row>
    <row r="173" spans="1:7" s="502" customFormat="1" ht="15.75">
      <c r="A173" s="526" t="s">
        <v>1262</v>
      </c>
      <c r="B173" s="527" t="s">
        <v>615</v>
      </c>
      <c r="C173" s="528">
        <v>3</v>
      </c>
      <c r="D173" s="529">
        <v>4</v>
      </c>
      <c r="E173" s="530" t="s">
        <v>421</v>
      </c>
      <c r="F173" s="531">
        <v>40</v>
      </c>
      <c r="G173" s="532">
        <v>192.5</v>
      </c>
    </row>
    <row r="174" spans="1:7" s="502" customFormat="1" ht="31.5">
      <c r="A174" s="526" t="s">
        <v>1374</v>
      </c>
      <c r="B174" s="527" t="s">
        <v>615</v>
      </c>
      <c r="C174" s="528">
        <v>3</v>
      </c>
      <c r="D174" s="529">
        <v>4</v>
      </c>
      <c r="E174" s="530" t="s">
        <v>1375</v>
      </c>
      <c r="F174" s="531" t="s">
        <v>1340</v>
      </c>
      <c r="G174" s="532">
        <v>886.1</v>
      </c>
    </row>
    <row r="175" spans="1:7" s="502" customFormat="1" ht="31.5">
      <c r="A175" s="526" t="s">
        <v>538</v>
      </c>
      <c r="B175" s="527" t="s">
        <v>615</v>
      </c>
      <c r="C175" s="528">
        <v>3</v>
      </c>
      <c r="D175" s="529">
        <v>4</v>
      </c>
      <c r="E175" s="530" t="s">
        <v>539</v>
      </c>
      <c r="F175" s="531" t="s">
        <v>1340</v>
      </c>
      <c r="G175" s="532">
        <v>886.1</v>
      </c>
    </row>
    <row r="176" spans="1:7" s="502" customFormat="1" ht="31.5">
      <c r="A176" s="526" t="s">
        <v>426</v>
      </c>
      <c r="B176" s="527" t="s">
        <v>615</v>
      </c>
      <c r="C176" s="528">
        <v>3</v>
      </c>
      <c r="D176" s="529">
        <v>4</v>
      </c>
      <c r="E176" s="530" t="s">
        <v>427</v>
      </c>
      <c r="F176" s="531" t="s">
        <v>1340</v>
      </c>
      <c r="G176" s="532">
        <v>59.1</v>
      </c>
    </row>
    <row r="177" spans="1:7" s="502" customFormat="1" ht="15.75">
      <c r="A177" s="526" t="s">
        <v>1262</v>
      </c>
      <c r="B177" s="527" t="s">
        <v>615</v>
      </c>
      <c r="C177" s="528">
        <v>3</v>
      </c>
      <c r="D177" s="529">
        <v>4</v>
      </c>
      <c r="E177" s="530" t="s">
        <v>427</v>
      </c>
      <c r="F177" s="531">
        <v>40</v>
      </c>
      <c r="G177" s="532">
        <v>59.1</v>
      </c>
    </row>
    <row r="178" spans="1:7" s="502" customFormat="1" ht="31.5">
      <c r="A178" s="526" t="s">
        <v>428</v>
      </c>
      <c r="B178" s="527" t="s">
        <v>615</v>
      </c>
      <c r="C178" s="528">
        <v>3</v>
      </c>
      <c r="D178" s="529">
        <v>4</v>
      </c>
      <c r="E178" s="530" t="s">
        <v>429</v>
      </c>
      <c r="F178" s="531" t="s">
        <v>1340</v>
      </c>
      <c r="G178" s="532">
        <v>827</v>
      </c>
    </row>
    <row r="179" spans="1:7" s="502" customFormat="1" ht="15.75">
      <c r="A179" s="526" t="s">
        <v>1262</v>
      </c>
      <c r="B179" s="527" t="s">
        <v>615</v>
      </c>
      <c r="C179" s="528">
        <v>3</v>
      </c>
      <c r="D179" s="529">
        <v>4</v>
      </c>
      <c r="E179" s="530" t="s">
        <v>429</v>
      </c>
      <c r="F179" s="531">
        <v>40</v>
      </c>
      <c r="G179" s="532">
        <v>827</v>
      </c>
    </row>
    <row r="180" spans="1:7" s="502" customFormat="1" ht="54.75" customHeight="1">
      <c r="A180" s="519" t="s">
        <v>738</v>
      </c>
      <c r="B180" s="520" t="s">
        <v>739</v>
      </c>
      <c r="C180" s="521" t="s">
        <v>1340</v>
      </c>
      <c r="D180" s="522" t="s">
        <v>1340</v>
      </c>
      <c r="E180" s="523" t="s">
        <v>1340</v>
      </c>
      <c r="F180" s="524" t="s">
        <v>1340</v>
      </c>
      <c r="G180" s="525">
        <v>25566</v>
      </c>
    </row>
    <row r="181" spans="1:7" s="502" customFormat="1" ht="15.75">
      <c r="A181" s="526" t="s">
        <v>1268</v>
      </c>
      <c r="B181" s="527" t="s">
        <v>740</v>
      </c>
      <c r="C181" s="528">
        <v>4</v>
      </c>
      <c r="D181" s="529" t="s">
        <v>1340</v>
      </c>
      <c r="E181" s="530" t="s">
        <v>1340</v>
      </c>
      <c r="F181" s="531" t="s">
        <v>1340</v>
      </c>
      <c r="G181" s="532">
        <v>25566</v>
      </c>
    </row>
    <row r="182" spans="1:7" s="502" customFormat="1" ht="15.75">
      <c r="A182" s="526" t="s">
        <v>1271</v>
      </c>
      <c r="B182" s="527" t="s">
        <v>740</v>
      </c>
      <c r="C182" s="528">
        <v>4</v>
      </c>
      <c r="D182" s="529">
        <v>12</v>
      </c>
      <c r="E182" s="530" t="s">
        <v>1340</v>
      </c>
      <c r="F182" s="531" t="s">
        <v>1340</v>
      </c>
      <c r="G182" s="532">
        <v>25566</v>
      </c>
    </row>
    <row r="183" spans="1:7" s="502" customFormat="1" ht="47.25">
      <c r="A183" s="526" t="s">
        <v>1363</v>
      </c>
      <c r="B183" s="527" t="s">
        <v>740</v>
      </c>
      <c r="C183" s="528">
        <v>4</v>
      </c>
      <c r="D183" s="529">
        <v>12</v>
      </c>
      <c r="E183" s="530" t="s">
        <v>1168</v>
      </c>
      <c r="F183" s="531" t="s">
        <v>1340</v>
      </c>
      <c r="G183" s="532">
        <v>23330</v>
      </c>
    </row>
    <row r="184" spans="1:7" s="502" customFormat="1" ht="15.75">
      <c r="A184" s="526" t="s">
        <v>573</v>
      </c>
      <c r="B184" s="527" t="s">
        <v>740</v>
      </c>
      <c r="C184" s="528">
        <v>4</v>
      </c>
      <c r="D184" s="529">
        <v>12</v>
      </c>
      <c r="E184" s="530" t="s">
        <v>574</v>
      </c>
      <c r="F184" s="531" t="s">
        <v>1340</v>
      </c>
      <c r="G184" s="532">
        <v>23330</v>
      </c>
    </row>
    <row r="185" spans="1:7" s="502" customFormat="1" ht="15.75">
      <c r="A185" s="526" t="s">
        <v>437</v>
      </c>
      <c r="B185" s="527" t="s">
        <v>740</v>
      </c>
      <c r="C185" s="528">
        <v>4</v>
      </c>
      <c r="D185" s="529">
        <v>12</v>
      </c>
      <c r="E185" s="530" t="s">
        <v>438</v>
      </c>
      <c r="F185" s="531" t="s">
        <v>1340</v>
      </c>
      <c r="G185" s="532">
        <v>17646</v>
      </c>
    </row>
    <row r="186" spans="1:7" s="502" customFormat="1" ht="15.75">
      <c r="A186" s="526" t="s">
        <v>1262</v>
      </c>
      <c r="B186" s="527" t="s">
        <v>740</v>
      </c>
      <c r="C186" s="528">
        <v>4</v>
      </c>
      <c r="D186" s="529">
        <v>12</v>
      </c>
      <c r="E186" s="530" t="s">
        <v>438</v>
      </c>
      <c r="F186" s="531">
        <v>40</v>
      </c>
      <c r="G186" s="532">
        <v>17646</v>
      </c>
    </row>
    <row r="187" spans="1:7" s="502" customFormat="1" ht="31.5">
      <c r="A187" s="526" t="s">
        <v>439</v>
      </c>
      <c r="B187" s="527" t="s">
        <v>740</v>
      </c>
      <c r="C187" s="528">
        <v>4</v>
      </c>
      <c r="D187" s="529">
        <v>12</v>
      </c>
      <c r="E187" s="530" t="s">
        <v>440</v>
      </c>
      <c r="F187" s="531" t="s">
        <v>1340</v>
      </c>
      <c r="G187" s="532">
        <v>562</v>
      </c>
    </row>
    <row r="188" spans="1:7" s="502" customFormat="1" ht="15.75">
      <c r="A188" s="526" t="s">
        <v>1262</v>
      </c>
      <c r="B188" s="527" t="s">
        <v>740</v>
      </c>
      <c r="C188" s="528">
        <v>4</v>
      </c>
      <c r="D188" s="529">
        <v>12</v>
      </c>
      <c r="E188" s="530" t="s">
        <v>440</v>
      </c>
      <c r="F188" s="531">
        <v>40</v>
      </c>
      <c r="G188" s="532">
        <v>562</v>
      </c>
    </row>
    <row r="189" spans="1:7" s="502" customFormat="1" ht="31.5">
      <c r="A189" s="526" t="s">
        <v>441</v>
      </c>
      <c r="B189" s="527" t="s">
        <v>740</v>
      </c>
      <c r="C189" s="528">
        <v>4</v>
      </c>
      <c r="D189" s="529">
        <v>12</v>
      </c>
      <c r="E189" s="530" t="s">
        <v>442</v>
      </c>
      <c r="F189" s="531" t="s">
        <v>1340</v>
      </c>
      <c r="G189" s="532">
        <v>5122</v>
      </c>
    </row>
    <row r="190" spans="1:7" s="502" customFormat="1" ht="15.75">
      <c r="A190" s="526" t="s">
        <v>1262</v>
      </c>
      <c r="B190" s="527" t="s">
        <v>740</v>
      </c>
      <c r="C190" s="528">
        <v>4</v>
      </c>
      <c r="D190" s="529">
        <v>12</v>
      </c>
      <c r="E190" s="530" t="s">
        <v>442</v>
      </c>
      <c r="F190" s="531">
        <v>40</v>
      </c>
      <c r="G190" s="532">
        <v>5122</v>
      </c>
    </row>
    <row r="191" spans="1:7" s="502" customFormat="1" ht="31.5">
      <c r="A191" s="526" t="s">
        <v>1374</v>
      </c>
      <c r="B191" s="527" t="s">
        <v>740</v>
      </c>
      <c r="C191" s="528">
        <v>4</v>
      </c>
      <c r="D191" s="529">
        <v>12</v>
      </c>
      <c r="E191" s="530" t="s">
        <v>1375</v>
      </c>
      <c r="F191" s="531" t="s">
        <v>1340</v>
      </c>
      <c r="G191" s="532">
        <v>2035</v>
      </c>
    </row>
    <row r="192" spans="1:7" s="502" customFormat="1" ht="31.5">
      <c r="A192" s="526" t="s">
        <v>538</v>
      </c>
      <c r="B192" s="527" t="s">
        <v>740</v>
      </c>
      <c r="C192" s="528">
        <v>4</v>
      </c>
      <c r="D192" s="529">
        <v>12</v>
      </c>
      <c r="E192" s="530" t="s">
        <v>539</v>
      </c>
      <c r="F192" s="531" t="s">
        <v>1340</v>
      </c>
      <c r="G192" s="532">
        <v>2035</v>
      </c>
    </row>
    <row r="193" spans="1:7" s="502" customFormat="1" ht="31.5">
      <c r="A193" s="526" t="s">
        <v>426</v>
      </c>
      <c r="B193" s="527" t="s">
        <v>740</v>
      </c>
      <c r="C193" s="528">
        <v>4</v>
      </c>
      <c r="D193" s="529">
        <v>12</v>
      </c>
      <c r="E193" s="530" t="s">
        <v>427</v>
      </c>
      <c r="F193" s="531" t="s">
        <v>1340</v>
      </c>
      <c r="G193" s="532">
        <v>536</v>
      </c>
    </row>
    <row r="194" spans="1:7" s="502" customFormat="1" ht="15.75">
      <c r="A194" s="526" t="s">
        <v>1262</v>
      </c>
      <c r="B194" s="527" t="s">
        <v>740</v>
      </c>
      <c r="C194" s="528">
        <v>4</v>
      </c>
      <c r="D194" s="529">
        <v>12</v>
      </c>
      <c r="E194" s="530" t="s">
        <v>427</v>
      </c>
      <c r="F194" s="531">
        <v>40</v>
      </c>
      <c r="G194" s="532">
        <v>536</v>
      </c>
    </row>
    <row r="195" spans="1:7" s="502" customFormat="1" ht="31.5">
      <c r="A195" s="526" t="s">
        <v>428</v>
      </c>
      <c r="B195" s="527" t="s">
        <v>740</v>
      </c>
      <c r="C195" s="528">
        <v>4</v>
      </c>
      <c r="D195" s="529">
        <v>12</v>
      </c>
      <c r="E195" s="530" t="s">
        <v>429</v>
      </c>
      <c r="F195" s="531" t="s">
        <v>1340</v>
      </c>
      <c r="G195" s="532">
        <v>1499</v>
      </c>
    </row>
    <row r="196" spans="1:7" s="502" customFormat="1" ht="15.75">
      <c r="A196" s="526" t="s">
        <v>1262</v>
      </c>
      <c r="B196" s="527" t="s">
        <v>740</v>
      </c>
      <c r="C196" s="528">
        <v>4</v>
      </c>
      <c r="D196" s="529">
        <v>12</v>
      </c>
      <c r="E196" s="530" t="s">
        <v>429</v>
      </c>
      <c r="F196" s="531">
        <v>40</v>
      </c>
      <c r="G196" s="532">
        <v>1499</v>
      </c>
    </row>
    <row r="197" spans="1:7" s="502" customFormat="1" ht="15.75">
      <c r="A197" s="526" t="s">
        <v>540</v>
      </c>
      <c r="B197" s="527" t="s">
        <v>740</v>
      </c>
      <c r="C197" s="528">
        <v>4</v>
      </c>
      <c r="D197" s="529">
        <v>12</v>
      </c>
      <c r="E197" s="530" t="s">
        <v>541</v>
      </c>
      <c r="F197" s="531" t="s">
        <v>1340</v>
      </c>
      <c r="G197" s="532">
        <v>201</v>
      </c>
    </row>
    <row r="198" spans="1:7" s="502" customFormat="1" ht="15.75">
      <c r="A198" s="526" t="s">
        <v>542</v>
      </c>
      <c r="B198" s="527" t="s">
        <v>740</v>
      </c>
      <c r="C198" s="528">
        <v>4</v>
      </c>
      <c r="D198" s="529">
        <v>12</v>
      </c>
      <c r="E198" s="530" t="s">
        <v>543</v>
      </c>
      <c r="F198" s="531" t="s">
        <v>1340</v>
      </c>
      <c r="G198" s="532">
        <v>201</v>
      </c>
    </row>
    <row r="199" spans="1:7" s="502" customFormat="1" ht="15.75">
      <c r="A199" s="526" t="s">
        <v>430</v>
      </c>
      <c r="B199" s="527" t="s">
        <v>740</v>
      </c>
      <c r="C199" s="528">
        <v>4</v>
      </c>
      <c r="D199" s="529">
        <v>12</v>
      </c>
      <c r="E199" s="530" t="s">
        <v>431</v>
      </c>
      <c r="F199" s="531" t="s">
        <v>1340</v>
      </c>
      <c r="G199" s="532">
        <v>48.4</v>
      </c>
    </row>
    <row r="200" spans="1:7" s="502" customFormat="1" ht="15.75">
      <c r="A200" s="526" t="s">
        <v>1262</v>
      </c>
      <c r="B200" s="527" t="s">
        <v>740</v>
      </c>
      <c r="C200" s="528">
        <v>4</v>
      </c>
      <c r="D200" s="529">
        <v>12</v>
      </c>
      <c r="E200" s="530" t="s">
        <v>431</v>
      </c>
      <c r="F200" s="531">
        <v>40</v>
      </c>
      <c r="G200" s="532">
        <v>48.4</v>
      </c>
    </row>
    <row r="201" spans="1:7" s="502" customFormat="1" ht="15.75">
      <c r="A201" s="526" t="s">
        <v>432</v>
      </c>
      <c r="B201" s="527" t="s">
        <v>740</v>
      </c>
      <c r="C201" s="528">
        <v>4</v>
      </c>
      <c r="D201" s="529">
        <v>12</v>
      </c>
      <c r="E201" s="530" t="s">
        <v>433</v>
      </c>
      <c r="F201" s="531" t="s">
        <v>1340</v>
      </c>
      <c r="G201" s="532">
        <v>52.59</v>
      </c>
    </row>
    <row r="202" spans="1:7" s="502" customFormat="1" ht="15.75">
      <c r="A202" s="526" t="s">
        <v>1262</v>
      </c>
      <c r="B202" s="527" t="s">
        <v>740</v>
      </c>
      <c r="C202" s="528">
        <v>4</v>
      </c>
      <c r="D202" s="529">
        <v>12</v>
      </c>
      <c r="E202" s="530" t="s">
        <v>433</v>
      </c>
      <c r="F202" s="531">
        <v>40</v>
      </c>
      <c r="G202" s="532">
        <v>52.59</v>
      </c>
    </row>
    <row r="203" spans="1:7" s="502" customFormat="1" ht="15.75">
      <c r="A203" s="526" t="s">
        <v>434</v>
      </c>
      <c r="B203" s="527" t="s">
        <v>740</v>
      </c>
      <c r="C203" s="528">
        <v>4</v>
      </c>
      <c r="D203" s="529">
        <v>12</v>
      </c>
      <c r="E203" s="530" t="s">
        <v>435</v>
      </c>
      <c r="F203" s="531" t="s">
        <v>1340</v>
      </c>
      <c r="G203" s="532">
        <v>100.01</v>
      </c>
    </row>
    <row r="204" spans="1:7" s="502" customFormat="1" ht="15.75">
      <c r="A204" s="526" t="s">
        <v>1262</v>
      </c>
      <c r="B204" s="527" t="s">
        <v>740</v>
      </c>
      <c r="C204" s="528">
        <v>4</v>
      </c>
      <c r="D204" s="529">
        <v>12</v>
      </c>
      <c r="E204" s="530" t="s">
        <v>435</v>
      </c>
      <c r="F204" s="531">
        <v>40</v>
      </c>
      <c r="G204" s="532">
        <v>100.01</v>
      </c>
    </row>
    <row r="205" spans="1:7" s="502" customFormat="1" ht="59.25" customHeight="1">
      <c r="A205" s="519" t="s">
        <v>570</v>
      </c>
      <c r="B205" s="520" t="s">
        <v>571</v>
      </c>
      <c r="C205" s="521" t="s">
        <v>1340</v>
      </c>
      <c r="D205" s="522" t="s">
        <v>1340</v>
      </c>
      <c r="E205" s="523" t="s">
        <v>1340</v>
      </c>
      <c r="F205" s="524" t="s">
        <v>1340</v>
      </c>
      <c r="G205" s="525">
        <v>71659.100000000006</v>
      </c>
    </row>
    <row r="206" spans="1:7" s="502" customFormat="1" ht="15.75">
      <c r="A206" s="526" t="s">
        <v>1357</v>
      </c>
      <c r="B206" s="527" t="s">
        <v>572</v>
      </c>
      <c r="C206" s="528">
        <v>1</v>
      </c>
      <c r="D206" s="529" t="s">
        <v>1340</v>
      </c>
      <c r="E206" s="530" t="s">
        <v>1340</v>
      </c>
      <c r="F206" s="531" t="s">
        <v>1340</v>
      </c>
      <c r="G206" s="532">
        <v>71659.100000000006</v>
      </c>
    </row>
    <row r="207" spans="1:7" s="502" customFormat="1" ht="15.75">
      <c r="A207" s="526" t="s">
        <v>563</v>
      </c>
      <c r="B207" s="527" t="s">
        <v>572</v>
      </c>
      <c r="C207" s="528">
        <v>1</v>
      </c>
      <c r="D207" s="529">
        <v>13</v>
      </c>
      <c r="E207" s="530" t="s">
        <v>1340</v>
      </c>
      <c r="F207" s="531" t="s">
        <v>1340</v>
      </c>
      <c r="G207" s="532">
        <v>71659.100000000006</v>
      </c>
    </row>
    <row r="208" spans="1:7" s="502" customFormat="1" ht="47.25">
      <c r="A208" s="526" t="s">
        <v>1363</v>
      </c>
      <c r="B208" s="527" t="s">
        <v>572</v>
      </c>
      <c r="C208" s="528">
        <v>1</v>
      </c>
      <c r="D208" s="529">
        <v>13</v>
      </c>
      <c r="E208" s="530" t="s">
        <v>1168</v>
      </c>
      <c r="F208" s="531" t="s">
        <v>1340</v>
      </c>
      <c r="G208" s="532">
        <v>53296.6</v>
      </c>
    </row>
    <row r="209" spans="1:7" s="502" customFormat="1" ht="15.75">
      <c r="A209" s="526" t="s">
        <v>573</v>
      </c>
      <c r="B209" s="527" t="s">
        <v>572</v>
      </c>
      <c r="C209" s="528">
        <v>1</v>
      </c>
      <c r="D209" s="529">
        <v>13</v>
      </c>
      <c r="E209" s="530" t="s">
        <v>574</v>
      </c>
      <c r="F209" s="531" t="s">
        <v>1340</v>
      </c>
      <c r="G209" s="532">
        <v>53296.6</v>
      </c>
    </row>
    <row r="210" spans="1:7" s="502" customFormat="1" ht="15.75">
      <c r="A210" s="526" t="s">
        <v>437</v>
      </c>
      <c r="B210" s="527" t="s">
        <v>572</v>
      </c>
      <c r="C210" s="528">
        <v>1</v>
      </c>
      <c r="D210" s="529">
        <v>13</v>
      </c>
      <c r="E210" s="530" t="s">
        <v>438</v>
      </c>
      <c r="F210" s="531" t="s">
        <v>1340</v>
      </c>
      <c r="G210" s="532">
        <v>39779</v>
      </c>
    </row>
    <row r="211" spans="1:7" s="502" customFormat="1" ht="15.75">
      <c r="A211" s="526" t="s">
        <v>1262</v>
      </c>
      <c r="B211" s="527" t="s">
        <v>572</v>
      </c>
      <c r="C211" s="528">
        <v>1</v>
      </c>
      <c r="D211" s="529">
        <v>13</v>
      </c>
      <c r="E211" s="530" t="s">
        <v>438</v>
      </c>
      <c r="F211" s="531">
        <v>40</v>
      </c>
      <c r="G211" s="532">
        <v>39779</v>
      </c>
    </row>
    <row r="212" spans="1:7" s="502" customFormat="1" ht="31.5">
      <c r="A212" s="526" t="s">
        <v>439</v>
      </c>
      <c r="B212" s="527" t="s">
        <v>572</v>
      </c>
      <c r="C212" s="528">
        <v>1</v>
      </c>
      <c r="D212" s="529">
        <v>13</v>
      </c>
      <c r="E212" s="530" t="s">
        <v>440</v>
      </c>
      <c r="F212" s="531" t="s">
        <v>1340</v>
      </c>
      <c r="G212" s="532">
        <v>2340</v>
      </c>
    </row>
    <row r="213" spans="1:7" s="502" customFormat="1" ht="15.75">
      <c r="A213" s="526" t="s">
        <v>1262</v>
      </c>
      <c r="B213" s="527" t="s">
        <v>572</v>
      </c>
      <c r="C213" s="528">
        <v>1</v>
      </c>
      <c r="D213" s="529">
        <v>13</v>
      </c>
      <c r="E213" s="530" t="s">
        <v>440</v>
      </c>
      <c r="F213" s="531">
        <v>40</v>
      </c>
      <c r="G213" s="532">
        <v>2340</v>
      </c>
    </row>
    <row r="214" spans="1:7" s="502" customFormat="1" ht="31.5">
      <c r="A214" s="526" t="s">
        <v>441</v>
      </c>
      <c r="B214" s="527" t="s">
        <v>572</v>
      </c>
      <c r="C214" s="528">
        <v>1</v>
      </c>
      <c r="D214" s="529">
        <v>13</v>
      </c>
      <c r="E214" s="530" t="s">
        <v>442</v>
      </c>
      <c r="F214" s="531" t="s">
        <v>1340</v>
      </c>
      <c r="G214" s="532">
        <v>11177.6</v>
      </c>
    </row>
    <row r="215" spans="1:7" s="502" customFormat="1" ht="15.75">
      <c r="A215" s="526" t="s">
        <v>1262</v>
      </c>
      <c r="B215" s="527" t="s">
        <v>572</v>
      </c>
      <c r="C215" s="528">
        <v>1</v>
      </c>
      <c r="D215" s="529">
        <v>13</v>
      </c>
      <c r="E215" s="530" t="s">
        <v>442</v>
      </c>
      <c r="F215" s="531">
        <v>40</v>
      </c>
      <c r="G215" s="532">
        <v>11177.6</v>
      </c>
    </row>
    <row r="216" spans="1:7" s="502" customFormat="1" ht="31.5">
      <c r="A216" s="526" t="s">
        <v>1374</v>
      </c>
      <c r="B216" s="527" t="s">
        <v>572</v>
      </c>
      <c r="C216" s="528">
        <v>1</v>
      </c>
      <c r="D216" s="529">
        <v>13</v>
      </c>
      <c r="E216" s="530" t="s">
        <v>1375</v>
      </c>
      <c r="F216" s="531" t="s">
        <v>1340</v>
      </c>
      <c r="G216" s="532">
        <v>15309.5</v>
      </c>
    </row>
    <row r="217" spans="1:7" s="502" customFormat="1" ht="31.5">
      <c r="A217" s="526" t="s">
        <v>538</v>
      </c>
      <c r="B217" s="527" t="s">
        <v>572</v>
      </c>
      <c r="C217" s="528">
        <v>1</v>
      </c>
      <c r="D217" s="529">
        <v>13</v>
      </c>
      <c r="E217" s="530" t="s">
        <v>539</v>
      </c>
      <c r="F217" s="531" t="s">
        <v>1340</v>
      </c>
      <c r="G217" s="532">
        <v>15309.5</v>
      </c>
    </row>
    <row r="218" spans="1:7" s="502" customFormat="1" ht="31.5">
      <c r="A218" s="526" t="s">
        <v>426</v>
      </c>
      <c r="B218" s="527" t="s">
        <v>572</v>
      </c>
      <c r="C218" s="528">
        <v>1</v>
      </c>
      <c r="D218" s="529">
        <v>13</v>
      </c>
      <c r="E218" s="530" t="s">
        <v>427</v>
      </c>
      <c r="F218" s="531" t="s">
        <v>1340</v>
      </c>
      <c r="G218" s="532">
        <v>3445</v>
      </c>
    </row>
    <row r="219" spans="1:7" s="502" customFormat="1" ht="15.75">
      <c r="A219" s="526" t="s">
        <v>1262</v>
      </c>
      <c r="B219" s="527" t="s">
        <v>572</v>
      </c>
      <c r="C219" s="528">
        <v>1</v>
      </c>
      <c r="D219" s="529">
        <v>13</v>
      </c>
      <c r="E219" s="530" t="s">
        <v>427</v>
      </c>
      <c r="F219" s="531">
        <v>40</v>
      </c>
      <c r="G219" s="532">
        <v>3445</v>
      </c>
    </row>
    <row r="220" spans="1:7" s="502" customFormat="1" ht="31.5">
      <c r="A220" s="526" t="s">
        <v>428</v>
      </c>
      <c r="B220" s="527" t="s">
        <v>572</v>
      </c>
      <c r="C220" s="528">
        <v>1</v>
      </c>
      <c r="D220" s="529">
        <v>13</v>
      </c>
      <c r="E220" s="530" t="s">
        <v>429</v>
      </c>
      <c r="F220" s="531" t="s">
        <v>1340</v>
      </c>
      <c r="G220" s="532">
        <v>11864.5</v>
      </c>
    </row>
    <row r="221" spans="1:7" s="502" customFormat="1" ht="15.75">
      <c r="A221" s="526" t="s">
        <v>1262</v>
      </c>
      <c r="B221" s="527" t="s">
        <v>572</v>
      </c>
      <c r="C221" s="528">
        <v>1</v>
      </c>
      <c r="D221" s="529">
        <v>13</v>
      </c>
      <c r="E221" s="530" t="s">
        <v>429</v>
      </c>
      <c r="F221" s="531">
        <v>40</v>
      </c>
      <c r="G221" s="532">
        <v>11864.5</v>
      </c>
    </row>
    <row r="222" spans="1:7" s="502" customFormat="1" ht="15.75">
      <c r="A222" s="526" t="s">
        <v>575</v>
      </c>
      <c r="B222" s="527" t="s">
        <v>572</v>
      </c>
      <c r="C222" s="528">
        <v>1</v>
      </c>
      <c r="D222" s="529">
        <v>13</v>
      </c>
      <c r="E222" s="530" t="s">
        <v>576</v>
      </c>
      <c r="F222" s="531" t="s">
        <v>1340</v>
      </c>
      <c r="G222" s="532">
        <v>384</v>
      </c>
    </row>
    <row r="223" spans="1:7" s="502" customFormat="1" ht="31.5">
      <c r="A223" s="526" t="s">
        <v>577</v>
      </c>
      <c r="B223" s="527" t="s">
        <v>572</v>
      </c>
      <c r="C223" s="528">
        <v>1</v>
      </c>
      <c r="D223" s="529">
        <v>13</v>
      </c>
      <c r="E223" s="530" t="s">
        <v>578</v>
      </c>
      <c r="F223" s="531" t="s">
        <v>1340</v>
      </c>
      <c r="G223" s="532">
        <v>384</v>
      </c>
    </row>
    <row r="224" spans="1:7" s="502" customFormat="1" ht="31.5">
      <c r="A224" s="526" t="s">
        <v>443</v>
      </c>
      <c r="B224" s="527" t="s">
        <v>572</v>
      </c>
      <c r="C224" s="528">
        <v>1</v>
      </c>
      <c r="D224" s="529">
        <v>13</v>
      </c>
      <c r="E224" s="530" t="s">
        <v>1213</v>
      </c>
      <c r="F224" s="531" t="s">
        <v>1340</v>
      </c>
      <c r="G224" s="532">
        <v>384</v>
      </c>
    </row>
    <row r="225" spans="1:7" s="502" customFormat="1" ht="15.75">
      <c r="A225" s="526" t="s">
        <v>1262</v>
      </c>
      <c r="B225" s="527" t="s">
        <v>572</v>
      </c>
      <c r="C225" s="528">
        <v>1</v>
      </c>
      <c r="D225" s="529">
        <v>13</v>
      </c>
      <c r="E225" s="530" t="s">
        <v>1213</v>
      </c>
      <c r="F225" s="531">
        <v>40</v>
      </c>
      <c r="G225" s="532">
        <v>384</v>
      </c>
    </row>
    <row r="226" spans="1:7" s="502" customFormat="1" ht="15.75">
      <c r="A226" s="526" t="s">
        <v>540</v>
      </c>
      <c r="B226" s="527" t="s">
        <v>572</v>
      </c>
      <c r="C226" s="528">
        <v>1</v>
      </c>
      <c r="D226" s="529">
        <v>13</v>
      </c>
      <c r="E226" s="530" t="s">
        <v>541</v>
      </c>
      <c r="F226" s="531" t="s">
        <v>1340</v>
      </c>
      <c r="G226" s="532">
        <v>2669</v>
      </c>
    </row>
    <row r="227" spans="1:7" s="502" customFormat="1" ht="15.75">
      <c r="A227" s="526" t="s">
        <v>542</v>
      </c>
      <c r="B227" s="527" t="s">
        <v>572</v>
      </c>
      <c r="C227" s="528">
        <v>1</v>
      </c>
      <c r="D227" s="529">
        <v>13</v>
      </c>
      <c r="E227" s="530" t="s">
        <v>543</v>
      </c>
      <c r="F227" s="531" t="s">
        <v>1340</v>
      </c>
      <c r="G227" s="532">
        <v>2669</v>
      </c>
    </row>
    <row r="228" spans="1:7" s="502" customFormat="1" ht="15.75">
      <c r="A228" s="526" t="s">
        <v>430</v>
      </c>
      <c r="B228" s="527" t="s">
        <v>572</v>
      </c>
      <c r="C228" s="528">
        <v>1</v>
      </c>
      <c r="D228" s="529">
        <v>13</v>
      </c>
      <c r="E228" s="530" t="s">
        <v>431</v>
      </c>
      <c r="F228" s="531" t="s">
        <v>1340</v>
      </c>
      <c r="G228" s="532">
        <v>2453</v>
      </c>
    </row>
    <row r="229" spans="1:7" s="502" customFormat="1" ht="15.75">
      <c r="A229" s="526" t="s">
        <v>1262</v>
      </c>
      <c r="B229" s="527" t="s">
        <v>572</v>
      </c>
      <c r="C229" s="528">
        <v>1</v>
      </c>
      <c r="D229" s="529">
        <v>13</v>
      </c>
      <c r="E229" s="530" t="s">
        <v>431</v>
      </c>
      <c r="F229" s="531">
        <v>40</v>
      </c>
      <c r="G229" s="532">
        <v>2453</v>
      </c>
    </row>
    <row r="230" spans="1:7" s="502" customFormat="1" ht="15.75">
      <c r="A230" s="526" t="s">
        <v>432</v>
      </c>
      <c r="B230" s="527" t="s">
        <v>572</v>
      </c>
      <c r="C230" s="528">
        <v>1</v>
      </c>
      <c r="D230" s="529">
        <v>13</v>
      </c>
      <c r="E230" s="530" t="s">
        <v>433</v>
      </c>
      <c r="F230" s="531" t="s">
        <v>1340</v>
      </c>
      <c r="G230" s="532">
        <v>216</v>
      </c>
    </row>
    <row r="231" spans="1:7" s="502" customFormat="1" ht="16.5" thickBot="1">
      <c r="A231" s="533" t="s">
        <v>1262</v>
      </c>
      <c r="B231" s="534" t="s">
        <v>572</v>
      </c>
      <c r="C231" s="535">
        <v>1</v>
      </c>
      <c r="D231" s="536">
        <v>13</v>
      </c>
      <c r="E231" s="537" t="s">
        <v>433</v>
      </c>
      <c r="F231" s="538">
        <v>40</v>
      </c>
      <c r="G231" s="539">
        <v>216</v>
      </c>
    </row>
    <row r="232" spans="1:7" s="502" customFormat="1" ht="25.5" customHeight="1" thickBot="1">
      <c r="A232" s="540" t="s">
        <v>408</v>
      </c>
      <c r="B232" s="541"/>
      <c r="C232" s="541"/>
      <c r="D232" s="541"/>
      <c r="E232" s="541"/>
      <c r="F232" s="541"/>
      <c r="G232" s="542">
        <v>270826.40000000002</v>
      </c>
    </row>
    <row r="233" spans="1:7" ht="12.75" customHeight="1">
      <c r="A233" s="235"/>
      <c r="B233" s="235"/>
      <c r="C233" s="235"/>
      <c r="D233" s="235"/>
      <c r="E233" s="235"/>
      <c r="F233" s="235"/>
      <c r="G233" s="235"/>
    </row>
  </sheetData>
  <mergeCells count="6">
    <mergeCell ref="A6:G6"/>
    <mergeCell ref="F1:G1"/>
    <mergeCell ref="F2:G2"/>
    <mergeCell ref="F3:G3"/>
    <mergeCell ref="F4:G4"/>
    <mergeCell ref="D5:G5"/>
  </mergeCells>
  <phoneticPr fontId="0" type="noConversion"/>
  <pageMargins left="0.78740157480314965" right="0.39370078740157483" top="0.78740157480314965" bottom="0.78740157480314965" header="0.51181102362204722" footer="0.51181102362204722"/>
  <pageSetup scale="86" firstPageNumber="237" fitToHeight="0" orientation="landscape" useFirstPageNumber="1"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sheetPr>
    <tabColor theme="0"/>
  </sheetPr>
  <dimension ref="A1:G49"/>
  <sheetViews>
    <sheetView showGridLines="0" workbookViewId="0">
      <selection activeCell="B9" sqref="B9:D9"/>
    </sheetView>
  </sheetViews>
  <sheetFormatPr defaultRowHeight="12.75"/>
  <cols>
    <col min="1" max="1" width="100.28515625" style="148" customWidth="1"/>
    <col min="2" max="2" width="6.28515625" style="148" customWidth="1"/>
    <col min="3" max="3" width="8" style="148" customWidth="1"/>
    <col min="4" max="4" width="6.85546875" style="148" customWidth="1"/>
    <col min="5" max="5" width="17.140625" style="193" customWidth="1"/>
    <col min="6" max="16384" width="9.140625" style="148"/>
  </cols>
  <sheetData>
    <row r="1" spans="1:5" ht="15.75">
      <c r="C1" s="149"/>
      <c r="D1" s="149"/>
      <c r="E1" s="149" t="s">
        <v>1253</v>
      </c>
    </row>
    <row r="2" spans="1:5" ht="15.75">
      <c r="B2" s="685" t="s">
        <v>1377</v>
      </c>
      <c r="C2" s="685"/>
      <c r="D2" s="685"/>
      <c r="E2" s="685"/>
    </row>
    <row r="3" spans="1:5" ht="15.75">
      <c r="B3" s="151"/>
      <c r="C3" s="686" t="s">
        <v>108</v>
      </c>
      <c r="D3" s="686"/>
      <c r="E3" s="686"/>
    </row>
    <row r="4" spans="1:5">
      <c r="A4" s="712" t="s">
        <v>1254</v>
      </c>
      <c r="B4" s="712"/>
      <c r="C4" s="712"/>
      <c r="D4" s="712"/>
      <c r="E4" s="712"/>
    </row>
    <row r="5" spans="1:5">
      <c r="A5" s="712"/>
      <c r="B5" s="712"/>
      <c r="C5" s="712"/>
      <c r="D5" s="712"/>
      <c r="E5" s="712"/>
    </row>
    <row r="6" spans="1:5">
      <c r="A6" s="712"/>
      <c r="B6" s="712"/>
      <c r="C6" s="712"/>
      <c r="D6" s="712"/>
      <c r="E6" s="712"/>
    </row>
    <row r="7" spans="1:5" ht="18.75">
      <c r="A7" s="153"/>
      <c r="B7" s="154"/>
      <c r="C7" s="154"/>
      <c r="D7" s="154"/>
      <c r="E7" s="154"/>
    </row>
    <row r="8" spans="1:5" ht="13.5" thickBot="1">
      <c r="A8" s="155"/>
      <c r="B8" s="155"/>
      <c r="C8" s="155"/>
      <c r="D8" s="156"/>
      <c r="E8" s="157" t="s">
        <v>1255</v>
      </c>
    </row>
    <row r="9" spans="1:5">
      <c r="A9" s="713" t="s">
        <v>1256</v>
      </c>
      <c r="B9" s="715" t="s">
        <v>1257</v>
      </c>
      <c r="C9" s="716"/>
      <c r="D9" s="716"/>
      <c r="E9" s="158"/>
    </row>
    <row r="10" spans="1:5" ht="21.75" thickBot="1">
      <c r="A10" s="714"/>
      <c r="B10" s="159" t="s">
        <v>1258</v>
      </c>
      <c r="C10" s="160" t="s">
        <v>1259</v>
      </c>
      <c r="D10" s="160" t="s">
        <v>1260</v>
      </c>
      <c r="E10" s="161" t="s">
        <v>1261</v>
      </c>
    </row>
    <row r="11" spans="1:5" ht="13.5" thickBot="1">
      <c r="A11" s="162">
        <v>1</v>
      </c>
      <c r="B11" s="163">
        <v>2</v>
      </c>
      <c r="C11" s="164">
        <v>3</v>
      </c>
      <c r="D11" s="165">
        <v>4</v>
      </c>
      <c r="E11" s="166">
        <v>5</v>
      </c>
    </row>
    <row r="12" spans="1:5" ht="14.25">
      <c r="A12" s="167" t="s">
        <v>1262</v>
      </c>
      <c r="B12" s="168">
        <v>40</v>
      </c>
      <c r="C12" s="169">
        <v>0</v>
      </c>
      <c r="D12" s="169">
        <v>0</v>
      </c>
      <c r="E12" s="170">
        <f>E13+E18+E26+E38+E41</f>
        <v>51982.630000000005</v>
      </c>
    </row>
    <row r="13" spans="1:5" ht="14.25">
      <c r="A13" s="171" t="s">
        <v>1263</v>
      </c>
      <c r="B13" s="172">
        <v>40</v>
      </c>
      <c r="C13" s="173">
        <v>3</v>
      </c>
      <c r="D13" s="173">
        <v>0</v>
      </c>
      <c r="E13" s="174">
        <f>E14+E16</f>
        <v>607.70000000000005</v>
      </c>
    </row>
    <row r="14" spans="1:5" ht="15">
      <c r="A14" s="175" t="s">
        <v>1264</v>
      </c>
      <c r="B14" s="176">
        <v>40</v>
      </c>
      <c r="C14" s="177">
        <v>3</v>
      </c>
      <c r="D14" s="177">
        <v>10</v>
      </c>
      <c r="E14" s="178">
        <v>194.7</v>
      </c>
    </row>
    <row r="15" spans="1:5" ht="15">
      <c r="A15" s="175" t="s">
        <v>1265</v>
      </c>
      <c r="B15" s="176">
        <v>40</v>
      </c>
      <c r="C15" s="177">
        <v>3</v>
      </c>
      <c r="D15" s="177">
        <v>10</v>
      </c>
      <c r="E15" s="178">
        <v>194.7</v>
      </c>
    </row>
    <row r="16" spans="1:5" ht="15">
      <c r="A16" s="175" t="s">
        <v>1266</v>
      </c>
      <c r="B16" s="176">
        <v>40</v>
      </c>
      <c r="C16" s="177">
        <v>3</v>
      </c>
      <c r="D16" s="177">
        <v>14</v>
      </c>
      <c r="E16" s="178">
        <v>413</v>
      </c>
    </row>
    <row r="17" spans="1:7" ht="30">
      <c r="A17" s="175" t="s">
        <v>1267</v>
      </c>
      <c r="B17" s="176">
        <v>40</v>
      </c>
      <c r="C17" s="177">
        <v>3</v>
      </c>
      <c r="D17" s="177">
        <v>14</v>
      </c>
      <c r="E17" s="178">
        <v>413</v>
      </c>
    </row>
    <row r="18" spans="1:7" ht="14.25">
      <c r="A18" s="171" t="s">
        <v>1268</v>
      </c>
      <c r="B18" s="172">
        <v>40</v>
      </c>
      <c r="C18" s="173">
        <v>4</v>
      </c>
      <c r="D18" s="173">
        <v>0</v>
      </c>
      <c r="E18" s="174">
        <f>E19+E21</f>
        <v>29969.93</v>
      </c>
    </row>
    <row r="19" spans="1:7" ht="15">
      <c r="A19" s="175" t="s">
        <v>1269</v>
      </c>
      <c r="B19" s="176">
        <v>40</v>
      </c>
      <c r="C19" s="177">
        <v>4</v>
      </c>
      <c r="D19" s="177">
        <v>8</v>
      </c>
      <c r="E19" s="178">
        <f>E20</f>
        <v>28679.93</v>
      </c>
    </row>
    <row r="20" spans="1:7" ht="45">
      <c r="A20" s="175" t="s">
        <v>1270</v>
      </c>
      <c r="B20" s="176">
        <v>40</v>
      </c>
      <c r="C20" s="177">
        <v>4</v>
      </c>
      <c r="D20" s="177">
        <v>8</v>
      </c>
      <c r="E20" s="178">
        <v>28679.93</v>
      </c>
    </row>
    <row r="21" spans="1:7" ht="15">
      <c r="A21" s="175" t="s">
        <v>1271</v>
      </c>
      <c r="B21" s="176">
        <v>40</v>
      </c>
      <c r="C21" s="177">
        <v>4</v>
      </c>
      <c r="D21" s="177">
        <v>12</v>
      </c>
      <c r="E21" s="178">
        <f>E22+E23+E24+E25</f>
        <v>1290</v>
      </c>
    </row>
    <row r="22" spans="1:7" ht="30">
      <c r="A22" s="175" t="s">
        <v>1272</v>
      </c>
      <c r="B22" s="176">
        <v>40</v>
      </c>
      <c r="C22" s="177">
        <v>4</v>
      </c>
      <c r="D22" s="177">
        <v>12</v>
      </c>
      <c r="E22" s="178">
        <v>1000</v>
      </c>
    </row>
    <row r="23" spans="1:7" ht="30">
      <c r="A23" s="179" t="s">
        <v>1273</v>
      </c>
      <c r="B23" s="180">
        <v>40</v>
      </c>
      <c r="C23" s="181">
        <v>4</v>
      </c>
      <c r="D23" s="181">
        <v>12</v>
      </c>
      <c r="E23" s="182">
        <v>70</v>
      </c>
    </row>
    <row r="24" spans="1:7" ht="30">
      <c r="A24" s="179" t="s">
        <v>1274</v>
      </c>
      <c r="B24" s="180">
        <v>40</v>
      </c>
      <c r="C24" s="181">
        <v>4</v>
      </c>
      <c r="D24" s="181">
        <v>12</v>
      </c>
      <c r="E24" s="182">
        <v>70</v>
      </c>
    </row>
    <row r="25" spans="1:7" ht="15">
      <c r="A25" s="183" t="s">
        <v>1275</v>
      </c>
      <c r="B25" s="180">
        <v>40</v>
      </c>
      <c r="C25" s="181">
        <v>4</v>
      </c>
      <c r="D25" s="181">
        <v>12</v>
      </c>
      <c r="E25" s="182">
        <v>150</v>
      </c>
    </row>
    <row r="26" spans="1:7" ht="14.25">
      <c r="A26" s="171" t="s">
        <v>1276</v>
      </c>
      <c r="B26" s="172">
        <v>40</v>
      </c>
      <c r="C26" s="173">
        <v>5</v>
      </c>
      <c r="D26" s="173">
        <v>0</v>
      </c>
      <c r="E26" s="174">
        <f>E27+E30+E36</f>
        <v>11696</v>
      </c>
      <c r="G26" s="184"/>
    </row>
    <row r="27" spans="1:7" ht="15">
      <c r="A27" s="175" t="s">
        <v>1277</v>
      </c>
      <c r="B27" s="176">
        <v>40</v>
      </c>
      <c r="C27" s="177">
        <v>5</v>
      </c>
      <c r="D27" s="177">
        <v>1</v>
      </c>
      <c r="E27" s="178">
        <f>SUM(E28+E29)</f>
        <v>2556.8000000000002</v>
      </c>
      <c r="G27" s="184"/>
    </row>
    <row r="28" spans="1:7" ht="15">
      <c r="A28" s="175" t="s">
        <v>1278</v>
      </c>
      <c r="B28" s="176">
        <v>40</v>
      </c>
      <c r="C28" s="177">
        <v>5</v>
      </c>
      <c r="D28" s="177">
        <v>1</v>
      </c>
      <c r="E28" s="178">
        <v>2185.1999999999998</v>
      </c>
    </row>
    <row r="29" spans="1:7" ht="30">
      <c r="A29" s="175" t="s">
        <v>1279</v>
      </c>
      <c r="B29" s="176">
        <v>40</v>
      </c>
      <c r="C29" s="177">
        <v>5</v>
      </c>
      <c r="D29" s="177">
        <v>1</v>
      </c>
      <c r="E29" s="178">
        <f>6647.8-6276.2</f>
        <v>371.60000000000036</v>
      </c>
    </row>
    <row r="30" spans="1:7" ht="15">
      <c r="A30" s="175" t="s">
        <v>1280</v>
      </c>
      <c r="B30" s="176">
        <v>40</v>
      </c>
      <c r="C30" s="177">
        <v>5</v>
      </c>
      <c r="D30" s="177">
        <v>2</v>
      </c>
      <c r="E30" s="178">
        <f>SUM(E31:E35)</f>
        <v>5589.3</v>
      </c>
    </row>
    <row r="31" spans="1:7" ht="30">
      <c r="A31" s="175" t="s">
        <v>1281</v>
      </c>
      <c r="B31" s="176">
        <v>40</v>
      </c>
      <c r="C31" s="177">
        <v>5</v>
      </c>
      <c r="D31" s="177">
        <v>2</v>
      </c>
      <c r="E31" s="178">
        <v>1571.4</v>
      </c>
    </row>
    <row r="32" spans="1:7" ht="15" hidden="1">
      <c r="A32" s="175"/>
      <c r="B32" s="176"/>
      <c r="C32" s="177"/>
      <c r="D32" s="177"/>
      <c r="E32" s="178"/>
    </row>
    <row r="33" spans="1:7" ht="30">
      <c r="A33" s="175" t="s">
        <v>1282</v>
      </c>
      <c r="B33" s="176">
        <v>40</v>
      </c>
      <c r="C33" s="177">
        <v>5</v>
      </c>
      <c r="D33" s="177">
        <v>2</v>
      </c>
      <c r="E33" s="178">
        <v>4017.9</v>
      </c>
    </row>
    <row r="34" spans="1:7" ht="30" hidden="1">
      <c r="A34" s="175" t="s">
        <v>1283</v>
      </c>
      <c r="B34" s="176">
        <v>70</v>
      </c>
      <c r="C34" s="177">
        <v>5</v>
      </c>
      <c r="D34" s="177">
        <v>2</v>
      </c>
      <c r="E34" s="178"/>
    </row>
    <row r="35" spans="1:7" ht="30" hidden="1">
      <c r="A35" s="175" t="s">
        <v>1284</v>
      </c>
      <c r="B35" s="176">
        <v>70</v>
      </c>
      <c r="C35" s="177">
        <v>5</v>
      </c>
      <c r="D35" s="177">
        <v>2</v>
      </c>
      <c r="E35" s="178"/>
    </row>
    <row r="36" spans="1:7" ht="15">
      <c r="A36" s="175" t="s">
        <v>1285</v>
      </c>
      <c r="B36" s="176">
        <v>40</v>
      </c>
      <c r="C36" s="177">
        <v>5</v>
      </c>
      <c r="D36" s="177">
        <v>3</v>
      </c>
      <c r="E36" s="178">
        <f>E37</f>
        <v>3549.9</v>
      </c>
    </row>
    <row r="37" spans="1:7" ht="15">
      <c r="A37" s="175" t="s">
        <v>1286</v>
      </c>
      <c r="B37" s="176">
        <v>40</v>
      </c>
      <c r="C37" s="177">
        <v>5</v>
      </c>
      <c r="D37" s="177">
        <v>3</v>
      </c>
      <c r="E37" s="178">
        <v>3549.9</v>
      </c>
      <c r="G37" s="184"/>
    </row>
    <row r="38" spans="1:7" ht="14.25">
      <c r="A38" s="171" t="s">
        <v>1287</v>
      </c>
      <c r="B38" s="172">
        <v>40</v>
      </c>
      <c r="C38" s="173">
        <v>10</v>
      </c>
      <c r="D38" s="173">
        <v>0</v>
      </c>
      <c r="E38" s="174">
        <f>E39</f>
        <v>850</v>
      </c>
    </row>
    <row r="39" spans="1:7" ht="15">
      <c r="A39" s="175" t="s">
        <v>1288</v>
      </c>
      <c r="B39" s="176">
        <v>40</v>
      </c>
      <c r="C39" s="177">
        <v>10</v>
      </c>
      <c r="D39" s="177">
        <v>6</v>
      </c>
      <c r="E39" s="178">
        <f>787.5+62.5</f>
        <v>850</v>
      </c>
    </row>
    <row r="40" spans="1:7" ht="45">
      <c r="A40" s="175" t="s">
        <v>1289</v>
      </c>
      <c r="B40" s="176">
        <v>40</v>
      </c>
      <c r="C40" s="177">
        <v>10</v>
      </c>
      <c r="D40" s="177">
        <v>6</v>
      </c>
      <c r="E40" s="178">
        <f>787.5+62.5</f>
        <v>850</v>
      </c>
    </row>
    <row r="41" spans="1:7" ht="14.25">
      <c r="A41" s="171" t="s">
        <v>1290</v>
      </c>
      <c r="B41" s="172">
        <v>40</v>
      </c>
      <c r="C41" s="173">
        <v>12</v>
      </c>
      <c r="D41" s="173">
        <v>0</v>
      </c>
      <c r="E41" s="174">
        <f>E42</f>
        <v>8859</v>
      </c>
    </row>
    <row r="42" spans="1:7" ht="15">
      <c r="A42" s="175" t="s">
        <v>1291</v>
      </c>
      <c r="B42" s="176">
        <v>40</v>
      </c>
      <c r="C42" s="177">
        <v>12</v>
      </c>
      <c r="D42" s="177">
        <v>2</v>
      </c>
      <c r="E42" s="178">
        <f>E43</f>
        <v>8859</v>
      </c>
    </row>
    <row r="43" spans="1:7" s="151" customFormat="1" ht="75">
      <c r="A43" s="175" t="s">
        <v>1292</v>
      </c>
      <c r="B43" s="176">
        <v>40</v>
      </c>
      <c r="C43" s="177">
        <v>12</v>
      </c>
      <c r="D43" s="177">
        <v>2</v>
      </c>
      <c r="E43" s="178">
        <v>8859</v>
      </c>
    </row>
    <row r="44" spans="1:7" ht="19.5" customHeight="1">
      <c r="A44" s="171" t="s">
        <v>1293</v>
      </c>
      <c r="B44" s="172">
        <v>70</v>
      </c>
      <c r="C44" s="173">
        <v>0</v>
      </c>
      <c r="D44" s="173">
        <v>0</v>
      </c>
      <c r="E44" s="174">
        <f>E45</f>
        <v>210500</v>
      </c>
    </row>
    <row r="45" spans="1:7" ht="17.25" customHeight="1">
      <c r="A45" s="171" t="s">
        <v>1276</v>
      </c>
      <c r="B45" s="172">
        <v>70</v>
      </c>
      <c r="C45" s="173">
        <v>5</v>
      </c>
      <c r="D45" s="173">
        <v>0</v>
      </c>
      <c r="E45" s="174">
        <f>E46</f>
        <v>210500</v>
      </c>
    </row>
    <row r="46" spans="1:7" ht="17.25" customHeight="1">
      <c r="A46" s="171" t="s">
        <v>1280</v>
      </c>
      <c r="B46" s="172">
        <v>70</v>
      </c>
      <c r="C46" s="173">
        <v>5</v>
      </c>
      <c r="D46" s="173">
        <v>2</v>
      </c>
      <c r="E46" s="174">
        <f>E47+E48</f>
        <v>210500</v>
      </c>
    </row>
    <row r="47" spans="1:7" ht="30">
      <c r="A47" s="175" t="s">
        <v>1283</v>
      </c>
      <c r="B47" s="176">
        <v>70</v>
      </c>
      <c r="C47" s="177">
        <v>5</v>
      </c>
      <c r="D47" s="177">
        <v>2</v>
      </c>
      <c r="E47" s="178">
        <v>126100</v>
      </c>
    </row>
    <row r="48" spans="1:7" ht="15.75" thickBot="1">
      <c r="A48" s="185" t="s">
        <v>1294</v>
      </c>
      <c r="B48" s="186">
        <v>70</v>
      </c>
      <c r="C48" s="187">
        <v>5</v>
      </c>
      <c r="D48" s="187">
        <v>2</v>
      </c>
      <c r="E48" s="188">
        <v>84400</v>
      </c>
    </row>
    <row r="49" spans="1:5" s="192" customFormat="1" ht="16.5" thickBot="1">
      <c r="A49" s="189" t="s">
        <v>1295</v>
      </c>
      <c r="B49" s="190"/>
      <c r="C49" s="190"/>
      <c r="D49" s="190"/>
      <c r="E49" s="191">
        <f>E12+E44</f>
        <v>262482.63</v>
      </c>
    </row>
  </sheetData>
  <mergeCells count="5">
    <mergeCell ref="B2:E2"/>
    <mergeCell ref="C3:E3"/>
    <mergeCell ref="A4:E6"/>
    <mergeCell ref="A9:A10"/>
    <mergeCell ref="B9:D9"/>
  </mergeCells>
  <phoneticPr fontId="0" type="noConversion"/>
  <pageMargins left="0.78740157480314965" right="0.78740157480314965" top="0.78740157480314965" bottom="0.39370078740157483" header="0.39370078740157483" footer="0.19685039370078741"/>
  <pageSetup paperSize="9" scale="90" firstPageNumber="249" fitToWidth="0" fitToHeight="0" orientation="landscape" useFirstPageNumber="1" r:id="rId1"/>
  <headerFooter scaleWithDoc="0" alignWithMargins="0">
    <oddFooter>&amp;R&amp;P</oddFooter>
  </headerFooter>
</worksheet>
</file>

<file path=xl/worksheets/sheet14.xml><?xml version="1.0" encoding="utf-8"?>
<worksheet xmlns="http://schemas.openxmlformats.org/spreadsheetml/2006/main" xmlns:r="http://schemas.openxmlformats.org/officeDocument/2006/relationships">
  <dimension ref="A1:C21"/>
  <sheetViews>
    <sheetView tabSelected="1" workbookViewId="0">
      <selection activeCell="D19" sqref="D19"/>
    </sheetView>
  </sheetViews>
  <sheetFormatPr defaultRowHeight="12.75"/>
  <cols>
    <col min="1" max="1" width="9.5703125" style="58" customWidth="1"/>
    <col min="2" max="2" width="56.5703125" style="58" customWidth="1"/>
    <col min="3" max="3" width="26.140625" style="58" customWidth="1"/>
    <col min="4" max="249" width="9.140625" style="58"/>
    <col min="250" max="250" width="9.5703125" style="58" customWidth="1"/>
    <col min="251" max="251" width="56.5703125" style="58" customWidth="1"/>
    <col min="252" max="252" width="15.7109375" style="58" customWidth="1"/>
    <col min="253" max="253" width="12" style="58" customWidth="1"/>
    <col min="254" max="16384" width="9.140625" style="58"/>
  </cols>
  <sheetData>
    <row r="1" spans="1:3" ht="15.75">
      <c r="A1" s="59"/>
      <c r="B1" s="59"/>
      <c r="C1" s="1" t="s">
        <v>1336</v>
      </c>
    </row>
    <row r="2" spans="1:3" ht="15.75">
      <c r="A2" s="59"/>
      <c r="B2" s="59"/>
      <c r="C2" s="1" t="s">
        <v>1377</v>
      </c>
    </row>
    <row r="3" spans="1:3" ht="15.75">
      <c r="A3" s="59"/>
      <c r="B3" s="59"/>
      <c r="C3" s="1" t="s">
        <v>108</v>
      </c>
    </row>
    <row r="4" spans="1:3" ht="41.25" customHeight="1">
      <c r="A4" s="60"/>
      <c r="B4" s="59"/>
      <c r="C4" s="59"/>
    </row>
    <row r="5" spans="1:3" ht="39.75" customHeight="1">
      <c r="A5" s="717" t="s">
        <v>1252</v>
      </c>
      <c r="B5" s="717"/>
      <c r="C5" s="717"/>
    </row>
    <row r="6" spans="1:3" ht="18.75">
      <c r="A6" s="61"/>
      <c r="B6" s="61"/>
      <c r="C6" s="61"/>
    </row>
    <row r="7" spans="1:3" ht="15.75">
      <c r="A7" s="62"/>
      <c r="B7" s="62"/>
      <c r="C7" s="62"/>
    </row>
    <row r="8" spans="1:3" ht="16.5" thickBot="1">
      <c r="A8" s="63"/>
      <c r="B8" s="59"/>
      <c r="C8" s="59"/>
    </row>
    <row r="9" spans="1:3" ht="15.75">
      <c r="A9" s="718" t="s">
        <v>1449</v>
      </c>
      <c r="B9" s="718" t="s">
        <v>1450</v>
      </c>
      <c r="C9" s="64" t="s">
        <v>1451</v>
      </c>
    </row>
    <row r="10" spans="1:3" ht="16.5" thickBot="1">
      <c r="A10" s="719"/>
      <c r="B10" s="719"/>
      <c r="C10" s="65" t="s">
        <v>1452</v>
      </c>
    </row>
    <row r="11" spans="1:3" ht="16.5" thickBot="1">
      <c r="A11" s="66" t="s">
        <v>1453</v>
      </c>
      <c r="B11" s="67" t="s">
        <v>1454</v>
      </c>
      <c r="C11" s="68">
        <f>SUM(C12:C13)</f>
        <v>3847.25</v>
      </c>
    </row>
    <row r="12" spans="1:3" ht="16.5" thickBot="1">
      <c r="A12" s="66"/>
      <c r="B12" s="69" t="s">
        <v>1455</v>
      </c>
      <c r="C12" s="70">
        <v>229847.25</v>
      </c>
    </row>
    <row r="13" spans="1:3" ht="16.5" thickBot="1">
      <c r="A13" s="66"/>
      <c r="B13" s="69" t="s">
        <v>1456</v>
      </c>
      <c r="C13" s="70">
        <v>-226000</v>
      </c>
    </row>
    <row r="14" spans="1:3">
      <c r="A14" s="718" t="s">
        <v>1457</v>
      </c>
      <c r="B14" s="718" t="s">
        <v>1458</v>
      </c>
      <c r="C14" s="721">
        <f>SUM(C17:C18)</f>
        <v>-50000</v>
      </c>
    </row>
    <row r="15" spans="1:3">
      <c r="A15" s="720"/>
      <c r="B15" s="720"/>
      <c r="C15" s="722"/>
    </row>
    <row r="16" spans="1:3" ht="13.5" thickBot="1">
      <c r="A16" s="719"/>
      <c r="B16" s="719"/>
      <c r="C16" s="723"/>
    </row>
    <row r="17" spans="1:3" ht="16.5" thickBot="1">
      <c r="A17" s="66"/>
      <c r="B17" s="69" t="s">
        <v>1455</v>
      </c>
      <c r="C17" s="71">
        <v>0</v>
      </c>
    </row>
    <row r="18" spans="1:3" ht="16.5" thickBot="1">
      <c r="A18" s="66"/>
      <c r="B18" s="69" t="s">
        <v>1456</v>
      </c>
      <c r="C18" s="71">
        <v>-50000</v>
      </c>
    </row>
    <row r="19" spans="1:3" ht="15">
      <c r="A19" s="72"/>
      <c r="B19" s="72"/>
      <c r="C19" s="73"/>
    </row>
    <row r="20" spans="1:3" ht="15">
      <c r="A20" s="72"/>
      <c r="B20" s="72"/>
      <c r="C20" s="73"/>
    </row>
    <row r="21" spans="1:3" ht="15">
      <c r="A21" s="72"/>
      <c r="B21" s="72"/>
      <c r="C21" s="72"/>
    </row>
  </sheetData>
  <mergeCells count="6">
    <mergeCell ref="A5:C5"/>
    <mergeCell ref="A9:A10"/>
    <mergeCell ref="B9:B10"/>
    <mergeCell ref="A14:A16"/>
    <mergeCell ref="B14:B16"/>
    <mergeCell ref="C14:C16"/>
  </mergeCells>
  <phoneticPr fontId="0" type="noConversion"/>
  <pageMargins left="0.78740157480314965" right="0.39370078740157483" top="0.78740157480314965" bottom="0.39370078740157483" header="0.31496062992125984" footer="0.19685039370078741"/>
  <pageSetup paperSize="9" scale="90" firstPageNumber="251" orientation="portrait" useFirstPageNumber="1"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39"/>
  <sheetViews>
    <sheetView zoomScale="80" zoomScaleNormal="80" zoomScaleSheetLayoutView="85" workbookViewId="0">
      <selection activeCell="D7" sqref="D7"/>
    </sheetView>
  </sheetViews>
  <sheetFormatPr defaultColWidth="37.140625" defaultRowHeight="18"/>
  <cols>
    <col min="1" max="1" width="79.42578125" style="7" customWidth="1"/>
    <col min="2" max="2" width="37.140625" style="56" customWidth="1"/>
    <col min="3" max="3" width="23.5703125" style="6" customWidth="1"/>
    <col min="4" max="254" width="9.140625" style="6" customWidth="1"/>
    <col min="255" max="255" width="65.28515625" style="6" customWidth="1"/>
    <col min="256" max="16384" width="37.140625" style="6"/>
  </cols>
  <sheetData>
    <row r="1" spans="1:8" s="3" customFormat="1" ht="18.75" customHeight="1">
      <c r="A1" s="2"/>
      <c r="B1" s="1"/>
      <c r="C1" s="1" t="s">
        <v>1447</v>
      </c>
    </row>
    <row r="2" spans="1:8" s="3" customFormat="1" ht="18.75" customHeight="1">
      <c r="A2" s="2"/>
      <c r="B2" s="1"/>
      <c r="C2" s="1" t="s">
        <v>1377</v>
      </c>
    </row>
    <row r="3" spans="1:8" s="3" customFormat="1" ht="19.5" customHeight="1">
      <c r="A3" s="2"/>
      <c r="B3" s="1"/>
      <c r="C3" s="1" t="s">
        <v>108</v>
      </c>
    </row>
    <row r="4" spans="1:8" ht="16.5" customHeight="1">
      <c r="A4" s="4"/>
      <c r="B4" s="5"/>
      <c r="C4" s="4"/>
    </row>
    <row r="5" spans="1:8" s="7" customFormat="1" ht="40.5" customHeight="1">
      <c r="A5" s="654" t="s">
        <v>1380</v>
      </c>
      <c r="B5" s="655"/>
      <c r="C5" s="655"/>
    </row>
    <row r="6" spans="1:8" ht="19.5" thickBot="1">
      <c r="B6" s="8"/>
      <c r="C6" s="9"/>
    </row>
    <row r="7" spans="1:8" s="11" customFormat="1" ht="18.75" customHeight="1">
      <c r="A7" s="656" t="s">
        <v>1379</v>
      </c>
      <c r="B7" s="658" t="s">
        <v>1381</v>
      </c>
      <c r="C7" s="10" t="s">
        <v>1376</v>
      </c>
      <c r="G7" s="653"/>
      <c r="H7" s="653"/>
    </row>
    <row r="8" spans="1:8" s="13" customFormat="1" ht="26.25" customHeight="1">
      <c r="A8" s="657"/>
      <c r="B8" s="659"/>
      <c r="C8" s="12" t="s">
        <v>1378</v>
      </c>
      <c r="G8" s="653"/>
      <c r="H8" s="653"/>
    </row>
    <row r="9" spans="1:8" s="17" customFormat="1" ht="18.75">
      <c r="A9" s="14">
        <v>1</v>
      </c>
      <c r="B9" s="15">
        <v>2</v>
      </c>
      <c r="C9" s="16">
        <v>3</v>
      </c>
      <c r="G9" s="653"/>
      <c r="H9" s="653"/>
    </row>
    <row r="10" spans="1:8" s="17" customFormat="1" ht="18.75">
      <c r="A10" s="18" t="s">
        <v>1382</v>
      </c>
      <c r="B10" s="19" t="s">
        <v>1383</v>
      </c>
      <c r="C10" s="20">
        <f>C26+C11</f>
        <v>695629.8</v>
      </c>
    </row>
    <row r="11" spans="1:8" s="13" customFormat="1" ht="18.75">
      <c r="A11" s="18" t="s">
        <v>1384</v>
      </c>
      <c r="B11" s="19" t="s">
        <v>1385</v>
      </c>
      <c r="C11" s="21">
        <f>C13+C15+C16+C21+C24+C25</f>
        <v>564232.72</v>
      </c>
    </row>
    <row r="12" spans="1:8" s="13" customFormat="1" ht="18.75">
      <c r="A12" s="18" t="s">
        <v>1386</v>
      </c>
      <c r="B12" s="19"/>
      <c r="C12" s="21"/>
    </row>
    <row r="13" spans="1:8" s="13" customFormat="1" ht="21" customHeight="1">
      <c r="A13" s="22" t="s">
        <v>1387</v>
      </c>
      <c r="B13" s="19" t="s">
        <v>1388</v>
      </c>
      <c r="C13" s="21">
        <f>C14</f>
        <v>450760.62</v>
      </c>
    </row>
    <row r="14" spans="1:8" s="13" customFormat="1" ht="18.75">
      <c r="A14" s="23" t="s">
        <v>1389</v>
      </c>
      <c r="B14" s="24" t="s">
        <v>1390</v>
      </c>
      <c r="C14" s="25">
        <v>450760.62</v>
      </c>
    </row>
    <row r="15" spans="1:8" s="13" customFormat="1" ht="42.75" customHeight="1">
      <c r="A15" s="26" t="s">
        <v>1391</v>
      </c>
      <c r="B15" s="27" t="s">
        <v>1392</v>
      </c>
      <c r="C15" s="28">
        <v>7345</v>
      </c>
    </row>
    <row r="16" spans="1:8" s="31" customFormat="1" ht="21.75" customHeight="1">
      <c r="A16" s="29" t="s">
        <v>1393</v>
      </c>
      <c r="B16" s="30" t="s">
        <v>1394</v>
      </c>
      <c r="C16" s="21">
        <f>C17+C18+C19+C20</f>
        <v>80372</v>
      </c>
    </row>
    <row r="17" spans="1:3" s="13" customFormat="1" ht="37.5">
      <c r="A17" s="32" t="s">
        <v>1395</v>
      </c>
      <c r="B17" s="33" t="s">
        <v>1396</v>
      </c>
      <c r="C17" s="34">
        <v>55479</v>
      </c>
    </row>
    <row r="18" spans="1:3" s="13" customFormat="1" ht="37.5">
      <c r="A18" s="32" t="s">
        <v>1397</v>
      </c>
      <c r="B18" s="33" t="s">
        <v>1398</v>
      </c>
      <c r="C18" s="34">
        <v>19127</v>
      </c>
    </row>
    <row r="19" spans="1:3" s="13" customFormat="1" ht="18.75">
      <c r="A19" s="32" t="s">
        <v>1399</v>
      </c>
      <c r="B19" s="33" t="s">
        <v>1400</v>
      </c>
      <c r="C19" s="34">
        <v>19</v>
      </c>
    </row>
    <row r="20" spans="1:3" s="13" customFormat="1" ht="37.5">
      <c r="A20" s="35" t="s">
        <v>1401</v>
      </c>
      <c r="B20" s="36" t="s">
        <v>1402</v>
      </c>
      <c r="C20" s="34">
        <v>5747</v>
      </c>
    </row>
    <row r="21" spans="1:3" s="13" customFormat="1" ht="21.75" customHeight="1">
      <c r="A21" s="29" t="s">
        <v>1403</v>
      </c>
      <c r="B21" s="30" t="s">
        <v>1404</v>
      </c>
      <c r="C21" s="21">
        <f>C22+C23</f>
        <v>18660.099999999999</v>
      </c>
    </row>
    <row r="22" spans="1:3" s="13" customFormat="1" ht="18.75">
      <c r="A22" s="32" t="s">
        <v>1405</v>
      </c>
      <c r="B22" s="33" t="s">
        <v>1406</v>
      </c>
      <c r="C22" s="34">
        <v>12160.1</v>
      </c>
    </row>
    <row r="23" spans="1:3" s="13" customFormat="1" ht="18.75">
      <c r="A23" s="32" t="s">
        <v>1407</v>
      </c>
      <c r="B23" s="33" t="s">
        <v>1408</v>
      </c>
      <c r="C23" s="34">
        <v>6500</v>
      </c>
    </row>
    <row r="24" spans="1:3" s="31" customFormat="1" ht="22.5" customHeight="1">
      <c r="A24" s="29" t="s">
        <v>1409</v>
      </c>
      <c r="B24" s="30" t="s">
        <v>1410</v>
      </c>
      <c r="C24" s="37">
        <v>7095</v>
      </c>
    </row>
    <row r="25" spans="1:3" s="31" customFormat="1" ht="38.25" customHeight="1">
      <c r="A25" s="38" t="s">
        <v>1411</v>
      </c>
      <c r="B25" s="39" t="s">
        <v>1412</v>
      </c>
      <c r="C25" s="37">
        <v>0</v>
      </c>
    </row>
    <row r="26" spans="1:3" s="31" customFormat="1" ht="18.75">
      <c r="A26" s="22" t="s">
        <v>1413</v>
      </c>
      <c r="B26" s="19" t="s">
        <v>1414</v>
      </c>
      <c r="C26" s="21">
        <f>C28+C29+C30+C31+C32</f>
        <v>131397.08000000002</v>
      </c>
    </row>
    <row r="27" spans="1:3" s="31" customFormat="1" ht="18.75">
      <c r="A27" s="22" t="s">
        <v>1386</v>
      </c>
      <c r="B27" s="19"/>
      <c r="C27" s="21"/>
    </row>
    <row r="28" spans="1:3" s="31" customFormat="1" ht="37.5" customHeight="1">
      <c r="A28" s="29" t="s">
        <v>1448</v>
      </c>
      <c r="B28" s="30" t="s">
        <v>1415</v>
      </c>
      <c r="C28" s="37">
        <v>80139.77</v>
      </c>
    </row>
    <row r="29" spans="1:3" s="31" customFormat="1" ht="21" customHeight="1">
      <c r="A29" s="40" t="s">
        <v>1416</v>
      </c>
      <c r="B29" s="41" t="s">
        <v>1417</v>
      </c>
      <c r="C29" s="42">
        <v>3921.1</v>
      </c>
    </row>
    <row r="30" spans="1:3" s="31" customFormat="1" ht="38.25" customHeight="1">
      <c r="A30" s="40" t="s">
        <v>1418</v>
      </c>
      <c r="B30" s="41" t="s">
        <v>1419</v>
      </c>
      <c r="C30" s="42">
        <v>8763.5</v>
      </c>
    </row>
    <row r="31" spans="1:3" s="31" customFormat="1" ht="36.75" customHeight="1">
      <c r="A31" s="40" t="s">
        <v>1420</v>
      </c>
      <c r="B31" s="41" t="s">
        <v>1421</v>
      </c>
      <c r="C31" s="42">
        <v>30172.71</v>
      </c>
    </row>
    <row r="32" spans="1:3" s="31" customFormat="1" ht="22.5" customHeight="1">
      <c r="A32" s="29" t="s">
        <v>1422</v>
      </c>
      <c r="B32" s="30" t="s">
        <v>1423</v>
      </c>
      <c r="C32" s="37">
        <v>8400</v>
      </c>
    </row>
    <row r="33" spans="1:3" s="13" customFormat="1" ht="25.5" customHeight="1">
      <c r="A33" s="40" t="s">
        <v>1424</v>
      </c>
      <c r="B33" s="30" t="s">
        <v>1425</v>
      </c>
      <c r="C33" s="43">
        <f>C34+C43+C44+C45</f>
        <v>2270167.19</v>
      </c>
    </row>
    <row r="34" spans="1:3" s="13" customFormat="1" ht="42.75" customHeight="1">
      <c r="A34" s="29" t="s">
        <v>1426</v>
      </c>
      <c r="B34" s="30" t="s">
        <v>1427</v>
      </c>
      <c r="C34" s="21">
        <f>C36+C40+C41+C42</f>
        <v>2215512.7499999995</v>
      </c>
    </row>
    <row r="35" spans="1:3" s="13" customFormat="1" ht="18.75">
      <c r="A35" s="23" t="s">
        <v>1386</v>
      </c>
      <c r="B35" s="24"/>
      <c r="C35" s="25"/>
    </row>
    <row r="36" spans="1:3" s="13" customFormat="1" ht="33" customHeight="1">
      <c r="A36" s="35" t="s">
        <v>1428</v>
      </c>
      <c r="B36" s="24" t="s">
        <v>1429</v>
      </c>
      <c r="C36" s="25">
        <f>SUM(C38:C39)</f>
        <v>716430.9</v>
      </c>
    </row>
    <row r="37" spans="1:3" s="13" customFormat="1" ht="18.75">
      <c r="A37" s="44" t="s">
        <v>1386</v>
      </c>
      <c r="B37" s="24"/>
      <c r="C37" s="25"/>
    </row>
    <row r="38" spans="1:3" s="13" customFormat="1" ht="36" customHeight="1">
      <c r="A38" s="45" t="s">
        <v>1430</v>
      </c>
      <c r="B38" s="46" t="s">
        <v>1431</v>
      </c>
      <c r="C38" s="25">
        <v>537795.9</v>
      </c>
    </row>
    <row r="39" spans="1:3" s="13" customFormat="1" ht="36" customHeight="1">
      <c r="A39" s="45" t="s">
        <v>1432</v>
      </c>
      <c r="B39" s="46" t="s">
        <v>1433</v>
      </c>
      <c r="C39" s="57">
        <v>178635</v>
      </c>
    </row>
    <row r="40" spans="1:3" s="13" customFormat="1" ht="37.5">
      <c r="A40" s="44" t="s">
        <v>1434</v>
      </c>
      <c r="B40" s="24" t="s">
        <v>1435</v>
      </c>
      <c r="C40" s="25">
        <v>365058.89</v>
      </c>
    </row>
    <row r="41" spans="1:3" s="13" customFormat="1" ht="28.5" customHeight="1">
      <c r="A41" s="47" t="s">
        <v>1436</v>
      </c>
      <c r="B41" s="24" t="s">
        <v>1437</v>
      </c>
      <c r="C41" s="25">
        <v>1111307.1399999999</v>
      </c>
    </row>
    <row r="42" spans="1:3" s="13" customFormat="1" ht="18.75">
      <c r="A42" s="44" t="s">
        <v>1438</v>
      </c>
      <c r="B42" s="24" t="s">
        <v>1439</v>
      </c>
      <c r="C42" s="25">
        <v>22715.82</v>
      </c>
    </row>
    <row r="43" spans="1:3" s="13" customFormat="1" ht="18.75">
      <c r="A43" s="48" t="s">
        <v>1440</v>
      </c>
      <c r="B43" s="30" t="s">
        <v>1441</v>
      </c>
      <c r="C43" s="37">
        <v>59473.45</v>
      </c>
    </row>
    <row r="44" spans="1:3" s="13" customFormat="1" ht="97.5" customHeight="1">
      <c r="A44" s="49" t="s">
        <v>1442</v>
      </c>
      <c r="B44" s="41" t="s">
        <v>1443</v>
      </c>
      <c r="C44" s="42">
        <v>344.81</v>
      </c>
    </row>
    <row r="45" spans="1:3" s="13" customFormat="1" ht="56.25" customHeight="1">
      <c r="A45" s="49" t="s">
        <v>1444</v>
      </c>
      <c r="B45" s="41" t="s">
        <v>1445</v>
      </c>
      <c r="C45" s="42">
        <v>-5163.82</v>
      </c>
    </row>
    <row r="46" spans="1:3" s="13" customFormat="1" ht="24.75" customHeight="1" thickBot="1">
      <c r="A46" s="50" t="s">
        <v>1446</v>
      </c>
      <c r="B46" s="51"/>
      <c r="C46" s="52">
        <f>C10+C33</f>
        <v>2965796.99</v>
      </c>
    </row>
    <row r="47" spans="1:3">
      <c r="A47" s="53"/>
      <c r="B47" s="54"/>
      <c r="C47" s="53"/>
    </row>
    <row r="48" spans="1:3">
      <c r="B48" s="55"/>
      <c r="C48" s="7"/>
    </row>
    <row r="49" spans="1:3">
      <c r="A49" s="6"/>
      <c r="B49" s="55"/>
      <c r="C49" s="7"/>
    </row>
    <row r="50" spans="1:3">
      <c r="A50" s="6"/>
      <c r="B50" s="55"/>
      <c r="C50" s="7"/>
    </row>
    <row r="51" spans="1:3">
      <c r="A51" s="6"/>
      <c r="B51" s="55"/>
      <c r="C51" s="7"/>
    </row>
    <row r="52" spans="1:3">
      <c r="A52" s="6"/>
      <c r="B52" s="55"/>
      <c r="C52" s="7"/>
    </row>
    <row r="53" spans="1:3">
      <c r="A53" s="6"/>
      <c r="B53" s="55"/>
      <c r="C53" s="7"/>
    </row>
    <row r="54" spans="1:3">
      <c r="A54" s="6"/>
      <c r="B54" s="55"/>
      <c r="C54" s="7"/>
    </row>
    <row r="55" spans="1:3">
      <c r="A55" s="6"/>
      <c r="B55" s="55"/>
      <c r="C55" s="7"/>
    </row>
    <row r="56" spans="1:3">
      <c r="A56" s="6"/>
      <c r="B56" s="55"/>
      <c r="C56" s="7"/>
    </row>
    <row r="57" spans="1:3">
      <c r="A57" s="6"/>
      <c r="B57" s="55"/>
      <c r="C57" s="7"/>
    </row>
    <row r="58" spans="1:3">
      <c r="A58" s="6"/>
      <c r="B58" s="55"/>
      <c r="C58" s="7"/>
    </row>
    <row r="59" spans="1:3">
      <c r="A59" s="6"/>
      <c r="B59" s="55"/>
      <c r="C59" s="7"/>
    </row>
    <row r="60" spans="1:3">
      <c r="A60" s="6"/>
      <c r="B60" s="55"/>
      <c r="C60" s="7"/>
    </row>
    <row r="61" spans="1:3">
      <c r="A61" s="6"/>
      <c r="B61" s="55"/>
      <c r="C61" s="7"/>
    </row>
    <row r="62" spans="1:3">
      <c r="A62" s="6"/>
      <c r="B62" s="55"/>
      <c r="C62" s="7"/>
    </row>
    <row r="63" spans="1:3">
      <c r="A63" s="6"/>
      <c r="B63" s="55"/>
      <c r="C63" s="7"/>
    </row>
    <row r="64" spans="1:3">
      <c r="A64" s="6"/>
      <c r="B64" s="55"/>
      <c r="C64" s="7"/>
    </row>
    <row r="65" spans="1:3">
      <c r="A65" s="6"/>
      <c r="B65" s="55"/>
      <c r="C65" s="7"/>
    </row>
    <row r="66" spans="1:3">
      <c r="A66" s="6"/>
      <c r="B66" s="55"/>
      <c r="C66" s="7"/>
    </row>
    <row r="67" spans="1:3">
      <c r="A67" s="6"/>
      <c r="B67" s="55"/>
      <c r="C67" s="7"/>
    </row>
    <row r="68" spans="1:3">
      <c r="A68" s="6"/>
      <c r="B68" s="55"/>
      <c r="C68" s="7"/>
    </row>
    <row r="69" spans="1:3">
      <c r="A69" s="6"/>
      <c r="B69" s="55"/>
      <c r="C69" s="7"/>
    </row>
    <row r="70" spans="1:3">
      <c r="A70" s="6"/>
      <c r="B70" s="55"/>
      <c r="C70" s="7"/>
    </row>
    <row r="71" spans="1:3">
      <c r="A71" s="6"/>
      <c r="B71" s="55"/>
      <c r="C71" s="7"/>
    </row>
    <row r="72" spans="1:3">
      <c r="A72" s="6"/>
      <c r="B72" s="55"/>
      <c r="C72" s="7"/>
    </row>
    <row r="73" spans="1:3">
      <c r="A73" s="6"/>
      <c r="B73" s="55"/>
      <c r="C73" s="7"/>
    </row>
    <row r="74" spans="1:3">
      <c r="A74" s="6"/>
      <c r="B74" s="55"/>
      <c r="C74" s="7"/>
    </row>
    <row r="75" spans="1:3">
      <c r="A75" s="6"/>
      <c r="B75" s="55"/>
      <c r="C75" s="7"/>
    </row>
    <row r="76" spans="1:3">
      <c r="A76" s="6"/>
      <c r="B76" s="55"/>
      <c r="C76" s="7"/>
    </row>
    <row r="77" spans="1:3">
      <c r="A77" s="6"/>
      <c r="B77" s="55"/>
      <c r="C77" s="7"/>
    </row>
    <row r="78" spans="1:3">
      <c r="A78" s="6"/>
      <c r="B78" s="55"/>
      <c r="C78" s="7"/>
    </row>
    <row r="79" spans="1:3">
      <c r="A79" s="6"/>
      <c r="B79" s="55"/>
      <c r="C79" s="7"/>
    </row>
    <row r="80" spans="1:3">
      <c r="A80" s="6"/>
      <c r="B80" s="55"/>
      <c r="C80" s="7"/>
    </row>
    <row r="81" spans="1:3">
      <c r="A81" s="6"/>
      <c r="B81" s="55"/>
      <c r="C81" s="7"/>
    </row>
    <row r="82" spans="1:3">
      <c r="A82" s="6"/>
      <c r="B82" s="55"/>
      <c r="C82" s="7"/>
    </row>
    <row r="83" spans="1:3">
      <c r="A83" s="6"/>
      <c r="B83" s="55"/>
      <c r="C83" s="7"/>
    </row>
    <row r="84" spans="1:3">
      <c r="A84" s="6"/>
      <c r="B84" s="55"/>
      <c r="C84" s="7"/>
    </row>
    <row r="85" spans="1:3">
      <c r="A85" s="6"/>
      <c r="B85" s="55"/>
      <c r="C85" s="7"/>
    </row>
    <row r="86" spans="1:3">
      <c r="A86" s="6"/>
      <c r="B86" s="55"/>
      <c r="C86" s="7"/>
    </row>
    <row r="87" spans="1:3">
      <c r="A87" s="6"/>
      <c r="B87" s="55"/>
      <c r="C87" s="7"/>
    </row>
    <row r="88" spans="1:3">
      <c r="A88" s="6"/>
      <c r="B88" s="55"/>
      <c r="C88" s="7"/>
    </row>
    <row r="89" spans="1:3">
      <c r="A89" s="6"/>
      <c r="B89" s="55"/>
      <c r="C89" s="7"/>
    </row>
    <row r="90" spans="1:3">
      <c r="A90" s="6"/>
      <c r="B90" s="55"/>
      <c r="C90" s="7"/>
    </row>
    <row r="91" spans="1:3">
      <c r="A91" s="6"/>
      <c r="B91" s="55"/>
      <c r="C91" s="7"/>
    </row>
    <row r="92" spans="1:3">
      <c r="A92" s="6"/>
      <c r="B92" s="55"/>
      <c r="C92" s="7"/>
    </row>
    <row r="93" spans="1:3">
      <c r="A93" s="6"/>
      <c r="B93" s="55"/>
      <c r="C93" s="7"/>
    </row>
    <row r="94" spans="1:3">
      <c r="A94" s="6"/>
      <c r="B94" s="55"/>
      <c r="C94" s="7"/>
    </row>
    <row r="95" spans="1:3">
      <c r="A95" s="6"/>
      <c r="B95" s="55"/>
      <c r="C95" s="7"/>
    </row>
    <row r="96" spans="1:3">
      <c r="A96" s="6"/>
      <c r="B96" s="55"/>
      <c r="C96" s="7"/>
    </row>
    <row r="97" spans="1:3">
      <c r="A97" s="6"/>
      <c r="B97" s="55"/>
      <c r="C97" s="7"/>
    </row>
    <row r="98" spans="1:3">
      <c r="A98" s="6"/>
      <c r="B98" s="55"/>
      <c r="C98" s="7"/>
    </row>
    <row r="99" spans="1:3">
      <c r="A99" s="6"/>
      <c r="B99" s="55"/>
      <c r="C99" s="7"/>
    </row>
    <row r="100" spans="1:3">
      <c r="A100" s="6"/>
      <c r="B100" s="55"/>
      <c r="C100" s="7"/>
    </row>
    <row r="101" spans="1:3">
      <c r="A101" s="6"/>
      <c r="B101" s="55"/>
      <c r="C101" s="7"/>
    </row>
    <row r="102" spans="1:3">
      <c r="A102" s="6"/>
      <c r="B102" s="55"/>
      <c r="C102" s="7"/>
    </row>
    <row r="103" spans="1:3">
      <c r="A103" s="6"/>
      <c r="B103" s="55"/>
      <c r="C103" s="7"/>
    </row>
    <row r="104" spans="1:3">
      <c r="A104" s="6"/>
      <c r="B104" s="55"/>
      <c r="C104" s="7"/>
    </row>
    <row r="105" spans="1:3">
      <c r="A105" s="6"/>
      <c r="B105" s="55"/>
      <c r="C105" s="7"/>
    </row>
    <row r="106" spans="1:3">
      <c r="A106" s="6"/>
      <c r="B106" s="55"/>
      <c r="C106" s="7"/>
    </row>
    <row r="107" spans="1:3">
      <c r="A107" s="6"/>
      <c r="B107" s="55"/>
      <c r="C107" s="7"/>
    </row>
    <row r="108" spans="1:3">
      <c r="A108" s="6"/>
      <c r="B108" s="55"/>
      <c r="C108" s="7"/>
    </row>
    <row r="109" spans="1:3">
      <c r="A109" s="6"/>
      <c r="B109" s="55"/>
      <c r="C109" s="7"/>
    </row>
    <row r="110" spans="1:3">
      <c r="A110" s="6"/>
      <c r="B110" s="55"/>
      <c r="C110" s="7"/>
    </row>
    <row r="111" spans="1:3">
      <c r="A111" s="6"/>
      <c r="B111" s="55"/>
      <c r="C111" s="7"/>
    </row>
    <row r="112" spans="1:3">
      <c r="A112" s="6"/>
      <c r="B112" s="55"/>
      <c r="C112" s="7"/>
    </row>
    <row r="113" spans="1:3">
      <c r="A113" s="6"/>
      <c r="B113" s="55"/>
      <c r="C113" s="7"/>
    </row>
    <row r="114" spans="1:3">
      <c r="A114" s="6"/>
      <c r="B114" s="55"/>
      <c r="C114" s="7"/>
    </row>
    <row r="115" spans="1:3">
      <c r="A115" s="6"/>
      <c r="B115" s="55"/>
      <c r="C115" s="7"/>
    </row>
    <row r="116" spans="1:3">
      <c r="A116" s="6"/>
      <c r="B116" s="55"/>
      <c r="C116" s="7"/>
    </row>
    <row r="117" spans="1:3">
      <c r="A117" s="6"/>
      <c r="B117" s="55"/>
      <c r="C117" s="7"/>
    </row>
    <row r="118" spans="1:3">
      <c r="A118" s="6"/>
      <c r="B118" s="55"/>
      <c r="C118" s="7"/>
    </row>
    <row r="119" spans="1:3">
      <c r="A119" s="6"/>
      <c r="B119" s="55"/>
      <c r="C119" s="7"/>
    </row>
    <row r="120" spans="1:3">
      <c r="A120" s="6"/>
      <c r="B120" s="55"/>
      <c r="C120" s="7"/>
    </row>
    <row r="121" spans="1:3">
      <c r="A121" s="6"/>
      <c r="B121" s="55"/>
      <c r="C121" s="7"/>
    </row>
    <row r="122" spans="1:3">
      <c r="A122" s="6"/>
      <c r="B122" s="55"/>
      <c r="C122" s="7"/>
    </row>
    <row r="123" spans="1:3">
      <c r="A123" s="6"/>
      <c r="B123" s="55"/>
      <c r="C123" s="7"/>
    </row>
    <row r="124" spans="1:3">
      <c r="A124" s="6"/>
      <c r="B124" s="55"/>
      <c r="C124" s="7"/>
    </row>
    <row r="125" spans="1:3">
      <c r="A125" s="6"/>
      <c r="B125" s="55"/>
      <c r="C125" s="7"/>
    </row>
    <row r="126" spans="1:3">
      <c r="A126" s="6"/>
      <c r="B126" s="55"/>
      <c r="C126" s="7"/>
    </row>
    <row r="127" spans="1:3">
      <c r="A127" s="6"/>
      <c r="B127" s="55"/>
      <c r="C127" s="7"/>
    </row>
    <row r="128" spans="1:3">
      <c r="A128" s="6"/>
      <c r="B128" s="55"/>
      <c r="C128" s="7"/>
    </row>
    <row r="129" spans="1:3">
      <c r="A129" s="6"/>
      <c r="B129" s="55"/>
      <c r="C129" s="7"/>
    </row>
    <row r="130" spans="1:3">
      <c r="A130" s="6"/>
      <c r="B130" s="55"/>
      <c r="C130" s="7"/>
    </row>
    <row r="131" spans="1:3">
      <c r="A131" s="6"/>
      <c r="B131" s="55"/>
      <c r="C131" s="7"/>
    </row>
    <row r="132" spans="1:3">
      <c r="A132" s="6"/>
      <c r="B132" s="55"/>
      <c r="C132" s="7"/>
    </row>
    <row r="133" spans="1:3">
      <c r="A133" s="6"/>
      <c r="B133" s="55"/>
      <c r="C133" s="7"/>
    </row>
    <row r="134" spans="1:3">
      <c r="A134" s="6"/>
      <c r="B134" s="55"/>
      <c r="C134" s="7"/>
    </row>
    <row r="135" spans="1:3">
      <c r="A135" s="6"/>
      <c r="B135" s="55"/>
      <c r="C135" s="7"/>
    </row>
    <row r="136" spans="1:3">
      <c r="A136" s="6"/>
      <c r="B136" s="55"/>
      <c r="C136" s="7"/>
    </row>
    <row r="137" spans="1:3">
      <c r="A137" s="6"/>
      <c r="B137" s="55"/>
      <c r="C137" s="7"/>
    </row>
    <row r="138" spans="1:3">
      <c r="A138" s="6"/>
      <c r="B138" s="55"/>
      <c r="C138" s="7"/>
    </row>
    <row r="139" spans="1:3">
      <c r="A139" s="6"/>
      <c r="B139" s="55"/>
      <c r="C139" s="7"/>
    </row>
    <row r="140" spans="1:3">
      <c r="A140" s="6"/>
      <c r="B140" s="55"/>
      <c r="C140" s="7"/>
    </row>
    <row r="141" spans="1:3">
      <c r="A141" s="6"/>
      <c r="B141" s="55"/>
      <c r="C141" s="7"/>
    </row>
    <row r="142" spans="1:3">
      <c r="A142" s="6"/>
      <c r="B142" s="55"/>
      <c r="C142" s="7"/>
    </row>
    <row r="143" spans="1:3">
      <c r="A143" s="6"/>
      <c r="B143" s="55"/>
      <c r="C143" s="7"/>
    </row>
    <row r="144" spans="1:3">
      <c r="A144" s="6"/>
      <c r="B144" s="55"/>
      <c r="C144" s="7"/>
    </row>
    <row r="145" spans="1:3">
      <c r="A145" s="6"/>
      <c r="B145" s="55"/>
      <c r="C145" s="7"/>
    </row>
    <row r="146" spans="1:3">
      <c r="A146" s="6"/>
      <c r="B146" s="55"/>
      <c r="C146" s="7"/>
    </row>
    <row r="147" spans="1:3">
      <c r="A147" s="6"/>
      <c r="B147" s="55"/>
      <c r="C147" s="7"/>
    </row>
    <row r="148" spans="1:3">
      <c r="A148" s="6"/>
      <c r="B148" s="55"/>
      <c r="C148" s="7"/>
    </row>
    <row r="149" spans="1:3">
      <c r="A149" s="6"/>
      <c r="B149" s="55"/>
      <c r="C149" s="7"/>
    </row>
    <row r="150" spans="1:3">
      <c r="A150" s="6"/>
      <c r="B150" s="55"/>
      <c r="C150" s="7"/>
    </row>
    <row r="151" spans="1:3">
      <c r="A151" s="6"/>
      <c r="B151" s="55"/>
      <c r="C151" s="7"/>
    </row>
    <row r="152" spans="1:3">
      <c r="A152" s="6"/>
      <c r="B152" s="55"/>
      <c r="C152" s="7"/>
    </row>
    <row r="153" spans="1:3">
      <c r="A153" s="6"/>
      <c r="B153" s="55"/>
      <c r="C153" s="7"/>
    </row>
    <row r="154" spans="1:3">
      <c r="A154" s="6"/>
      <c r="B154" s="55"/>
      <c r="C154" s="7"/>
    </row>
    <row r="155" spans="1:3">
      <c r="A155" s="6"/>
      <c r="B155" s="55"/>
      <c r="C155" s="7"/>
    </row>
    <row r="156" spans="1:3">
      <c r="A156" s="6"/>
      <c r="B156" s="55"/>
      <c r="C156" s="7"/>
    </row>
    <row r="157" spans="1:3">
      <c r="A157" s="6"/>
      <c r="B157" s="55"/>
      <c r="C157" s="7"/>
    </row>
    <row r="158" spans="1:3">
      <c r="A158" s="6"/>
      <c r="B158" s="55"/>
      <c r="C158" s="7"/>
    </row>
    <row r="159" spans="1:3">
      <c r="A159" s="6"/>
      <c r="B159" s="55"/>
      <c r="C159" s="7"/>
    </row>
    <row r="160" spans="1:3">
      <c r="A160" s="6"/>
      <c r="B160" s="55"/>
      <c r="C160" s="7"/>
    </row>
    <row r="161" spans="1:3">
      <c r="A161" s="6"/>
      <c r="B161" s="55"/>
      <c r="C161" s="7"/>
    </row>
    <row r="162" spans="1:3">
      <c r="A162" s="6"/>
      <c r="B162" s="55"/>
      <c r="C162" s="7"/>
    </row>
    <row r="163" spans="1:3">
      <c r="A163" s="6"/>
      <c r="B163" s="55"/>
      <c r="C163" s="7"/>
    </row>
    <row r="164" spans="1:3">
      <c r="A164" s="6"/>
      <c r="B164" s="55"/>
      <c r="C164" s="7"/>
    </row>
    <row r="165" spans="1:3">
      <c r="A165" s="6"/>
      <c r="B165" s="55"/>
      <c r="C165" s="7"/>
    </row>
    <row r="166" spans="1:3">
      <c r="A166" s="6"/>
      <c r="B166" s="55"/>
      <c r="C166" s="7"/>
    </row>
    <row r="167" spans="1:3">
      <c r="A167" s="6"/>
      <c r="B167" s="55"/>
      <c r="C167" s="7"/>
    </row>
    <row r="168" spans="1:3">
      <c r="A168" s="6"/>
      <c r="B168" s="55"/>
      <c r="C168" s="7"/>
    </row>
    <row r="169" spans="1:3">
      <c r="A169" s="6"/>
      <c r="B169" s="55"/>
      <c r="C169" s="7"/>
    </row>
    <row r="170" spans="1:3">
      <c r="A170" s="6"/>
      <c r="B170" s="55"/>
      <c r="C170" s="7"/>
    </row>
    <row r="171" spans="1:3">
      <c r="A171" s="6"/>
      <c r="B171" s="55"/>
      <c r="C171" s="7"/>
    </row>
    <row r="172" spans="1:3">
      <c r="A172" s="6"/>
      <c r="B172" s="55"/>
      <c r="C172" s="7"/>
    </row>
    <row r="173" spans="1:3">
      <c r="A173" s="6"/>
      <c r="B173" s="55"/>
      <c r="C173" s="7"/>
    </row>
    <row r="174" spans="1:3">
      <c r="A174" s="6"/>
      <c r="B174" s="55"/>
      <c r="C174" s="7"/>
    </row>
    <row r="175" spans="1:3">
      <c r="A175" s="6"/>
      <c r="B175" s="55"/>
      <c r="C175" s="7"/>
    </row>
    <row r="176" spans="1:3">
      <c r="A176" s="6"/>
      <c r="B176" s="55"/>
      <c r="C176" s="7"/>
    </row>
    <row r="177" spans="1:3">
      <c r="A177" s="6"/>
      <c r="B177" s="55"/>
      <c r="C177" s="7"/>
    </row>
    <row r="178" spans="1:3">
      <c r="A178" s="6"/>
      <c r="B178" s="55"/>
      <c r="C178" s="7"/>
    </row>
    <row r="179" spans="1:3">
      <c r="A179" s="6"/>
      <c r="B179" s="55"/>
      <c r="C179" s="7"/>
    </row>
    <row r="180" spans="1:3">
      <c r="A180" s="6"/>
      <c r="B180" s="55"/>
      <c r="C180" s="7"/>
    </row>
    <row r="181" spans="1:3">
      <c r="A181" s="6"/>
      <c r="B181" s="55"/>
      <c r="C181" s="7"/>
    </row>
    <row r="182" spans="1:3">
      <c r="A182" s="6"/>
      <c r="B182" s="55"/>
      <c r="C182" s="7"/>
    </row>
    <row r="183" spans="1:3">
      <c r="A183" s="6"/>
      <c r="B183" s="55"/>
      <c r="C183" s="7"/>
    </row>
    <row r="184" spans="1:3">
      <c r="A184" s="6"/>
      <c r="B184" s="55"/>
      <c r="C184" s="7"/>
    </row>
    <row r="185" spans="1:3">
      <c r="A185" s="6"/>
      <c r="B185" s="55"/>
      <c r="C185" s="7"/>
    </row>
    <row r="186" spans="1:3">
      <c r="A186" s="6"/>
      <c r="B186" s="55"/>
      <c r="C186" s="7"/>
    </row>
    <row r="187" spans="1:3">
      <c r="A187" s="6"/>
      <c r="B187" s="55"/>
      <c r="C187" s="7"/>
    </row>
    <row r="188" spans="1:3">
      <c r="A188" s="6"/>
      <c r="B188" s="55"/>
      <c r="C188" s="7"/>
    </row>
    <row r="189" spans="1:3">
      <c r="A189" s="6"/>
      <c r="B189" s="55"/>
      <c r="C189" s="7"/>
    </row>
    <row r="190" spans="1:3">
      <c r="A190" s="6"/>
      <c r="B190" s="55"/>
      <c r="C190" s="7"/>
    </row>
    <row r="191" spans="1:3">
      <c r="A191" s="6"/>
      <c r="B191" s="55"/>
      <c r="C191" s="7"/>
    </row>
    <row r="192" spans="1:3">
      <c r="A192" s="6"/>
      <c r="B192" s="55"/>
      <c r="C192" s="7"/>
    </row>
    <row r="193" spans="1:3">
      <c r="A193" s="6"/>
      <c r="B193" s="55"/>
      <c r="C193" s="7"/>
    </row>
    <row r="194" spans="1:3">
      <c r="A194" s="6"/>
      <c r="B194" s="55"/>
      <c r="C194" s="7"/>
    </row>
    <row r="195" spans="1:3">
      <c r="A195" s="6"/>
      <c r="B195" s="55"/>
      <c r="C195" s="7"/>
    </row>
    <row r="196" spans="1:3">
      <c r="A196" s="6"/>
      <c r="B196" s="55"/>
      <c r="C196" s="7"/>
    </row>
    <row r="197" spans="1:3">
      <c r="A197" s="6"/>
      <c r="B197" s="55"/>
      <c r="C197" s="7"/>
    </row>
    <row r="198" spans="1:3">
      <c r="A198" s="6"/>
      <c r="B198" s="55"/>
      <c r="C198" s="7"/>
    </row>
    <row r="199" spans="1:3">
      <c r="A199" s="6"/>
      <c r="B199" s="55"/>
      <c r="C199" s="7"/>
    </row>
    <row r="200" spans="1:3">
      <c r="A200" s="6"/>
      <c r="B200" s="55"/>
      <c r="C200" s="7"/>
    </row>
    <row r="201" spans="1:3">
      <c r="A201" s="6"/>
      <c r="B201" s="55"/>
      <c r="C201" s="7"/>
    </row>
    <row r="202" spans="1:3">
      <c r="A202" s="6"/>
      <c r="B202" s="55"/>
      <c r="C202" s="7"/>
    </row>
    <row r="203" spans="1:3">
      <c r="A203" s="6"/>
      <c r="B203" s="55"/>
      <c r="C203" s="7"/>
    </row>
    <row r="204" spans="1:3">
      <c r="A204" s="6"/>
      <c r="B204" s="55"/>
      <c r="C204" s="7"/>
    </row>
    <row r="205" spans="1:3">
      <c r="A205" s="6"/>
      <c r="B205" s="55"/>
      <c r="C205" s="7"/>
    </row>
    <row r="206" spans="1:3">
      <c r="A206" s="6"/>
      <c r="B206" s="55"/>
      <c r="C206" s="7"/>
    </row>
    <row r="207" spans="1:3">
      <c r="A207" s="6"/>
      <c r="B207" s="55"/>
      <c r="C207" s="7"/>
    </row>
    <row r="208" spans="1:3">
      <c r="A208" s="6"/>
      <c r="B208" s="55"/>
      <c r="C208" s="7"/>
    </row>
    <row r="209" spans="1:3">
      <c r="A209" s="6"/>
      <c r="B209" s="55"/>
      <c r="C209" s="7"/>
    </row>
    <row r="210" spans="1:3">
      <c r="A210" s="6"/>
      <c r="B210" s="55"/>
      <c r="C210" s="7"/>
    </row>
    <row r="211" spans="1:3">
      <c r="A211" s="6"/>
      <c r="B211" s="55"/>
      <c r="C211" s="7"/>
    </row>
    <row r="212" spans="1:3">
      <c r="A212" s="6"/>
      <c r="B212" s="55"/>
      <c r="C212" s="7"/>
    </row>
    <row r="213" spans="1:3">
      <c r="A213" s="6"/>
      <c r="B213" s="55"/>
      <c r="C213" s="7"/>
    </row>
    <row r="214" spans="1:3">
      <c r="A214" s="6"/>
      <c r="B214" s="55"/>
      <c r="C214" s="7"/>
    </row>
    <row r="215" spans="1:3">
      <c r="A215" s="6"/>
      <c r="B215" s="55"/>
      <c r="C215" s="7"/>
    </row>
    <row r="216" spans="1:3">
      <c r="A216" s="6"/>
      <c r="B216" s="55"/>
      <c r="C216" s="7"/>
    </row>
    <row r="217" spans="1:3">
      <c r="A217" s="6"/>
      <c r="B217" s="55"/>
      <c r="C217" s="7"/>
    </row>
    <row r="218" spans="1:3">
      <c r="A218" s="6"/>
      <c r="B218" s="55"/>
      <c r="C218" s="7"/>
    </row>
    <row r="219" spans="1:3">
      <c r="A219" s="6"/>
      <c r="B219" s="55"/>
      <c r="C219" s="7"/>
    </row>
    <row r="220" spans="1:3">
      <c r="A220" s="6"/>
      <c r="B220" s="55"/>
      <c r="C220" s="7"/>
    </row>
    <row r="221" spans="1:3">
      <c r="A221" s="6"/>
      <c r="B221" s="55"/>
      <c r="C221" s="7"/>
    </row>
    <row r="222" spans="1:3">
      <c r="A222" s="6"/>
      <c r="B222" s="55"/>
      <c r="C222" s="7"/>
    </row>
    <row r="223" spans="1:3">
      <c r="A223" s="6"/>
      <c r="B223" s="55"/>
      <c r="C223" s="7"/>
    </row>
    <row r="224" spans="1:3">
      <c r="A224" s="6"/>
      <c r="B224" s="55"/>
      <c r="C224" s="7"/>
    </row>
    <row r="225" spans="1:3">
      <c r="A225" s="6"/>
      <c r="B225" s="55"/>
      <c r="C225" s="7"/>
    </row>
    <row r="226" spans="1:3">
      <c r="A226" s="6"/>
      <c r="B226" s="55"/>
      <c r="C226" s="7"/>
    </row>
    <row r="227" spans="1:3">
      <c r="A227" s="6"/>
      <c r="B227" s="55"/>
      <c r="C227" s="7"/>
    </row>
    <row r="228" spans="1:3">
      <c r="A228" s="6"/>
      <c r="B228" s="55"/>
      <c r="C228" s="7"/>
    </row>
    <row r="229" spans="1:3">
      <c r="A229" s="6"/>
      <c r="B229" s="55"/>
      <c r="C229" s="7"/>
    </row>
    <row r="230" spans="1:3">
      <c r="A230" s="6"/>
      <c r="B230" s="55"/>
      <c r="C230" s="7"/>
    </row>
    <row r="231" spans="1:3">
      <c r="A231" s="6"/>
      <c r="B231" s="55"/>
      <c r="C231" s="7"/>
    </row>
    <row r="232" spans="1:3">
      <c r="A232" s="6"/>
      <c r="B232" s="55"/>
      <c r="C232" s="7"/>
    </row>
    <row r="233" spans="1:3">
      <c r="A233" s="6"/>
      <c r="B233" s="55"/>
      <c r="C233" s="7"/>
    </row>
    <row r="234" spans="1:3">
      <c r="A234" s="6"/>
      <c r="B234" s="55"/>
      <c r="C234" s="7"/>
    </row>
    <row r="235" spans="1:3">
      <c r="A235" s="6"/>
      <c r="B235" s="55"/>
      <c r="C235" s="7"/>
    </row>
    <row r="236" spans="1:3">
      <c r="A236" s="6"/>
      <c r="B236" s="55"/>
      <c r="C236" s="7"/>
    </row>
    <row r="237" spans="1:3">
      <c r="A237" s="6"/>
      <c r="B237" s="55"/>
      <c r="C237" s="7"/>
    </row>
    <row r="238" spans="1:3">
      <c r="A238" s="6"/>
      <c r="B238" s="55"/>
      <c r="C238" s="7"/>
    </row>
    <row r="239" spans="1:3">
      <c r="A239" s="6"/>
      <c r="B239" s="55"/>
      <c r="C239" s="7"/>
    </row>
  </sheetData>
  <mergeCells count="6">
    <mergeCell ref="G9:H9"/>
    <mergeCell ref="A5:C5"/>
    <mergeCell ref="A7:A8"/>
    <mergeCell ref="B7:B8"/>
    <mergeCell ref="G7:H7"/>
    <mergeCell ref="G8:H8"/>
  </mergeCells>
  <phoneticPr fontId="0" type="noConversion"/>
  <pageMargins left="0.78740157480314965" right="0.39370078740157483" top="0.6692913385826772" bottom="0.39370078740157483" header="0.39370078740157483" footer="0.39370078740157483"/>
  <pageSetup paperSize="9" scale="61" firstPageNumber="20" orientation="portrait" useFirstPageNumber="1"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sheetPr>
    <outlinePr summaryBelow="0"/>
  </sheetPr>
  <dimension ref="A1:G63"/>
  <sheetViews>
    <sheetView showGridLines="0" workbookViewId="0">
      <selection activeCell="A5" sqref="A5:E7"/>
    </sheetView>
  </sheetViews>
  <sheetFormatPr defaultColWidth="12.5703125" defaultRowHeight="12.75"/>
  <cols>
    <col min="1" max="1" width="86" style="238" customWidth="1"/>
    <col min="2" max="2" width="11.5703125" style="238" customWidth="1"/>
    <col min="3" max="3" width="11.42578125" style="238" customWidth="1"/>
    <col min="4" max="4" width="14.28515625" style="238" customWidth="1"/>
    <col min="5" max="5" width="14.5703125" style="238" customWidth="1"/>
    <col min="6" max="6" width="16.42578125" style="238" customWidth="1"/>
    <col min="7" max="16384" width="12.5703125" style="238"/>
  </cols>
  <sheetData>
    <row r="1" spans="1:7" ht="15.75">
      <c r="A1" s="235"/>
      <c r="B1" s="235"/>
      <c r="C1" s="237"/>
      <c r="D1" s="235"/>
      <c r="E1" s="426" t="s">
        <v>484</v>
      </c>
      <c r="F1" s="426"/>
      <c r="G1" s="426"/>
    </row>
    <row r="2" spans="1:7" ht="15.75">
      <c r="A2" s="236"/>
      <c r="B2" s="236"/>
      <c r="C2" s="237"/>
      <c r="D2" s="236"/>
      <c r="E2" s="426" t="s">
        <v>1377</v>
      </c>
      <c r="F2" s="426"/>
      <c r="G2" s="426"/>
    </row>
    <row r="3" spans="1:7" ht="15.75">
      <c r="A3" s="236"/>
      <c r="B3" s="236"/>
      <c r="C3" s="237"/>
      <c r="D3" s="236"/>
      <c r="E3" s="427" t="s">
        <v>108</v>
      </c>
      <c r="F3" s="427"/>
      <c r="G3" s="427"/>
    </row>
    <row r="4" spans="1:7">
      <c r="A4" s="236"/>
      <c r="B4" s="236"/>
      <c r="C4" s="236"/>
      <c r="D4" s="235"/>
      <c r="E4" s="235"/>
      <c r="F4" s="237"/>
    </row>
    <row r="5" spans="1:7" ht="15.75">
      <c r="A5" s="660" t="s">
        <v>485</v>
      </c>
      <c r="B5" s="660"/>
      <c r="C5" s="660"/>
      <c r="D5" s="660"/>
      <c r="E5" s="660"/>
      <c r="F5" s="240"/>
    </row>
    <row r="6" spans="1:7" ht="15.75">
      <c r="A6" s="660"/>
      <c r="B6" s="660"/>
      <c r="C6" s="660"/>
      <c r="D6" s="660"/>
      <c r="E6" s="660"/>
      <c r="F6" s="240"/>
    </row>
    <row r="7" spans="1:7" ht="15.75">
      <c r="A7" s="660"/>
      <c r="B7" s="660"/>
      <c r="C7" s="660"/>
      <c r="D7" s="660"/>
      <c r="E7" s="660"/>
      <c r="F7" s="240"/>
    </row>
    <row r="8" spans="1:7" ht="13.5" thickBot="1">
      <c r="A8" s="242"/>
      <c r="B8" s="242"/>
      <c r="C8" s="242"/>
      <c r="D8" s="235"/>
      <c r="E8" s="428" t="s">
        <v>1342</v>
      </c>
      <c r="F8" s="237"/>
    </row>
    <row r="9" spans="1:7" ht="13.5" thickBot="1">
      <c r="A9" s="429"/>
      <c r="B9" s="661" t="s">
        <v>486</v>
      </c>
      <c r="C9" s="662"/>
      <c r="D9" s="664" t="s">
        <v>487</v>
      </c>
      <c r="E9" s="664" t="s">
        <v>488</v>
      </c>
      <c r="F9" s="242"/>
    </row>
    <row r="10" spans="1:7" ht="41.25" customHeight="1">
      <c r="A10" s="430"/>
      <c r="B10" s="661"/>
      <c r="C10" s="663"/>
      <c r="D10" s="665"/>
      <c r="E10" s="665"/>
      <c r="F10" s="242"/>
    </row>
    <row r="11" spans="1:7" ht="13.5" thickBot="1">
      <c r="A11" s="431" t="s">
        <v>1379</v>
      </c>
      <c r="B11" s="432" t="s">
        <v>1259</v>
      </c>
      <c r="C11" s="433" t="s">
        <v>1260</v>
      </c>
      <c r="D11" s="666"/>
      <c r="E11" s="666"/>
      <c r="F11" s="242"/>
    </row>
    <row r="12" spans="1:7" ht="13.5" thickBot="1">
      <c r="A12" s="434">
        <v>1</v>
      </c>
      <c r="B12" s="435">
        <v>2</v>
      </c>
      <c r="C12" s="436">
        <v>3</v>
      </c>
      <c r="D12" s="435">
        <v>4</v>
      </c>
      <c r="E12" s="437">
        <v>5</v>
      </c>
      <c r="F12" s="242"/>
    </row>
    <row r="13" spans="1:7" ht="14.25">
      <c r="A13" s="438" t="s">
        <v>1357</v>
      </c>
      <c r="B13" s="439">
        <v>1</v>
      </c>
      <c r="C13" s="440">
        <v>0</v>
      </c>
      <c r="D13" s="441">
        <v>334295.74</v>
      </c>
      <c r="E13" s="442">
        <v>7969.8</v>
      </c>
      <c r="F13" s="443"/>
      <c r="G13" s="444"/>
    </row>
    <row r="14" spans="1:7" ht="26.25">
      <c r="A14" s="445" t="s">
        <v>1358</v>
      </c>
      <c r="B14" s="446">
        <v>1</v>
      </c>
      <c r="C14" s="447">
        <v>2</v>
      </c>
      <c r="D14" s="448">
        <v>4789</v>
      </c>
      <c r="E14" s="449">
        <v>0</v>
      </c>
      <c r="F14" s="450"/>
      <c r="G14" s="444"/>
    </row>
    <row r="15" spans="1:7" ht="26.25">
      <c r="A15" s="445" t="s">
        <v>1373</v>
      </c>
      <c r="B15" s="446">
        <v>1</v>
      </c>
      <c r="C15" s="447">
        <v>3</v>
      </c>
      <c r="D15" s="448">
        <v>17101</v>
      </c>
      <c r="E15" s="449">
        <v>0</v>
      </c>
      <c r="F15" s="450"/>
      <c r="G15" s="444"/>
    </row>
    <row r="16" spans="1:7" ht="26.25">
      <c r="A16" s="445" t="s">
        <v>546</v>
      </c>
      <c r="B16" s="446">
        <v>1</v>
      </c>
      <c r="C16" s="447">
        <v>4</v>
      </c>
      <c r="D16" s="448">
        <v>136631</v>
      </c>
      <c r="E16" s="449">
        <v>0</v>
      </c>
      <c r="F16" s="450"/>
      <c r="G16" s="444"/>
    </row>
    <row r="17" spans="1:7" ht="15">
      <c r="A17" s="445" t="s">
        <v>550</v>
      </c>
      <c r="B17" s="446">
        <v>1</v>
      </c>
      <c r="C17" s="447">
        <v>5</v>
      </c>
      <c r="D17" s="448">
        <v>29.5</v>
      </c>
      <c r="E17" s="449">
        <v>29.5</v>
      </c>
      <c r="F17" s="450"/>
      <c r="G17" s="444"/>
    </row>
    <row r="18" spans="1:7" ht="26.25">
      <c r="A18" s="445" t="s">
        <v>553</v>
      </c>
      <c r="B18" s="446">
        <v>1</v>
      </c>
      <c r="C18" s="447">
        <v>6</v>
      </c>
      <c r="D18" s="448">
        <v>43857</v>
      </c>
      <c r="E18" s="449">
        <v>0</v>
      </c>
      <c r="F18" s="450"/>
      <c r="G18" s="444"/>
    </row>
    <row r="19" spans="1:7" ht="15">
      <c r="A19" s="445" t="s">
        <v>489</v>
      </c>
      <c r="B19" s="446">
        <v>1</v>
      </c>
      <c r="C19" s="447">
        <v>11</v>
      </c>
      <c r="D19" s="448">
        <v>0</v>
      </c>
      <c r="E19" s="449">
        <v>0</v>
      </c>
      <c r="F19" s="450"/>
      <c r="G19" s="444"/>
    </row>
    <row r="20" spans="1:7" ht="15">
      <c r="A20" s="445" t="s">
        <v>563</v>
      </c>
      <c r="B20" s="446">
        <v>1</v>
      </c>
      <c r="C20" s="447">
        <v>13</v>
      </c>
      <c r="D20" s="448">
        <v>131888.24</v>
      </c>
      <c r="E20" s="449">
        <v>7940.3</v>
      </c>
      <c r="F20" s="450"/>
      <c r="G20" s="444"/>
    </row>
    <row r="21" spans="1:7" ht="14.25">
      <c r="A21" s="451" t="s">
        <v>1263</v>
      </c>
      <c r="B21" s="452">
        <v>3</v>
      </c>
      <c r="C21" s="453">
        <v>0</v>
      </c>
      <c r="D21" s="454">
        <v>12393.6</v>
      </c>
      <c r="E21" s="455">
        <v>5765.9</v>
      </c>
      <c r="F21" s="443"/>
      <c r="G21" s="444"/>
    </row>
    <row r="22" spans="1:7" ht="15">
      <c r="A22" s="445" t="s">
        <v>611</v>
      </c>
      <c r="B22" s="446">
        <v>3</v>
      </c>
      <c r="C22" s="447">
        <v>4</v>
      </c>
      <c r="D22" s="448">
        <v>5765.9</v>
      </c>
      <c r="E22" s="449">
        <v>5765.9</v>
      </c>
      <c r="F22" s="450"/>
      <c r="G22" s="444"/>
    </row>
    <row r="23" spans="1:7" ht="26.25">
      <c r="A23" s="445" t="s">
        <v>616</v>
      </c>
      <c r="B23" s="446">
        <v>3</v>
      </c>
      <c r="C23" s="447">
        <v>9</v>
      </c>
      <c r="D23" s="448">
        <v>1945</v>
      </c>
      <c r="E23" s="449">
        <v>0</v>
      </c>
      <c r="F23" s="450"/>
      <c r="G23" s="444"/>
    </row>
    <row r="24" spans="1:7" ht="15">
      <c r="A24" s="445" t="s">
        <v>1264</v>
      </c>
      <c r="B24" s="446">
        <v>3</v>
      </c>
      <c r="C24" s="447">
        <v>10</v>
      </c>
      <c r="D24" s="448">
        <v>951.1</v>
      </c>
      <c r="E24" s="449">
        <v>0</v>
      </c>
      <c r="F24" s="450"/>
      <c r="G24" s="444"/>
    </row>
    <row r="25" spans="1:7" ht="15">
      <c r="A25" s="445" t="s">
        <v>1266</v>
      </c>
      <c r="B25" s="446">
        <v>3</v>
      </c>
      <c r="C25" s="447">
        <v>14</v>
      </c>
      <c r="D25" s="448">
        <v>3731.6</v>
      </c>
      <c r="E25" s="449">
        <v>0</v>
      </c>
      <c r="F25" s="450"/>
      <c r="G25" s="444"/>
    </row>
    <row r="26" spans="1:7" ht="14.25">
      <c r="A26" s="451" t="s">
        <v>1268</v>
      </c>
      <c r="B26" s="452">
        <v>4</v>
      </c>
      <c r="C26" s="453">
        <v>0</v>
      </c>
      <c r="D26" s="454">
        <v>244833.42499999999</v>
      </c>
      <c r="E26" s="455">
        <v>5842</v>
      </c>
      <c r="F26" s="443"/>
      <c r="G26" s="444"/>
    </row>
    <row r="27" spans="1:7" ht="15">
      <c r="A27" s="445" t="s">
        <v>670</v>
      </c>
      <c r="B27" s="446">
        <v>4</v>
      </c>
      <c r="C27" s="447">
        <v>1</v>
      </c>
      <c r="D27" s="448">
        <v>5681.0749999999998</v>
      </c>
      <c r="E27" s="449">
        <v>0</v>
      </c>
      <c r="F27" s="450"/>
      <c r="G27" s="444"/>
    </row>
    <row r="28" spans="1:7" ht="15">
      <c r="A28" s="445" t="s">
        <v>688</v>
      </c>
      <c r="B28" s="446">
        <v>4</v>
      </c>
      <c r="C28" s="447">
        <v>5</v>
      </c>
      <c r="D28" s="448">
        <v>4347</v>
      </c>
      <c r="E28" s="449">
        <v>4347</v>
      </c>
      <c r="F28" s="450"/>
      <c r="G28" s="444"/>
    </row>
    <row r="29" spans="1:7" ht="15">
      <c r="A29" s="445" t="s">
        <v>1269</v>
      </c>
      <c r="B29" s="446">
        <v>4</v>
      </c>
      <c r="C29" s="447">
        <v>8</v>
      </c>
      <c r="D29" s="448">
        <v>28683.200000000001</v>
      </c>
      <c r="E29" s="449">
        <v>0</v>
      </c>
      <c r="F29" s="450"/>
      <c r="G29" s="444"/>
    </row>
    <row r="30" spans="1:7" ht="15">
      <c r="A30" s="445" t="s">
        <v>708</v>
      </c>
      <c r="B30" s="446">
        <v>4</v>
      </c>
      <c r="C30" s="447">
        <v>9</v>
      </c>
      <c r="D30" s="448">
        <v>131278.22</v>
      </c>
      <c r="E30" s="449">
        <v>0</v>
      </c>
      <c r="F30" s="450"/>
      <c r="G30" s="444"/>
    </row>
    <row r="31" spans="1:7" ht="15">
      <c r="A31" s="445" t="s">
        <v>724</v>
      </c>
      <c r="B31" s="446">
        <v>4</v>
      </c>
      <c r="C31" s="447">
        <v>10</v>
      </c>
      <c r="D31" s="448">
        <v>2405.4</v>
      </c>
      <c r="E31" s="449">
        <v>0</v>
      </c>
      <c r="F31" s="450"/>
      <c r="G31" s="444"/>
    </row>
    <row r="32" spans="1:7" ht="15">
      <c r="A32" s="445" t="s">
        <v>1271</v>
      </c>
      <c r="B32" s="446">
        <v>4</v>
      </c>
      <c r="C32" s="447">
        <v>12</v>
      </c>
      <c r="D32" s="448">
        <v>72438.53</v>
      </c>
      <c r="E32" s="449">
        <v>1495</v>
      </c>
      <c r="F32" s="450"/>
      <c r="G32" s="444"/>
    </row>
    <row r="33" spans="1:7" ht="14.25">
      <c r="A33" s="451" t="s">
        <v>1276</v>
      </c>
      <c r="B33" s="452">
        <v>5</v>
      </c>
      <c r="C33" s="453">
        <v>0</v>
      </c>
      <c r="D33" s="454">
        <v>579528.69400000002</v>
      </c>
      <c r="E33" s="455">
        <v>20.9</v>
      </c>
      <c r="F33" s="443"/>
      <c r="G33" s="444"/>
    </row>
    <row r="34" spans="1:7" ht="15">
      <c r="A34" s="445" t="s">
        <v>1277</v>
      </c>
      <c r="B34" s="446">
        <v>5</v>
      </c>
      <c r="C34" s="447">
        <v>1</v>
      </c>
      <c r="D34" s="448">
        <v>133382.29399999999</v>
      </c>
      <c r="E34" s="449">
        <v>0</v>
      </c>
      <c r="F34" s="450"/>
      <c r="G34" s="444"/>
    </row>
    <row r="35" spans="1:7" ht="15">
      <c r="A35" s="445" t="s">
        <v>1280</v>
      </c>
      <c r="B35" s="446">
        <v>5</v>
      </c>
      <c r="C35" s="447">
        <v>2</v>
      </c>
      <c r="D35" s="448">
        <v>273445.3</v>
      </c>
      <c r="E35" s="449">
        <v>0</v>
      </c>
      <c r="F35" s="450"/>
      <c r="G35" s="444"/>
    </row>
    <row r="36" spans="1:7" ht="15">
      <c r="A36" s="445" t="s">
        <v>1285</v>
      </c>
      <c r="B36" s="446">
        <v>5</v>
      </c>
      <c r="C36" s="447">
        <v>3</v>
      </c>
      <c r="D36" s="448">
        <v>139841.79999999999</v>
      </c>
      <c r="E36" s="449">
        <v>0</v>
      </c>
      <c r="F36" s="450"/>
      <c r="G36" s="444"/>
    </row>
    <row r="37" spans="1:7" ht="15">
      <c r="A37" s="445" t="s">
        <v>893</v>
      </c>
      <c r="B37" s="446">
        <v>5</v>
      </c>
      <c r="C37" s="447">
        <v>5</v>
      </c>
      <c r="D37" s="448">
        <v>32859.300000000003</v>
      </c>
      <c r="E37" s="449">
        <v>20.9</v>
      </c>
      <c r="F37" s="450"/>
      <c r="G37" s="444"/>
    </row>
    <row r="38" spans="1:7" ht="14.25">
      <c r="A38" s="451" t="s">
        <v>901</v>
      </c>
      <c r="B38" s="452">
        <v>6</v>
      </c>
      <c r="C38" s="453">
        <v>0</v>
      </c>
      <c r="D38" s="454">
        <v>1103.0999999999999</v>
      </c>
      <c r="E38" s="455">
        <v>0</v>
      </c>
      <c r="F38" s="443"/>
      <c r="G38" s="444"/>
    </row>
    <row r="39" spans="1:7" ht="15">
      <c r="A39" s="445" t="s">
        <v>902</v>
      </c>
      <c r="B39" s="446">
        <v>6</v>
      </c>
      <c r="C39" s="447">
        <v>5</v>
      </c>
      <c r="D39" s="448">
        <v>1103.0999999999999</v>
      </c>
      <c r="E39" s="449">
        <v>0</v>
      </c>
      <c r="F39" s="450"/>
      <c r="G39" s="444"/>
    </row>
    <row r="40" spans="1:7" ht="14.25">
      <c r="A40" s="451" t="s">
        <v>917</v>
      </c>
      <c r="B40" s="452">
        <v>7</v>
      </c>
      <c r="C40" s="453">
        <v>0</v>
      </c>
      <c r="D40" s="454">
        <v>1524176.1213800001</v>
      </c>
      <c r="E40" s="455">
        <v>998060.9</v>
      </c>
      <c r="F40" s="443"/>
      <c r="G40" s="444"/>
    </row>
    <row r="41" spans="1:7" ht="15">
      <c r="A41" s="445" t="s">
        <v>918</v>
      </c>
      <c r="B41" s="446">
        <v>7</v>
      </c>
      <c r="C41" s="447">
        <v>1</v>
      </c>
      <c r="D41" s="448">
        <v>561066.59756999998</v>
      </c>
      <c r="E41" s="449">
        <v>414600</v>
      </c>
      <c r="F41" s="450"/>
      <c r="G41" s="444"/>
    </row>
    <row r="42" spans="1:7" ht="15">
      <c r="A42" s="445" t="s">
        <v>954</v>
      </c>
      <c r="B42" s="446">
        <v>7</v>
      </c>
      <c r="C42" s="447">
        <v>2</v>
      </c>
      <c r="D42" s="448">
        <v>874160.49381000001</v>
      </c>
      <c r="E42" s="449">
        <v>572464</v>
      </c>
      <c r="F42" s="450"/>
      <c r="G42" s="444"/>
    </row>
    <row r="43" spans="1:7" ht="15">
      <c r="A43" s="445" t="s">
        <v>143</v>
      </c>
      <c r="B43" s="446">
        <v>7</v>
      </c>
      <c r="C43" s="447">
        <v>7</v>
      </c>
      <c r="D43" s="448">
        <v>51316.59</v>
      </c>
      <c r="E43" s="449">
        <v>10996.9</v>
      </c>
      <c r="F43" s="450"/>
      <c r="G43" s="444"/>
    </row>
    <row r="44" spans="1:7" ht="15">
      <c r="A44" s="445" t="s">
        <v>193</v>
      </c>
      <c r="B44" s="446">
        <v>7</v>
      </c>
      <c r="C44" s="447">
        <v>9</v>
      </c>
      <c r="D44" s="448">
        <v>37632.44</v>
      </c>
      <c r="E44" s="449">
        <v>0</v>
      </c>
      <c r="F44" s="450"/>
      <c r="G44" s="444"/>
    </row>
    <row r="45" spans="1:7" ht="14.25">
      <c r="A45" s="451" t="s">
        <v>217</v>
      </c>
      <c r="B45" s="452">
        <v>8</v>
      </c>
      <c r="C45" s="453">
        <v>0</v>
      </c>
      <c r="D45" s="454">
        <v>101886.50862000001</v>
      </c>
      <c r="E45" s="455">
        <v>202.9</v>
      </c>
      <c r="F45" s="443"/>
      <c r="G45" s="444"/>
    </row>
    <row r="46" spans="1:7" ht="15">
      <c r="A46" s="445" t="s">
        <v>218</v>
      </c>
      <c r="B46" s="446">
        <v>8</v>
      </c>
      <c r="C46" s="447">
        <v>1</v>
      </c>
      <c r="D46" s="448">
        <v>92376.608619999999</v>
      </c>
      <c r="E46" s="449">
        <v>0</v>
      </c>
      <c r="F46" s="450"/>
      <c r="G46" s="444"/>
    </row>
    <row r="47" spans="1:7" ht="15">
      <c r="A47" s="445" t="s">
        <v>281</v>
      </c>
      <c r="B47" s="446">
        <v>8</v>
      </c>
      <c r="C47" s="447">
        <v>4</v>
      </c>
      <c r="D47" s="448">
        <v>9509.9</v>
      </c>
      <c r="E47" s="449">
        <v>202.9</v>
      </c>
      <c r="F47" s="450"/>
      <c r="G47" s="444"/>
    </row>
    <row r="48" spans="1:7" ht="14.25">
      <c r="A48" s="451" t="s">
        <v>1287</v>
      </c>
      <c r="B48" s="452">
        <v>10</v>
      </c>
      <c r="C48" s="453">
        <v>0</v>
      </c>
      <c r="D48" s="454">
        <v>174240.89655999999</v>
      </c>
      <c r="E48" s="455">
        <v>93444.736999999994</v>
      </c>
      <c r="F48" s="443"/>
      <c r="G48" s="444"/>
    </row>
    <row r="49" spans="1:7" ht="15">
      <c r="A49" s="445" t="s">
        <v>289</v>
      </c>
      <c r="B49" s="446">
        <v>10</v>
      </c>
      <c r="C49" s="447">
        <v>1</v>
      </c>
      <c r="D49" s="448">
        <v>3427</v>
      </c>
      <c r="E49" s="449">
        <v>0</v>
      </c>
      <c r="F49" s="450"/>
      <c r="G49" s="444"/>
    </row>
    <row r="50" spans="1:7" ht="15">
      <c r="A50" s="445" t="s">
        <v>290</v>
      </c>
      <c r="B50" s="446">
        <v>10</v>
      </c>
      <c r="C50" s="447">
        <v>3</v>
      </c>
      <c r="D50" s="448">
        <v>58311.459559999996</v>
      </c>
      <c r="E50" s="449">
        <v>3798.36</v>
      </c>
      <c r="F50" s="450"/>
      <c r="G50" s="444"/>
    </row>
    <row r="51" spans="1:7" ht="15">
      <c r="A51" s="445" t="s">
        <v>301</v>
      </c>
      <c r="B51" s="446">
        <v>10</v>
      </c>
      <c r="C51" s="447">
        <v>4</v>
      </c>
      <c r="D51" s="448">
        <v>75731.976999999999</v>
      </c>
      <c r="E51" s="449">
        <v>75731.976999999999</v>
      </c>
      <c r="F51" s="450"/>
      <c r="G51" s="444"/>
    </row>
    <row r="52" spans="1:7" ht="15">
      <c r="A52" s="445" t="s">
        <v>1288</v>
      </c>
      <c r="B52" s="446">
        <v>10</v>
      </c>
      <c r="C52" s="447">
        <v>6</v>
      </c>
      <c r="D52" s="448">
        <v>36770.46</v>
      </c>
      <c r="E52" s="449">
        <v>13914.4</v>
      </c>
      <c r="F52" s="450"/>
      <c r="G52" s="444"/>
    </row>
    <row r="53" spans="1:7" ht="14.25">
      <c r="A53" s="451" t="s">
        <v>341</v>
      </c>
      <c r="B53" s="452">
        <v>11</v>
      </c>
      <c r="C53" s="453">
        <v>0</v>
      </c>
      <c r="D53" s="454">
        <v>98440.35</v>
      </c>
      <c r="E53" s="455">
        <v>0</v>
      </c>
      <c r="F53" s="443"/>
      <c r="G53" s="444"/>
    </row>
    <row r="54" spans="1:7" ht="15">
      <c r="A54" s="445" t="s">
        <v>342</v>
      </c>
      <c r="B54" s="446">
        <v>11</v>
      </c>
      <c r="C54" s="447">
        <v>1</v>
      </c>
      <c r="D54" s="448">
        <v>85098.05</v>
      </c>
      <c r="E54" s="449">
        <v>0</v>
      </c>
      <c r="F54" s="450"/>
      <c r="G54" s="444"/>
    </row>
    <row r="55" spans="1:7" ht="15">
      <c r="A55" s="445" t="s">
        <v>359</v>
      </c>
      <c r="B55" s="446">
        <v>11</v>
      </c>
      <c r="C55" s="447">
        <v>2</v>
      </c>
      <c r="D55" s="448">
        <v>3734.3</v>
      </c>
      <c r="E55" s="449">
        <v>0</v>
      </c>
      <c r="F55" s="450"/>
      <c r="G55" s="444"/>
    </row>
    <row r="56" spans="1:7" ht="15">
      <c r="A56" s="445" t="s">
        <v>370</v>
      </c>
      <c r="B56" s="446">
        <v>11</v>
      </c>
      <c r="C56" s="447">
        <v>5</v>
      </c>
      <c r="D56" s="448">
        <v>9608</v>
      </c>
      <c r="E56" s="449">
        <v>0</v>
      </c>
      <c r="F56" s="450"/>
      <c r="G56" s="444"/>
    </row>
    <row r="57" spans="1:7" ht="14.25">
      <c r="A57" s="451" t="s">
        <v>1290</v>
      </c>
      <c r="B57" s="452">
        <v>12</v>
      </c>
      <c r="C57" s="453">
        <v>0</v>
      </c>
      <c r="D57" s="454">
        <v>16283.9</v>
      </c>
      <c r="E57" s="455">
        <v>0</v>
      </c>
      <c r="F57" s="443"/>
      <c r="G57" s="444"/>
    </row>
    <row r="58" spans="1:7" ht="15">
      <c r="A58" s="445" t="s">
        <v>376</v>
      </c>
      <c r="B58" s="446">
        <v>12</v>
      </c>
      <c r="C58" s="447">
        <v>1</v>
      </c>
      <c r="D58" s="448">
        <v>7081</v>
      </c>
      <c r="E58" s="449">
        <v>0</v>
      </c>
      <c r="F58" s="450"/>
      <c r="G58" s="444"/>
    </row>
    <row r="59" spans="1:7" ht="15">
      <c r="A59" s="445" t="s">
        <v>1291</v>
      </c>
      <c r="B59" s="446">
        <v>12</v>
      </c>
      <c r="C59" s="447">
        <v>2</v>
      </c>
      <c r="D59" s="448">
        <v>8859</v>
      </c>
      <c r="E59" s="449">
        <v>0</v>
      </c>
      <c r="F59" s="450"/>
      <c r="G59" s="444"/>
    </row>
    <row r="60" spans="1:7" ht="15">
      <c r="A60" s="445" t="s">
        <v>381</v>
      </c>
      <c r="B60" s="446">
        <v>12</v>
      </c>
      <c r="C60" s="447">
        <v>4</v>
      </c>
      <c r="D60" s="448">
        <v>343.9</v>
      </c>
      <c r="E60" s="449">
        <v>0</v>
      </c>
      <c r="F60" s="450"/>
      <c r="G60" s="444"/>
    </row>
    <row r="61" spans="1:7" ht="14.25">
      <c r="A61" s="451" t="s">
        <v>397</v>
      </c>
      <c r="B61" s="452">
        <v>13</v>
      </c>
      <c r="C61" s="453">
        <v>0</v>
      </c>
      <c r="D61" s="454">
        <v>1881.6</v>
      </c>
      <c r="E61" s="455">
        <v>0</v>
      </c>
      <c r="F61" s="443"/>
      <c r="G61" s="444"/>
    </row>
    <row r="62" spans="1:7" ht="15.75" thickBot="1">
      <c r="A62" s="456" t="s">
        <v>398</v>
      </c>
      <c r="B62" s="457">
        <v>13</v>
      </c>
      <c r="C62" s="458">
        <v>1</v>
      </c>
      <c r="D62" s="459">
        <v>1881.6</v>
      </c>
      <c r="E62" s="460">
        <v>0</v>
      </c>
      <c r="F62" s="450"/>
      <c r="G62" s="444"/>
    </row>
    <row r="63" spans="1:7" ht="16.5" thickBot="1">
      <c r="A63" s="461" t="s">
        <v>408</v>
      </c>
      <c r="B63" s="462"/>
      <c r="C63" s="462"/>
      <c r="D63" s="463">
        <v>3089063.9355599997</v>
      </c>
      <c r="E63" s="464">
        <v>1111307.1370000001</v>
      </c>
      <c r="F63" s="465"/>
      <c r="G63" s="444"/>
    </row>
  </sheetData>
  <mergeCells count="4">
    <mergeCell ref="A5:E7"/>
    <mergeCell ref="B9:C10"/>
    <mergeCell ref="D9:D11"/>
    <mergeCell ref="E9:E11"/>
  </mergeCells>
  <phoneticPr fontId="0" type="noConversion"/>
  <pageMargins left="0.78740157480314965" right="0.39370078740157483" top="0.78740157480314965" bottom="0.39370078740157483" header="0.51181102362204722" footer="0.11811023622047245"/>
  <pageSetup scale="89" firstPageNumber="21" fitToWidth="0" fitToHeight="0" orientation="landscape" useFirstPageNumber="1" r:id="rId1"/>
  <headerFooter alignWithMargins="0">
    <oddFooter>&amp;R&amp;P</oddFooter>
  </headerFooter>
  <rowBreaks count="1" manualBreakCount="1">
    <brk id="32" max="4" man="1"/>
  </rowBreaks>
</worksheet>
</file>

<file path=xl/worksheets/sheet4.xml><?xml version="1.0" encoding="utf-8"?>
<worksheet xmlns="http://schemas.openxmlformats.org/spreadsheetml/2006/main" xmlns:r="http://schemas.openxmlformats.org/officeDocument/2006/relationships">
  <sheetPr>
    <pageSetUpPr fitToPage="1"/>
  </sheetPr>
  <dimension ref="A1:T1340"/>
  <sheetViews>
    <sheetView showGridLines="0" workbookViewId="0">
      <selection activeCell="U6" sqref="U6"/>
    </sheetView>
  </sheetViews>
  <sheetFormatPr defaultRowHeight="12.75"/>
  <cols>
    <col min="1" max="1" width="77.85546875" style="238" customWidth="1"/>
    <col min="2" max="2" width="6.42578125" style="238" customWidth="1"/>
    <col min="3" max="3" width="5.85546875" style="238" customWidth="1"/>
    <col min="4" max="4" width="12.140625" style="238" customWidth="1"/>
    <col min="5" max="5" width="5.7109375" style="238" customWidth="1"/>
    <col min="6" max="6" width="16.42578125" style="238" customWidth="1"/>
    <col min="7" max="19" width="0" style="238" hidden="1" customWidth="1"/>
    <col min="20" max="20" width="0.42578125" style="238" customWidth="1"/>
    <col min="21" max="236" width="9.140625" style="238" customWidth="1"/>
    <col min="237" max="16384" width="9.140625" style="238"/>
  </cols>
  <sheetData>
    <row r="1" spans="1:20" ht="12.75" customHeight="1">
      <c r="A1" s="235"/>
      <c r="B1" s="236"/>
      <c r="C1" s="236" t="s">
        <v>1337</v>
      </c>
      <c r="D1" s="667" t="s">
        <v>410</v>
      </c>
      <c r="E1" s="668"/>
      <c r="F1" s="668"/>
      <c r="G1" s="235"/>
      <c r="H1" s="235"/>
      <c r="I1" s="235" t="s">
        <v>1338</v>
      </c>
      <c r="J1" s="235"/>
      <c r="K1" s="235"/>
      <c r="L1" s="235"/>
      <c r="M1" s="235"/>
      <c r="N1" s="235"/>
      <c r="O1" s="235"/>
      <c r="P1" s="235"/>
      <c r="Q1" s="237"/>
      <c r="R1" s="237"/>
      <c r="S1" s="237"/>
      <c r="T1" s="237"/>
    </row>
    <row r="2" spans="1:20" ht="12.75" customHeight="1">
      <c r="A2" s="236"/>
      <c r="B2" s="239"/>
      <c r="C2" s="236"/>
      <c r="D2" s="667" t="s">
        <v>491</v>
      </c>
      <c r="E2" s="668"/>
      <c r="F2" s="668"/>
      <c r="G2" s="235"/>
      <c r="H2" s="235"/>
      <c r="I2" s="236" t="s">
        <v>1339</v>
      </c>
      <c r="J2" s="235"/>
      <c r="K2" s="235"/>
      <c r="L2" s="235"/>
      <c r="M2" s="235"/>
      <c r="N2" s="235"/>
      <c r="O2" s="235"/>
      <c r="P2" s="235"/>
      <c r="Q2" s="237"/>
      <c r="R2" s="237"/>
      <c r="S2" s="237"/>
      <c r="T2" s="237"/>
    </row>
    <row r="3" spans="1:20" ht="14.25" customHeight="1">
      <c r="A3" s="240"/>
      <c r="B3" s="241"/>
      <c r="C3" s="241"/>
      <c r="D3" s="674" t="s">
        <v>108</v>
      </c>
      <c r="E3" s="674"/>
      <c r="F3" s="674"/>
      <c r="G3" s="240"/>
      <c r="H3" s="240"/>
      <c r="I3" s="240"/>
      <c r="J3" s="240"/>
      <c r="K3" s="240"/>
      <c r="L3" s="240"/>
      <c r="M3" s="240"/>
      <c r="N3" s="235"/>
      <c r="O3" s="235"/>
      <c r="P3" s="235"/>
      <c r="Q3" s="237"/>
      <c r="R3" s="237"/>
      <c r="S3" s="237"/>
      <c r="T3" s="237"/>
    </row>
    <row r="4" spans="1:20" ht="82.5" customHeight="1">
      <c r="A4" s="675" t="s">
        <v>1341</v>
      </c>
      <c r="B4" s="675"/>
      <c r="C4" s="675"/>
      <c r="D4" s="675"/>
      <c r="E4" s="675"/>
      <c r="F4" s="675"/>
      <c r="G4" s="240"/>
      <c r="H4" s="240"/>
      <c r="I4" s="240"/>
      <c r="J4" s="240"/>
      <c r="K4" s="240"/>
      <c r="L4" s="240"/>
      <c r="M4" s="240"/>
      <c r="N4" s="235"/>
      <c r="O4" s="235"/>
      <c r="P4" s="235"/>
      <c r="Q4" s="237"/>
      <c r="R4" s="237"/>
      <c r="S4" s="237"/>
      <c r="T4" s="237"/>
    </row>
    <row r="5" spans="1:20" ht="18" customHeight="1" thickBot="1">
      <c r="A5" s="242"/>
      <c r="B5" s="242"/>
      <c r="C5" s="242"/>
      <c r="D5" s="242"/>
      <c r="E5" s="242"/>
      <c r="F5" s="328" t="s">
        <v>409</v>
      </c>
      <c r="G5" s="235"/>
      <c r="H5" s="235"/>
      <c r="I5" s="235"/>
      <c r="J5" s="235"/>
      <c r="K5" s="235"/>
      <c r="L5" s="235"/>
      <c r="M5" s="235"/>
      <c r="N5" s="235"/>
      <c r="O5" s="235"/>
      <c r="P5" s="235"/>
      <c r="Q5" s="237"/>
      <c r="R5" s="237"/>
      <c r="S5" s="237"/>
      <c r="T5" s="237"/>
    </row>
    <row r="6" spans="1:20" ht="45" customHeight="1" thickBot="1">
      <c r="A6" s="243" t="s">
        <v>1256</v>
      </c>
      <c r="B6" s="244" t="s">
        <v>1344</v>
      </c>
      <c r="C6" s="245" t="s">
        <v>1345</v>
      </c>
      <c r="D6" s="246" t="s">
        <v>1343</v>
      </c>
      <c r="E6" s="247" t="s">
        <v>1346</v>
      </c>
      <c r="F6" s="246" t="s">
        <v>1376</v>
      </c>
      <c r="G6" s="248" t="s">
        <v>1348</v>
      </c>
      <c r="H6" s="249" t="s">
        <v>1349</v>
      </c>
      <c r="I6" s="249" t="s">
        <v>1350</v>
      </c>
      <c r="J6" s="249" t="s">
        <v>1351</v>
      </c>
      <c r="K6" s="249" t="s">
        <v>1376</v>
      </c>
      <c r="L6" s="250" t="s">
        <v>1352</v>
      </c>
      <c r="M6" s="251" t="s">
        <v>1352</v>
      </c>
      <c r="N6" s="251" t="s">
        <v>1353</v>
      </c>
      <c r="O6" s="252" t="s">
        <v>1354</v>
      </c>
      <c r="P6" s="253" t="s">
        <v>1355</v>
      </c>
      <c r="Q6" s="250" t="s">
        <v>1355</v>
      </c>
      <c r="R6" s="254" t="s">
        <v>1356</v>
      </c>
      <c r="S6" s="255"/>
      <c r="T6" s="242" t="s">
        <v>1340</v>
      </c>
    </row>
    <row r="7" spans="1:20" ht="12.75" customHeight="1" thickBot="1">
      <c r="A7" s="256">
        <v>1</v>
      </c>
      <c r="B7" s="257">
        <v>2</v>
      </c>
      <c r="C7" s="257">
        <v>3</v>
      </c>
      <c r="D7" s="258">
        <v>4</v>
      </c>
      <c r="E7" s="258">
        <v>5</v>
      </c>
      <c r="F7" s="258">
        <v>6</v>
      </c>
      <c r="G7" s="259">
        <v>9</v>
      </c>
      <c r="H7" s="260">
        <v>10</v>
      </c>
      <c r="I7" s="260">
        <v>11</v>
      </c>
      <c r="J7" s="260">
        <v>12</v>
      </c>
      <c r="K7" s="260">
        <v>7</v>
      </c>
      <c r="L7" s="261">
        <v>8</v>
      </c>
      <c r="M7" s="262">
        <v>8</v>
      </c>
      <c r="N7" s="262"/>
      <c r="O7" s="263"/>
      <c r="P7" s="264">
        <v>9</v>
      </c>
      <c r="Q7" s="264">
        <v>9</v>
      </c>
      <c r="R7" s="265">
        <v>10</v>
      </c>
      <c r="S7" s="266"/>
      <c r="T7" s="242" t="s">
        <v>1340</v>
      </c>
    </row>
    <row r="8" spans="1:20" ht="17.25" customHeight="1">
      <c r="A8" s="267" t="s">
        <v>1357</v>
      </c>
      <c r="B8" s="268">
        <v>1</v>
      </c>
      <c r="C8" s="268">
        <v>0</v>
      </c>
      <c r="D8" s="269" t="s">
        <v>1340</v>
      </c>
      <c r="E8" s="270" t="s">
        <v>1340</v>
      </c>
      <c r="F8" s="271">
        <v>334295.74</v>
      </c>
      <c r="G8" s="272">
        <v>101447900</v>
      </c>
      <c r="H8" s="273">
        <v>98074700</v>
      </c>
      <c r="I8" s="273">
        <v>79838500</v>
      </c>
      <c r="J8" s="273">
        <v>54934640</v>
      </c>
      <c r="K8" s="274">
        <v>334295740</v>
      </c>
      <c r="L8" s="275">
        <v>334295740</v>
      </c>
      <c r="M8" s="276">
        <v>334295.74</v>
      </c>
      <c r="N8" s="273">
        <v>0</v>
      </c>
      <c r="O8" s="275">
        <v>309601128.75999999</v>
      </c>
      <c r="P8" s="275">
        <v>309601128.75999999</v>
      </c>
      <c r="Q8" s="277">
        <v>309601.12875999999</v>
      </c>
      <c r="R8" s="676"/>
      <c r="S8" s="676"/>
      <c r="T8" s="278" t="s">
        <v>1340</v>
      </c>
    </row>
    <row r="9" spans="1:20" ht="21.75" customHeight="1">
      <c r="A9" s="279" t="s">
        <v>1358</v>
      </c>
      <c r="B9" s="280">
        <v>1</v>
      </c>
      <c r="C9" s="280">
        <v>2</v>
      </c>
      <c r="D9" s="281" t="s">
        <v>1340</v>
      </c>
      <c r="E9" s="282" t="s">
        <v>1340</v>
      </c>
      <c r="F9" s="283">
        <v>4789</v>
      </c>
      <c r="G9" s="284">
        <v>1550000</v>
      </c>
      <c r="H9" s="285">
        <v>1404000</v>
      </c>
      <c r="I9" s="285">
        <v>882000</v>
      </c>
      <c r="J9" s="285">
        <v>953000</v>
      </c>
      <c r="K9" s="286">
        <v>4789000</v>
      </c>
      <c r="L9" s="287">
        <v>4789000</v>
      </c>
      <c r="M9" s="288">
        <v>4789</v>
      </c>
      <c r="N9" s="285">
        <v>0</v>
      </c>
      <c r="O9" s="287">
        <v>4168327.2</v>
      </c>
      <c r="P9" s="287">
        <v>4168327.2</v>
      </c>
      <c r="Q9" s="289">
        <v>4168.3272000000006</v>
      </c>
      <c r="R9" s="673"/>
      <c r="S9" s="673"/>
      <c r="T9" s="278" t="s">
        <v>1340</v>
      </c>
    </row>
    <row r="10" spans="1:20" ht="21.75" customHeight="1">
      <c r="A10" s="290" t="s">
        <v>1359</v>
      </c>
      <c r="B10" s="291">
        <v>1</v>
      </c>
      <c r="C10" s="291">
        <v>2</v>
      </c>
      <c r="D10" s="292" t="s">
        <v>1360</v>
      </c>
      <c r="E10" s="293" t="s">
        <v>1340</v>
      </c>
      <c r="F10" s="294">
        <v>4167</v>
      </c>
      <c r="G10" s="284">
        <v>1236000</v>
      </c>
      <c r="H10" s="285">
        <v>1048000</v>
      </c>
      <c r="I10" s="285">
        <v>882000</v>
      </c>
      <c r="J10" s="285">
        <v>1001000</v>
      </c>
      <c r="K10" s="286">
        <v>4167000</v>
      </c>
      <c r="L10" s="287">
        <v>4167000</v>
      </c>
      <c r="M10" s="288">
        <v>4167</v>
      </c>
      <c r="N10" s="285">
        <v>0</v>
      </c>
      <c r="O10" s="287">
        <v>3547436.6900000004</v>
      </c>
      <c r="P10" s="287">
        <v>3547436.6900000004</v>
      </c>
      <c r="Q10" s="289">
        <v>3547.4366900000005</v>
      </c>
      <c r="R10" s="669"/>
      <c r="S10" s="669"/>
      <c r="T10" s="278" t="s">
        <v>1340</v>
      </c>
    </row>
    <row r="11" spans="1:20" ht="17.25" customHeight="1">
      <c r="A11" s="290" t="s">
        <v>1361</v>
      </c>
      <c r="B11" s="291">
        <v>1</v>
      </c>
      <c r="C11" s="291">
        <v>2</v>
      </c>
      <c r="D11" s="292" t="s">
        <v>1362</v>
      </c>
      <c r="E11" s="293" t="s">
        <v>1340</v>
      </c>
      <c r="F11" s="294">
        <v>4167</v>
      </c>
      <c r="G11" s="284">
        <v>1236000</v>
      </c>
      <c r="H11" s="285">
        <v>1048000</v>
      </c>
      <c r="I11" s="285">
        <v>882000</v>
      </c>
      <c r="J11" s="285">
        <v>1001000</v>
      </c>
      <c r="K11" s="286">
        <v>4167000</v>
      </c>
      <c r="L11" s="287">
        <v>4167000</v>
      </c>
      <c r="M11" s="288">
        <v>4167</v>
      </c>
      <c r="N11" s="285">
        <v>0</v>
      </c>
      <c r="O11" s="287">
        <v>3547436.6900000004</v>
      </c>
      <c r="P11" s="287">
        <v>3547436.6900000004</v>
      </c>
      <c r="Q11" s="289">
        <v>3547.4366900000005</v>
      </c>
      <c r="R11" s="669"/>
      <c r="S11" s="669"/>
      <c r="T11" s="278" t="s">
        <v>1340</v>
      </c>
    </row>
    <row r="12" spans="1:20" ht="42.75" customHeight="1">
      <c r="A12" s="290" t="s">
        <v>1363</v>
      </c>
      <c r="B12" s="291">
        <v>1</v>
      </c>
      <c r="C12" s="291">
        <v>2</v>
      </c>
      <c r="D12" s="292" t="s">
        <v>1362</v>
      </c>
      <c r="E12" s="293" t="s">
        <v>1168</v>
      </c>
      <c r="F12" s="294">
        <v>4167</v>
      </c>
      <c r="G12" s="284">
        <v>1236000</v>
      </c>
      <c r="H12" s="285">
        <v>1048000</v>
      </c>
      <c r="I12" s="285">
        <v>882000</v>
      </c>
      <c r="J12" s="285">
        <v>1001000</v>
      </c>
      <c r="K12" s="286">
        <v>4167000</v>
      </c>
      <c r="L12" s="287">
        <v>4167000</v>
      </c>
      <c r="M12" s="288">
        <v>4167</v>
      </c>
      <c r="N12" s="285">
        <v>0</v>
      </c>
      <c r="O12" s="287">
        <v>3547436.6900000004</v>
      </c>
      <c r="P12" s="287">
        <v>3547436.6900000004</v>
      </c>
      <c r="Q12" s="289">
        <v>3547.4366900000005</v>
      </c>
      <c r="R12" s="669"/>
      <c r="S12" s="669"/>
      <c r="T12" s="278" t="s">
        <v>1340</v>
      </c>
    </row>
    <row r="13" spans="1:20" ht="21.75" customHeight="1">
      <c r="A13" s="290" t="s">
        <v>1364</v>
      </c>
      <c r="B13" s="291">
        <v>1</v>
      </c>
      <c r="C13" s="291">
        <v>2</v>
      </c>
      <c r="D13" s="292" t="s">
        <v>1362</v>
      </c>
      <c r="E13" s="293" t="s">
        <v>1365</v>
      </c>
      <c r="F13" s="294">
        <v>4167</v>
      </c>
      <c r="G13" s="284">
        <v>1236000</v>
      </c>
      <c r="H13" s="285">
        <v>1048000</v>
      </c>
      <c r="I13" s="285">
        <v>882000</v>
      </c>
      <c r="J13" s="285">
        <v>1001000</v>
      </c>
      <c r="K13" s="286">
        <v>4167000</v>
      </c>
      <c r="L13" s="287">
        <v>4167000</v>
      </c>
      <c r="M13" s="288">
        <v>4167</v>
      </c>
      <c r="N13" s="285">
        <v>0</v>
      </c>
      <c r="O13" s="287">
        <v>3547436.6900000004</v>
      </c>
      <c r="P13" s="287">
        <v>3547436.6900000004</v>
      </c>
      <c r="Q13" s="289">
        <v>3547.4366900000005</v>
      </c>
      <c r="R13" s="669"/>
      <c r="S13" s="669"/>
      <c r="T13" s="278" t="s">
        <v>1340</v>
      </c>
    </row>
    <row r="14" spans="1:20" ht="17.25" customHeight="1">
      <c r="A14" s="290" t="s">
        <v>1366</v>
      </c>
      <c r="B14" s="291">
        <v>1</v>
      </c>
      <c r="C14" s="291">
        <v>2</v>
      </c>
      <c r="D14" s="292" t="s">
        <v>1367</v>
      </c>
      <c r="E14" s="293" t="s">
        <v>1340</v>
      </c>
      <c r="F14" s="294">
        <v>622</v>
      </c>
      <c r="G14" s="284">
        <v>314000</v>
      </c>
      <c r="H14" s="285">
        <v>356000</v>
      </c>
      <c r="I14" s="285">
        <v>0</v>
      </c>
      <c r="J14" s="285">
        <v>-48000</v>
      </c>
      <c r="K14" s="286">
        <v>622000</v>
      </c>
      <c r="L14" s="287">
        <v>622000</v>
      </c>
      <c r="M14" s="288">
        <v>622</v>
      </c>
      <c r="N14" s="285">
        <v>0</v>
      </c>
      <c r="O14" s="287">
        <v>620890.51</v>
      </c>
      <c r="P14" s="287">
        <v>620890.51</v>
      </c>
      <c r="Q14" s="289">
        <v>620.89051000000006</v>
      </c>
      <c r="R14" s="669"/>
      <c r="S14" s="669"/>
      <c r="T14" s="278" t="s">
        <v>1340</v>
      </c>
    </row>
    <row r="15" spans="1:20" ht="17.25" customHeight="1">
      <c r="A15" s="295" t="s">
        <v>1368</v>
      </c>
      <c r="B15" s="296">
        <v>1</v>
      </c>
      <c r="C15" s="296">
        <v>2</v>
      </c>
      <c r="D15" s="297" t="s">
        <v>1369</v>
      </c>
      <c r="E15" s="298" t="s">
        <v>1340</v>
      </c>
      <c r="F15" s="299">
        <v>622</v>
      </c>
      <c r="G15" s="284">
        <v>314000</v>
      </c>
      <c r="H15" s="285">
        <v>356000</v>
      </c>
      <c r="I15" s="285">
        <v>0</v>
      </c>
      <c r="J15" s="285">
        <v>-48000</v>
      </c>
      <c r="K15" s="286">
        <v>622000</v>
      </c>
      <c r="L15" s="287">
        <v>622000</v>
      </c>
      <c r="M15" s="288">
        <v>622</v>
      </c>
      <c r="N15" s="285">
        <v>0</v>
      </c>
      <c r="O15" s="287">
        <v>620890.51</v>
      </c>
      <c r="P15" s="287">
        <v>620890.51</v>
      </c>
      <c r="Q15" s="289">
        <v>620.89051000000006</v>
      </c>
      <c r="R15" s="672"/>
      <c r="S15" s="672"/>
      <c r="T15" s="278" t="s">
        <v>1340</v>
      </c>
    </row>
    <row r="16" spans="1:20" ht="17.25" customHeight="1">
      <c r="A16" s="290" t="s">
        <v>1361</v>
      </c>
      <c r="B16" s="291">
        <v>1</v>
      </c>
      <c r="C16" s="291">
        <v>2</v>
      </c>
      <c r="D16" s="292" t="s">
        <v>1370</v>
      </c>
      <c r="E16" s="293" t="s">
        <v>1340</v>
      </c>
      <c r="F16" s="294">
        <v>356</v>
      </c>
      <c r="G16" s="284">
        <v>0</v>
      </c>
      <c r="H16" s="285">
        <v>356000</v>
      </c>
      <c r="I16" s="285">
        <v>0</v>
      </c>
      <c r="J16" s="285">
        <v>0</v>
      </c>
      <c r="K16" s="286">
        <v>356000</v>
      </c>
      <c r="L16" s="287">
        <v>356000</v>
      </c>
      <c r="M16" s="288">
        <v>356</v>
      </c>
      <c r="N16" s="285">
        <v>0</v>
      </c>
      <c r="O16" s="287">
        <v>355008.14</v>
      </c>
      <c r="P16" s="287">
        <v>355008.14</v>
      </c>
      <c r="Q16" s="289">
        <v>355.00814000000003</v>
      </c>
      <c r="R16" s="669"/>
      <c r="S16" s="669"/>
      <c r="T16" s="278" t="s">
        <v>1340</v>
      </c>
    </row>
    <row r="17" spans="1:20" ht="42.75" customHeight="1">
      <c r="A17" s="290" t="s">
        <v>1363</v>
      </c>
      <c r="B17" s="291">
        <v>1</v>
      </c>
      <c r="C17" s="291">
        <v>2</v>
      </c>
      <c r="D17" s="292" t="s">
        <v>1370</v>
      </c>
      <c r="E17" s="293" t="s">
        <v>1168</v>
      </c>
      <c r="F17" s="294">
        <v>356</v>
      </c>
      <c r="G17" s="284">
        <v>0</v>
      </c>
      <c r="H17" s="285">
        <v>356000</v>
      </c>
      <c r="I17" s="285">
        <v>0</v>
      </c>
      <c r="J17" s="285">
        <v>0</v>
      </c>
      <c r="K17" s="286">
        <v>356000</v>
      </c>
      <c r="L17" s="287">
        <v>356000</v>
      </c>
      <c r="M17" s="288">
        <v>356</v>
      </c>
      <c r="N17" s="285">
        <v>0</v>
      </c>
      <c r="O17" s="287">
        <v>355008.14</v>
      </c>
      <c r="P17" s="287">
        <v>355008.14</v>
      </c>
      <c r="Q17" s="289">
        <v>355.00814000000003</v>
      </c>
      <c r="R17" s="669"/>
      <c r="S17" s="669"/>
      <c r="T17" s="278" t="s">
        <v>1340</v>
      </c>
    </row>
    <row r="18" spans="1:20" ht="21.75" customHeight="1">
      <c r="A18" s="290" t="s">
        <v>1364</v>
      </c>
      <c r="B18" s="291">
        <v>1</v>
      </c>
      <c r="C18" s="291">
        <v>2</v>
      </c>
      <c r="D18" s="292" t="s">
        <v>1370</v>
      </c>
      <c r="E18" s="293" t="s">
        <v>1365</v>
      </c>
      <c r="F18" s="294">
        <v>356</v>
      </c>
      <c r="G18" s="284">
        <v>0</v>
      </c>
      <c r="H18" s="285">
        <v>356000</v>
      </c>
      <c r="I18" s="285">
        <v>0</v>
      </c>
      <c r="J18" s="285">
        <v>0</v>
      </c>
      <c r="K18" s="286">
        <v>356000</v>
      </c>
      <c r="L18" s="287">
        <v>356000</v>
      </c>
      <c r="M18" s="288">
        <v>356</v>
      </c>
      <c r="N18" s="285">
        <v>0</v>
      </c>
      <c r="O18" s="287">
        <v>355008.14</v>
      </c>
      <c r="P18" s="287">
        <v>355008.14</v>
      </c>
      <c r="Q18" s="289">
        <v>355.00814000000003</v>
      </c>
      <c r="R18" s="669"/>
      <c r="S18" s="669"/>
      <c r="T18" s="278" t="s">
        <v>1340</v>
      </c>
    </row>
    <row r="19" spans="1:20" ht="17.25" customHeight="1">
      <c r="A19" s="290" t="s">
        <v>1371</v>
      </c>
      <c r="B19" s="291">
        <v>1</v>
      </c>
      <c r="C19" s="291">
        <v>2</v>
      </c>
      <c r="D19" s="292" t="s">
        <v>1372</v>
      </c>
      <c r="E19" s="293" t="s">
        <v>1340</v>
      </c>
      <c r="F19" s="294">
        <v>266</v>
      </c>
      <c r="G19" s="284">
        <v>314000</v>
      </c>
      <c r="H19" s="285">
        <v>0</v>
      </c>
      <c r="I19" s="285">
        <v>0</v>
      </c>
      <c r="J19" s="285">
        <v>-48000</v>
      </c>
      <c r="K19" s="286">
        <v>266000</v>
      </c>
      <c r="L19" s="287">
        <v>266000</v>
      </c>
      <c r="M19" s="288">
        <v>266</v>
      </c>
      <c r="N19" s="285">
        <v>0</v>
      </c>
      <c r="O19" s="287">
        <v>265882.37</v>
      </c>
      <c r="P19" s="287">
        <v>265882.37</v>
      </c>
      <c r="Q19" s="289">
        <v>265.88236999999998</v>
      </c>
      <c r="R19" s="669"/>
      <c r="S19" s="669"/>
      <c r="T19" s="278" t="s">
        <v>1340</v>
      </c>
    </row>
    <row r="20" spans="1:20" ht="42.75" customHeight="1">
      <c r="A20" s="290" t="s">
        <v>1363</v>
      </c>
      <c r="B20" s="291">
        <v>1</v>
      </c>
      <c r="C20" s="291">
        <v>2</v>
      </c>
      <c r="D20" s="292" t="s">
        <v>1372</v>
      </c>
      <c r="E20" s="293" t="s">
        <v>1168</v>
      </c>
      <c r="F20" s="294">
        <v>266</v>
      </c>
      <c r="G20" s="284">
        <v>314000</v>
      </c>
      <c r="H20" s="285">
        <v>0</v>
      </c>
      <c r="I20" s="285">
        <v>0</v>
      </c>
      <c r="J20" s="285">
        <v>-48000</v>
      </c>
      <c r="K20" s="286">
        <v>266000</v>
      </c>
      <c r="L20" s="287">
        <v>266000</v>
      </c>
      <c r="M20" s="288">
        <v>266</v>
      </c>
      <c r="N20" s="285">
        <v>0</v>
      </c>
      <c r="O20" s="287">
        <v>265882.37</v>
      </c>
      <c r="P20" s="287">
        <v>265882.37</v>
      </c>
      <c r="Q20" s="289">
        <v>265.88236999999998</v>
      </c>
      <c r="R20" s="669"/>
      <c r="S20" s="669"/>
      <c r="T20" s="278" t="s">
        <v>1340</v>
      </c>
    </row>
    <row r="21" spans="1:20" ht="21.75" customHeight="1">
      <c r="A21" s="290" t="s">
        <v>1364</v>
      </c>
      <c r="B21" s="291">
        <v>1</v>
      </c>
      <c r="C21" s="291">
        <v>2</v>
      </c>
      <c r="D21" s="292" t="s">
        <v>1372</v>
      </c>
      <c r="E21" s="293" t="s">
        <v>1365</v>
      </c>
      <c r="F21" s="294">
        <v>266</v>
      </c>
      <c r="G21" s="284">
        <v>314000</v>
      </c>
      <c r="H21" s="285">
        <v>0</v>
      </c>
      <c r="I21" s="285">
        <v>0</v>
      </c>
      <c r="J21" s="285">
        <v>-48000</v>
      </c>
      <c r="K21" s="286">
        <v>266000</v>
      </c>
      <c r="L21" s="287">
        <v>266000</v>
      </c>
      <c r="M21" s="288">
        <v>266</v>
      </c>
      <c r="N21" s="285">
        <v>0</v>
      </c>
      <c r="O21" s="287">
        <v>265882.37</v>
      </c>
      <c r="P21" s="287">
        <v>265882.37</v>
      </c>
      <c r="Q21" s="289">
        <v>265.88236999999998</v>
      </c>
      <c r="R21" s="669"/>
      <c r="S21" s="669"/>
      <c r="T21" s="278" t="s">
        <v>1340</v>
      </c>
    </row>
    <row r="22" spans="1:20" ht="32.25" customHeight="1">
      <c r="A22" s="279" t="s">
        <v>1373</v>
      </c>
      <c r="B22" s="280">
        <v>1</v>
      </c>
      <c r="C22" s="280">
        <v>3</v>
      </c>
      <c r="D22" s="281" t="s">
        <v>1340</v>
      </c>
      <c r="E22" s="282" t="s">
        <v>1340</v>
      </c>
      <c r="F22" s="283">
        <v>17101</v>
      </c>
      <c r="G22" s="284">
        <v>5685000</v>
      </c>
      <c r="H22" s="285">
        <v>5551000</v>
      </c>
      <c r="I22" s="285">
        <v>3754000</v>
      </c>
      <c r="J22" s="285">
        <v>2111000</v>
      </c>
      <c r="K22" s="286">
        <v>17101000</v>
      </c>
      <c r="L22" s="287">
        <v>17101000</v>
      </c>
      <c r="M22" s="288">
        <v>17101</v>
      </c>
      <c r="N22" s="285">
        <v>0</v>
      </c>
      <c r="O22" s="287">
        <v>16009155.890000001</v>
      </c>
      <c r="P22" s="287">
        <v>16009155.890000001</v>
      </c>
      <c r="Q22" s="289">
        <v>16009.15589</v>
      </c>
      <c r="R22" s="673"/>
      <c r="S22" s="673"/>
      <c r="T22" s="278" t="s">
        <v>1340</v>
      </c>
    </row>
    <row r="23" spans="1:20" ht="17.25" customHeight="1">
      <c r="A23" s="290" t="s">
        <v>1366</v>
      </c>
      <c r="B23" s="291">
        <v>1</v>
      </c>
      <c r="C23" s="291">
        <v>3</v>
      </c>
      <c r="D23" s="292" t="s">
        <v>1367</v>
      </c>
      <c r="E23" s="293" t="s">
        <v>1340</v>
      </c>
      <c r="F23" s="294">
        <v>17101</v>
      </c>
      <c r="G23" s="284">
        <v>5685000</v>
      </c>
      <c r="H23" s="285">
        <v>5551000</v>
      </c>
      <c r="I23" s="285">
        <v>3754000</v>
      </c>
      <c r="J23" s="285">
        <v>2111000</v>
      </c>
      <c r="K23" s="286">
        <v>17101000</v>
      </c>
      <c r="L23" s="287">
        <v>17101000</v>
      </c>
      <c r="M23" s="288">
        <v>17101</v>
      </c>
      <c r="N23" s="285">
        <v>0</v>
      </c>
      <c r="O23" s="287">
        <v>16009155.890000001</v>
      </c>
      <c r="P23" s="287">
        <v>16009155.890000001</v>
      </c>
      <c r="Q23" s="289">
        <v>16009.15589</v>
      </c>
      <c r="R23" s="669"/>
      <c r="S23" s="669"/>
      <c r="T23" s="278" t="s">
        <v>1340</v>
      </c>
    </row>
    <row r="24" spans="1:20" ht="17.25" customHeight="1">
      <c r="A24" s="295" t="s">
        <v>1368</v>
      </c>
      <c r="B24" s="296">
        <v>1</v>
      </c>
      <c r="C24" s="296">
        <v>3</v>
      </c>
      <c r="D24" s="297" t="s">
        <v>1369</v>
      </c>
      <c r="E24" s="298" t="s">
        <v>1340</v>
      </c>
      <c r="F24" s="299">
        <v>17101</v>
      </c>
      <c r="G24" s="284">
        <v>5685000</v>
      </c>
      <c r="H24" s="285">
        <v>5551000</v>
      </c>
      <c r="I24" s="285">
        <v>3754000</v>
      </c>
      <c r="J24" s="285">
        <v>2111000</v>
      </c>
      <c r="K24" s="286">
        <v>17101000</v>
      </c>
      <c r="L24" s="287">
        <v>17101000</v>
      </c>
      <c r="M24" s="288">
        <v>17101</v>
      </c>
      <c r="N24" s="285">
        <v>0</v>
      </c>
      <c r="O24" s="287">
        <v>16009155.890000001</v>
      </c>
      <c r="P24" s="287">
        <v>16009155.890000001</v>
      </c>
      <c r="Q24" s="289">
        <v>16009.15589</v>
      </c>
      <c r="R24" s="672"/>
      <c r="S24" s="672"/>
      <c r="T24" s="278" t="s">
        <v>1340</v>
      </c>
    </row>
    <row r="25" spans="1:20" ht="17.25" customHeight="1">
      <c r="A25" s="290" t="s">
        <v>1371</v>
      </c>
      <c r="B25" s="291">
        <v>1</v>
      </c>
      <c r="C25" s="291">
        <v>3</v>
      </c>
      <c r="D25" s="292" t="s">
        <v>1372</v>
      </c>
      <c r="E25" s="293" t="s">
        <v>1340</v>
      </c>
      <c r="F25" s="294">
        <v>13519</v>
      </c>
      <c r="G25" s="284">
        <v>4072000</v>
      </c>
      <c r="H25" s="285">
        <v>4666000</v>
      </c>
      <c r="I25" s="285">
        <v>2877000</v>
      </c>
      <c r="J25" s="285">
        <v>1904000</v>
      </c>
      <c r="K25" s="286">
        <v>13519000</v>
      </c>
      <c r="L25" s="287">
        <v>13519000</v>
      </c>
      <c r="M25" s="288">
        <v>13519</v>
      </c>
      <c r="N25" s="285">
        <v>0</v>
      </c>
      <c r="O25" s="287">
        <v>12641676.1</v>
      </c>
      <c r="P25" s="287">
        <v>12641676.1</v>
      </c>
      <c r="Q25" s="289">
        <v>12641.676099999999</v>
      </c>
      <c r="R25" s="669"/>
      <c r="S25" s="669"/>
      <c r="T25" s="278" t="s">
        <v>1340</v>
      </c>
    </row>
    <row r="26" spans="1:20" ht="42.75" customHeight="1">
      <c r="A26" s="290" t="s">
        <v>1363</v>
      </c>
      <c r="B26" s="291">
        <v>1</v>
      </c>
      <c r="C26" s="291">
        <v>3</v>
      </c>
      <c r="D26" s="292" t="s">
        <v>1372</v>
      </c>
      <c r="E26" s="293" t="s">
        <v>1168</v>
      </c>
      <c r="F26" s="294">
        <v>12918</v>
      </c>
      <c r="G26" s="284">
        <v>3892000</v>
      </c>
      <c r="H26" s="285">
        <v>4384000</v>
      </c>
      <c r="I26" s="285">
        <v>2730000</v>
      </c>
      <c r="J26" s="285">
        <v>1912000</v>
      </c>
      <c r="K26" s="286">
        <v>12918000</v>
      </c>
      <c r="L26" s="287">
        <v>12918000</v>
      </c>
      <c r="M26" s="288">
        <v>12918</v>
      </c>
      <c r="N26" s="285">
        <v>0</v>
      </c>
      <c r="O26" s="287">
        <v>12131828.52</v>
      </c>
      <c r="P26" s="287">
        <v>12131828.52</v>
      </c>
      <c r="Q26" s="289">
        <v>12131.828519999999</v>
      </c>
      <c r="R26" s="669"/>
      <c r="S26" s="669"/>
      <c r="T26" s="278" t="s">
        <v>1340</v>
      </c>
    </row>
    <row r="27" spans="1:20" ht="21.75" customHeight="1">
      <c r="A27" s="290" t="s">
        <v>1364</v>
      </c>
      <c r="B27" s="291">
        <v>1</v>
      </c>
      <c r="C27" s="291">
        <v>3</v>
      </c>
      <c r="D27" s="292" t="s">
        <v>1372</v>
      </c>
      <c r="E27" s="293" t="s">
        <v>1365</v>
      </c>
      <c r="F27" s="294">
        <v>12918</v>
      </c>
      <c r="G27" s="284">
        <v>3892000</v>
      </c>
      <c r="H27" s="285">
        <v>4384000</v>
      </c>
      <c r="I27" s="285">
        <v>2730000</v>
      </c>
      <c r="J27" s="285">
        <v>1912000</v>
      </c>
      <c r="K27" s="286">
        <v>12918000</v>
      </c>
      <c r="L27" s="287">
        <v>12918000</v>
      </c>
      <c r="M27" s="288">
        <v>12918</v>
      </c>
      <c r="N27" s="285">
        <v>0</v>
      </c>
      <c r="O27" s="287">
        <v>12131828.52</v>
      </c>
      <c r="P27" s="287">
        <v>12131828.52</v>
      </c>
      <c r="Q27" s="289">
        <v>12131.828519999999</v>
      </c>
      <c r="R27" s="669"/>
      <c r="S27" s="669"/>
      <c r="T27" s="278" t="s">
        <v>1340</v>
      </c>
    </row>
    <row r="28" spans="1:20" ht="21.75" customHeight="1">
      <c r="A28" s="290" t="s">
        <v>1374</v>
      </c>
      <c r="B28" s="291">
        <v>1</v>
      </c>
      <c r="C28" s="291">
        <v>3</v>
      </c>
      <c r="D28" s="292" t="s">
        <v>1372</v>
      </c>
      <c r="E28" s="293" t="s">
        <v>1375</v>
      </c>
      <c r="F28" s="294">
        <v>593</v>
      </c>
      <c r="G28" s="284">
        <v>176000</v>
      </c>
      <c r="H28" s="285">
        <v>278000</v>
      </c>
      <c r="I28" s="285">
        <v>144000</v>
      </c>
      <c r="J28" s="285">
        <v>-5000</v>
      </c>
      <c r="K28" s="286">
        <v>593000</v>
      </c>
      <c r="L28" s="287">
        <v>593000</v>
      </c>
      <c r="M28" s="288">
        <v>593</v>
      </c>
      <c r="N28" s="285">
        <v>0</v>
      </c>
      <c r="O28" s="287">
        <v>504778.58</v>
      </c>
      <c r="P28" s="287">
        <v>504778.58</v>
      </c>
      <c r="Q28" s="289">
        <v>504.77858000000003</v>
      </c>
      <c r="R28" s="669"/>
      <c r="S28" s="669"/>
      <c r="T28" s="278" t="s">
        <v>1340</v>
      </c>
    </row>
    <row r="29" spans="1:20" ht="21.75" customHeight="1">
      <c r="A29" s="290" t="s">
        <v>538</v>
      </c>
      <c r="B29" s="291">
        <v>1</v>
      </c>
      <c r="C29" s="291">
        <v>3</v>
      </c>
      <c r="D29" s="292" t="s">
        <v>1372</v>
      </c>
      <c r="E29" s="293" t="s">
        <v>539</v>
      </c>
      <c r="F29" s="294">
        <v>593</v>
      </c>
      <c r="G29" s="284">
        <v>176000</v>
      </c>
      <c r="H29" s="285">
        <v>278000</v>
      </c>
      <c r="I29" s="285">
        <v>144000</v>
      </c>
      <c r="J29" s="285">
        <v>-5000</v>
      </c>
      <c r="K29" s="286">
        <v>593000</v>
      </c>
      <c r="L29" s="287">
        <v>593000</v>
      </c>
      <c r="M29" s="288">
        <v>593</v>
      </c>
      <c r="N29" s="285">
        <v>0</v>
      </c>
      <c r="O29" s="287">
        <v>504778.58</v>
      </c>
      <c r="P29" s="287">
        <v>504778.58</v>
      </c>
      <c r="Q29" s="289">
        <v>504.77858000000003</v>
      </c>
      <c r="R29" s="669"/>
      <c r="S29" s="669"/>
      <c r="T29" s="278" t="s">
        <v>1340</v>
      </c>
    </row>
    <row r="30" spans="1:20" ht="17.25" customHeight="1">
      <c r="A30" s="290" t="s">
        <v>540</v>
      </c>
      <c r="B30" s="291">
        <v>1</v>
      </c>
      <c r="C30" s="291">
        <v>3</v>
      </c>
      <c r="D30" s="292" t="s">
        <v>1372</v>
      </c>
      <c r="E30" s="293" t="s">
        <v>541</v>
      </c>
      <c r="F30" s="294">
        <v>8</v>
      </c>
      <c r="G30" s="284">
        <v>4000</v>
      </c>
      <c r="H30" s="285">
        <v>4000</v>
      </c>
      <c r="I30" s="285">
        <v>3000</v>
      </c>
      <c r="J30" s="285">
        <v>-3000</v>
      </c>
      <c r="K30" s="286">
        <v>8000</v>
      </c>
      <c r="L30" s="287">
        <v>8000</v>
      </c>
      <c r="M30" s="288">
        <v>8</v>
      </c>
      <c r="N30" s="285">
        <v>0</v>
      </c>
      <c r="O30" s="287">
        <v>5069</v>
      </c>
      <c r="P30" s="287">
        <v>5069</v>
      </c>
      <c r="Q30" s="289">
        <v>5.069</v>
      </c>
      <c r="R30" s="669"/>
      <c r="S30" s="669"/>
      <c r="T30" s="278" t="s">
        <v>1340</v>
      </c>
    </row>
    <row r="31" spans="1:20" ht="17.25" customHeight="1">
      <c r="A31" s="290" t="s">
        <v>542</v>
      </c>
      <c r="B31" s="291">
        <v>1</v>
      </c>
      <c r="C31" s="291">
        <v>3</v>
      </c>
      <c r="D31" s="292" t="s">
        <v>1372</v>
      </c>
      <c r="E31" s="293" t="s">
        <v>543</v>
      </c>
      <c r="F31" s="294">
        <v>8</v>
      </c>
      <c r="G31" s="284">
        <v>4000</v>
      </c>
      <c r="H31" s="285">
        <v>4000</v>
      </c>
      <c r="I31" s="285">
        <v>3000</v>
      </c>
      <c r="J31" s="285">
        <v>-3000</v>
      </c>
      <c r="K31" s="286">
        <v>8000</v>
      </c>
      <c r="L31" s="287">
        <v>8000</v>
      </c>
      <c r="M31" s="288">
        <v>8</v>
      </c>
      <c r="N31" s="285">
        <v>0</v>
      </c>
      <c r="O31" s="287">
        <v>5069</v>
      </c>
      <c r="P31" s="287">
        <v>5069</v>
      </c>
      <c r="Q31" s="289">
        <v>5.069</v>
      </c>
      <c r="R31" s="669"/>
      <c r="S31" s="669"/>
      <c r="T31" s="278" t="s">
        <v>1340</v>
      </c>
    </row>
    <row r="32" spans="1:20" ht="17.25" customHeight="1">
      <c r="A32" s="290" t="s">
        <v>544</v>
      </c>
      <c r="B32" s="291">
        <v>1</v>
      </c>
      <c r="C32" s="291">
        <v>3</v>
      </c>
      <c r="D32" s="292" t="s">
        <v>545</v>
      </c>
      <c r="E32" s="293" t="s">
        <v>1340</v>
      </c>
      <c r="F32" s="294">
        <v>3582</v>
      </c>
      <c r="G32" s="284">
        <v>1613000</v>
      </c>
      <c r="H32" s="285">
        <v>885000</v>
      </c>
      <c r="I32" s="285">
        <v>877000</v>
      </c>
      <c r="J32" s="285">
        <v>207000</v>
      </c>
      <c r="K32" s="286">
        <v>3582000</v>
      </c>
      <c r="L32" s="287">
        <v>3582000</v>
      </c>
      <c r="M32" s="288">
        <v>3582</v>
      </c>
      <c r="N32" s="285">
        <v>0</v>
      </c>
      <c r="O32" s="287">
        <v>3367479.79</v>
      </c>
      <c r="P32" s="287">
        <v>3367479.79</v>
      </c>
      <c r="Q32" s="289">
        <v>3367.4797899999999</v>
      </c>
      <c r="R32" s="669"/>
      <c r="S32" s="669"/>
      <c r="T32" s="278" t="s">
        <v>1340</v>
      </c>
    </row>
    <row r="33" spans="1:20" ht="42.75" customHeight="1">
      <c r="A33" s="290" t="s">
        <v>1363</v>
      </c>
      <c r="B33" s="291">
        <v>1</v>
      </c>
      <c r="C33" s="291">
        <v>3</v>
      </c>
      <c r="D33" s="292" t="s">
        <v>545</v>
      </c>
      <c r="E33" s="293" t="s">
        <v>1168</v>
      </c>
      <c r="F33" s="294">
        <v>3582</v>
      </c>
      <c r="G33" s="284">
        <v>1613000</v>
      </c>
      <c r="H33" s="285">
        <v>885000</v>
      </c>
      <c r="I33" s="285">
        <v>877000</v>
      </c>
      <c r="J33" s="285">
        <v>207000</v>
      </c>
      <c r="K33" s="286">
        <v>3582000</v>
      </c>
      <c r="L33" s="287">
        <v>3582000</v>
      </c>
      <c r="M33" s="288">
        <v>3582</v>
      </c>
      <c r="N33" s="285">
        <v>0</v>
      </c>
      <c r="O33" s="287">
        <v>3367479.79</v>
      </c>
      <c r="P33" s="287">
        <v>3367479.79</v>
      </c>
      <c r="Q33" s="289">
        <v>3367.4797899999999</v>
      </c>
      <c r="R33" s="669"/>
      <c r="S33" s="669"/>
      <c r="T33" s="278" t="s">
        <v>1340</v>
      </c>
    </row>
    <row r="34" spans="1:20" ht="21.75" customHeight="1">
      <c r="A34" s="290" t="s">
        <v>1364</v>
      </c>
      <c r="B34" s="291">
        <v>1</v>
      </c>
      <c r="C34" s="291">
        <v>3</v>
      </c>
      <c r="D34" s="292" t="s">
        <v>545</v>
      </c>
      <c r="E34" s="293" t="s">
        <v>1365</v>
      </c>
      <c r="F34" s="294">
        <v>3582</v>
      </c>
      <c r="G34" s="284">
        <v>1613000</v>
      </c>
      <c r="H34" s="285">
        <v>885000</v>
      </c>
      <c r="I34" s="285">
        <v>877000</v>
      </c>
      <c r="J34" s="285">
        <v>207000</v>
      </c>
      <c r="K34" s="286">
        <v>3582000</v>
      </c>
      <c r="L34" s="287">
        <v>3582000</v>
      </c>
      <c r="M34" s="288">
        <v>3582</v>
      </c>
      <c r="N34" s="285">
        <v>0</v>
      </c>
      <c r="O34" s="287">
        <v>3367479.79</v>
      </c>
      <c r="P34" s="287">
        <v>3367479.79</v>
      </c>
      <c r="Q34" s="289">
        <v>3367.4797899999999</v>
      </c>
      <c r="R34" s="669"/>
      <c r="S34" s="669"/>
      <c r="T34" s="278" t="s">
        <v>1340</v>
      </c>
    </row>
    <row r="35" spans="1:20" ht="32.25" customHeight="1">
      <c r="A35" s="279" t="s">
        <v>546</v>
      </c>
      <c r="B35" s="280">
        <v>1</v>
      </c>
      <c r="C35" s="280">
        <v>4</v>
      </c>
      <c r="D35" s="281" t="s">
        <v>1340</v>
      </c>
      <c r="E35" s="282" t="s">
        <v>1340</v>
      </c>
      <c r="F35" s="283">
        <v>136631</v>
      </c>
      <c r="G35" s="284">
        <v>43687000</v>
      </c>
      <c r="H35" s="285">
        <v>40268500</v>
      </c>
      <c r="I35" s="285">
        <v>30714900</v>
      </c>
      <c r="J35" s="285">
        <v>21960600</v>
      </c>
      <c r="K35" s="286">
        <v>136631000</v>
      </c>
      <c r="L35" s="287">
        <v>136631000</v>
      </c>
      <c r="M35" s="288">
        <v>136631</v>
      </c>
      <c r="N35" s="285">
        <v>0</v>
      </c>
      <c r="O35" s="287">
        <v>129857870.03000002</v>
      </c>
      <c r="P35" s="287">
        <v>129857870.03000002</v>
      </c>
      <c r="Q35" s="289">
        <v>129857.87003000002</v>
      </c>
      <c r="R35" s="673"/>
      <c r="S35" s="673"/>
      <c r="T35" s="278" t="s">
        <v>1340</v>
      </c>
    </row>
    <row r="36" spans="1:20" ht="21.75" customHeight="1">
      <c r="A36" s="290" t="s">
        <v>1359</v>
      </c>
      <c r="B36" s="291">
        <v>1</v>
      </c>
      <c r="C36" s="291">
        <v>4</v>
      </c>
      <c r="D36" s="292" t="s">
        <v>1360</v>
      </c>
      <c r="E36" s="293" t="s">
        <v>1340</v>
      </c>
      <c r="F36" s="294">
        <v>136631</v>
      </c>
      <c r="G36" s="284">
        <v>43687000</v>
      </c>
      <c r="H36" s="285">
        <v>40268500</v>
      </c>
      <c r="I36" s="285">
        <v>30714900</v>
      </c>
      <c r="J36" s="285">
        <v>21960600</v>
      </c>
      <c r="K36" s="286">
        <v>136631000</v>
      </c>
      <c r="L36" s="287">
        <v>136631000</v>
      </c>
      <c r="M36" s="288">
        <v>136631</v>
      </c>
      <c r="N36" s="285">
        <v>0</v>
      </c>
      <c r="O36" s="287">
        <v>129857870.03000002</v>
      </c>
      <c r="P36" s="287">
        <v>129857870.03000002</v>
      </c>
      <c r="Q36" s="289">
        <v>129857.87003000002</v>
      </c>
      <c r="R36" s="669"/>
      <c r="S36" s="669"/>
      <c r="T36" s="278" t="s">
        <v>1340</v>
      </c>
    </row>
    <row r="37" spans="1:20" ht="17.25" customHeight="1">
      <c r="A37" s="290" t="s">
        <v>1371</v>
      </c>
      <c r="B37" s="291">
        <v>1</v>
      </c>
      <c r="C37" s="291">
        <v>4</v>
      </c>
      <c r="D37" s="292" t="s">
        <v>547</v>
      </c>
      <c r="E37" s="293" t="s">
        <v>1340</v>
      </c>
      <c r="F37" s="294">
        <v>136232</v>
      </c>
      <c r="G37" s="284">
        <v>43687000</v>
      </c>
      <c r="H37" s="285">
        <v>39869500</v>
      </c>
      <c r="I37" s="285">
        <v>30714900</v>
      </c>
      <c r="J37" s="285">
        <v>21960600</v>
      </c>
      <c r="K37" s="286">
        <v>136232000</v>
      </c>
      <c r="L37" s="287">
        <v>136232000</v>
      </c>
      <c r="M37" s="288">
        <v>136232</v>
      </c>
      <c r="N37" s="285">
        <v>0</v>
      </c>
      <c r="O37" s="287">
        <v>129459764.05000001</v>
      </c>
      <c r="P37" s="287">
        <v>129459764.05000001</v>
      </c>
      <c r="Q37" s="289">
        <v>129459.76405000001</v>
      </c>
      <c r="R37" s="669"/>
      <c r="S37" s="669"/>
      <c r="T37" s="278" t="s">
        <v>1340</v>
      </c>
    </row>
    <row r="38" spans="1:20" ht="42.75" customHeight="1">
      <c r="A38" s="290" t="s">
        <v>1363</v>
      </c>
      <c r="B38" s="291">
        <v>1</v>
      </c>
      <c r="C38" s="291">
        <v>4</v>
      </c>
      <c r="D38" s="292" t="s">
        <v>547</v>
      </c>
      <c r="E38" s="293" t="s">
        <v>1168</v>
      </c>
      <c r="F38" s="294">
        <v>133373</v>
      </c>
      <c r="G38" s="284">
        <v>42755000</v>
      </c>
      <c r="H38" s="285">
        <v>37749500</v>
      </c>
      <c r="I38" s="285">
        <v>29869900</v>
      </c>
      <c r="J38" s="285">
        <v>22998600</v>
      </c>
      <c r="K38" s="286">
        <v>133373000</v>
      </c>
      <c r="L38" s="287">
        <v>133373000</v>
      </c>
      <c r="M38" s="288">
        <v>133373</v>
      </c>
      <c r="N38" s="285">
        <v>0</v>
      </c>
      <c r="O38" s="287">
        <v>127182476.43000001</v>
      </c>
      <c r="P38" s="287">
        <v>127182476.43000001</v>
      </c>
      <c r="Q38" s="289">
        <v>127182.47643000001</v>
      </c>
      <c r="R38" s="669"/>
      <c r="S38" s="669"/>
      <c r="T38" s="278" t="s">
        <v>1340</v>
      </c>
    </row>
    <row r="39" spans="1:20" ht="21.75" customHeight="1">
      <c r="A39" s="290" t="s">
        <v>1364</v>
      </c>
      <c r="B39" s="291">
        <v>1</v>
      </c>
      <c r="C39" s="291">
        <v>4</v>
      </c>
      <c r="D39" s="292" t="s">
        <v>547</v>
      </c>
      <c r="E39" s="293" t="s">
        <v>1365</v>
      </c>
      <c r="F39" s="294">
        <v>133373</v>
      </c>
      <c r="G39" s="284">
        <v>42755000</v>
      </c>
      <c r="H39" s="285">
        <v>37749500</v>
      </c>
      <c r="I39" s="285">
        <v>29869900</v>
      </c>
      <c r="J39" s="285">
        <v>22998600</v>
      </c>
      <c r="K39" s="286">
        <v>133373000</v>
      </c>
      <c r="L39" s="287">
        <v>133373000</v>
      </c>
      <c r="M39" s="288">
        <v>133373</v>
      </c>
      <c r="N39" s="285">
        <v>0</v>
      </c>
      <c r="O39" s="287">
        <v>127182476.43000001</v>
      </c>
      <c r="P39" s="287">
        <v>127182476.43000001</v>
      </c>
      <c r="Q39" s="289">
        <v>127182.47643000001</v>
      </c>
      <c r="R39" s="669"/>
      <c r="S39" s="669"/>
      <c r="T39" s="278" t="s">
        <v>1340</v>
      </c>
    </row>
    <row r="40" spans="1:20" ht="21.75" customHeight="1">
      <c r="A40" s="290" t="s">
        <v>1374</v>
      </c>
      <c r="B40" s="291">
        <v>1</v>
      </c>
      <c r="C40" s="291">
        <v>4</v>
      </c>
      <c r="D40" s="292" t="s">
        <v>547</v>
      </c>
      <c r="E40" s="293" t="s">
        <v>1375</v>
      </c>
      <c r="F40" s="294">
        <v>2768</v>
      </c>
      <c r="G40" s="284">
        <v>892000</v>
      </c>
      <c r="H40" s="285">
        <v>2088000</v>
      </c>
      <c r="I40" s="285">
        <v>809000</v>
      </c>
      <c r="J40" s="285">
        <v>-1021000</v>
      </c>
      <c r="K40" s="286">
        <v>2768000</v>
      </c>
      <c r="L40" s="287">
        <v>2768000</v>
      </c>
      <c r="M40" s="288">
        <v>2768</v>
      </c>
      <c r="N40" s="285">
        <v>0</v>
      </c>
      <c r="O40" s="287">
        <v>2192647.89</v>
      </c>
      <c r="P40" s="287">
        <v>2192647.89</v>
      </c>
      <c r="Q40" s="289">
        <v>2192.6478900000002</v>
      </c>
      <c r="R40" s="669"/>
      <c r="S40" s="669"/>
      <c r="T40" s="278" t="s">
        <v>1340</v>
      </c>
    </row>
    <row r="41" spans="1:20" ht="21.75" customHeight="1">
      <c r="A41" s="290" t="s">
        <v>538</v>
      </c>
      <c r="B41" s="291">
        <v>1</v>
      </c>
      <c r="C41" s="291">
        <v>4</v>
      </c>
      <c r="D41" s="292" t="s">
        <v>547</v>
      </c>
      <c r="E41" s="293" t="s">
        <v>539</v>
      </c>
      <c r="F41" s="294">
        <v>2768</v>
      </c>
      <c r="G41" s="284">
        <v>892000</v>
      </c>
      <c r="H41" s="285">
        <v>2088000</v>
      </c>
      <c r="I41" s="285">
        <v>809000</v>
      </c>
      <c r="J41" s="285">
        <v>-1021000</v>
      </c>
      <c r="K41" s="286">
        <v>2768000</v>
      </c>
      <c r="L41" s="287">
        <v>2768000</v>
      </c>
      <c r="M41" s="288">
        <v>2768</v>
      </c>
      <c r="N41" s="285">
        <v>0</v>
      </c>
      <c r="O41" s="287">
        <v>2192647.89</v>
      </c>
      <c r="P41" s="287">
        <v>2192647.89</v>
      </c>
      <c r="Q41" s="289">
        <v>2192.6478900000002</v>
      </c>
      <c r="R41" s="669"/>
      <c r="S41" s="669"/>
      <c r="T41" s="278" t="s">
        <v>1340</v>
      </c>
    </row>
    <row r="42" spans="1:20" ht="17.25" customHeight="1">
      <c r="A42" s="290" t="s">
        <v>540</v>
      </c>
      <c r="B42" s="291">
        <v>1</v>
      </c>
      <c r="C42" s="291">
        <v>4</v>
      </c>
      <c r="D42" s="292" t="s">
        <v>547</v>
      </c>
      <c r="E42" s="293" t="s">
        <v>541</v>
      </c>
      <c r="F42" s="294">
        <v>91</v>
      </c>
      <c r="G42" s="284">
        <v>40000</v>
      </c>
      <c r="H42" s="285">
        <v>32000</v>
      </c>
      <c r="I42" s="285">
        <v>36000</v>
      </c>
      <c r="J42" s="285">
        <v>-17000</v>
      </c>
      <c r="K42" s="286">
        <v>91000</v>
      </c>
      <c r="L42" s="287">
        <v>91000</v>
      </c>
      <c r="M42" s="288">
        <v>91</v>
      </c>
      <c r="N42" s="285">
        <v>0</v>
      </c>
      <c r="O42" s="287">
        <v>84639.73</v>
      </c>
      <c r="P42" s="287">
        <v>84639.73</v>
      </c>
      <c r="Q42" s="289">
        <v>84.63973</v>
      </c>
      <c r="R42" s="669"/>
      <c r="S42" s="669"/>
      <c r="T42" s="278" t="s">
        <v>1340</v>
      </c>
    </row>
    <row r="43" spans="1:20" ht="17.25" customHeight="1">
      <c r="A43" s="290" t="s">
        <v>542</v>
      </c>
      <c r="B43" s="291">
        <v>1</v>
      </c>
      <c r="C43" s="291">
        <v>4</v>
      </c>
      <c r="D43" s="292" t="s">
        <v>547</v>
      </c>
      <c r="E43" s="293" t="s">
        <v>543</v>
      </c>
      <c r="F43" s="294">
        <v>91</v>
      </c>
      <c r="G43" s="284">
        <v>40000</v>
      </c>
      <c r="H43" s="285">
        <v>32000</v>
      </c>
      <c r="I43" s="285">
        <v>36000</v>
      </c>
      <c r="J43" s="285">
        <v>-17000</v>
      </c>
      <c r="K43" s="286">
        <v>91000</v>
      </c>
      <c r="L43" s="287">
        <v>91000</v>
      </c>
      <c r="M43" s="288">
        <v>91</v>
      </c>
      <c r="N43" s="285">
        <v>0</v>
      </c>
      <c r="O43" s="287">
        <v>84639.73</v>
      </c>
      <c r="P43" s="287">
        <v>84639.73</v>
      </c>
      <c r="Q43" s="289">
        <v>84.63973</v>
      </c>
      <c r="R43" s="669"/>
      <c r="S43" s="669"/>
      <c r="T43" s="278" t="s">
        <v>1340</v>
      </c>
    </row>
    <row r="44" spans="1:20" ht="21.75" customHeight="1">
      <c r="A44" s="290" t="s">
        <v>548</v>
      </c>
      <c r="B44" s="291">
        <v>1</v>
      </c>
      <c r="C44" s="291">
        <v>4</v>
      </c>
      <c r="D44" s="292" t="s">
        <v>549</v>
      </c>
      <c r="E44" s="293" t="s">
        <v>1340</v>
      </c>
      <c r="F44" s="294">
        <v>399</v>
      </c>
      <c r="G44" s="284">
        <v>0</v>
      </c>
      <c r="H44" s="285">
        <v>399000</v>
      </c>
      <c r="I44" s="285">
        <v>0</v>
      </c>
      <c r="J44" s="285">
        <v>0</v>
      </c>
      <c r="K44" s="286">
        <v>399000</v>
      </c>
      <c r="L44" s="287">
        <v>399000</v>
      </c>
      <c r="M44" s="288">
        <v>399</v>
      </c>
      <c r="N44" s="285">
        <v>0</v>
      </c>
      <c r="O44" s="287">
        <v>398105.98</v>
      </c>
      <c r="P44" s="287">
        <v>398105.98</v>
      </c>
      <c r="Q44" s="289">
        <v>398.10597999999999</v>
      </c>
      <c r="R44" s="669"/>
      <c r="S44" s="669"/>
      <c r="T44" s="278" t="s">
        <v>1340</v>
      </c>
    </row>
    <row r="45" spans="1:20" ht="42.75" customHeight="1">
      <c r="A45" s="290" t="s">
        <v>1363</v>
      </c>
      <c r="B45" s="291">
        <v>1</v>
      </c>
      <c r="C45" s="291">
        <v>4</v>
      </c>
      <c r="D45" s="292" t="s">
        <v>549</v>
      </c>
      <c r="E45" s="293" t="s">
        <v>1168</v>
      </c>
      <c r="F45" s="294">
        <v>399</v>
      </c>
      <c r="G45" s="284">
        <v>0</v>
      </c>
      <c r="H45" s="285">
        <v>399000</v>
      </c>
      <c r="I45" s="285">
        <v>0</v>
      </c>
      <c r="J45" s="285">
        <v>0</v>
      </c>
      <c r="K45" s="286">
        <v>399000</v>
      </c>
      <c r="L45" s="287">
        <v>399000</v>
      </c>
      <c r="M45" s="288">
        <v>399</v>
      </c>
      <c r="N45" s="285">
        <v>0</v>
      </c>
      <c r="O45" s="287">
        <v>398105.98</v>
      </c>
      <c r="P45" s="287">
        <v>398105.98</v>
      </c>
      <c r="Q45" s="289">
        <v>398.10597999999999</v>
      </c>
      <c r="R45" s="669"/>
      <c r="S45" s="669"/>
      <c r="T45" s="278" t="s">
        <v>1340</v>
      </c>
    </row>
    <row r="46" spans="1:20" ht="21.75" customHeight="1">
      <c r="A46" s="290" t="s">
        <v>1364</v>
      </c>
      <c r="B46" s="291">
        <v>1</v>
      </c>
      <c r="C46" s="291">
        <v>4</v>
      </c>
      <c r="D46" s="292" t="s">
        <v>549</v>
      </c>
      <c r="E46" s="293" t="s">
        <v>1365</v>
      </c>
      <c r="F46" s="294">
        <v>399</v>
      </c>
      <c r="G46" s="284">
        <v>0</v>
      </c>
      <c r="H46" s="285">
        <v>399000</v>
      </c>
      <c r="I46" s="285">
        <v>0</v>
      </c>
      <c r="J46" s="285">
        <v>0</v>
      </c>
      <c r="K46" s="286">
        <v>399000</v>
      </c>
      <c r="L46" s="287">
        <v>399000</v>
      </c>
      <c r="M46" s="288">
        <v>399</v>
      </c>
      <c r="N46" s="285">
        <v>0</v>
      </c>
      <c r="O46" s="287">
        <v>398105.98</v>
      </c>
      <c r="P46" s="287">
        <v>398105.98</v>
      </c>
      <c r="Q46" s="289">
        <v>398.10597999999999</v>
      </c>
      <c r="R46" s="669"/>
      <c r="S46" s="669"/>
      <c r="T46" s="278" t="s">
        <v>1340</v>
      </c>
    </row>
    <row r="47" spans="1:20" ht="17.25" customHeight="1">
      <c r="A47" s="279" t="s">
        <v>550</v>
      </c>
      <c r="B47" s="280">
        <v>1</v>
      </c>
      <c r="C47" s="280">
        <v>5</v>
      </c>
      <c r="D47" s="281" t="s">
        <v>1340</v>
      </c>
      <c r="E47" s="282" t="s">
        <v>1340</v>
      </c>
      <c r="F47" s="283">
        <v>29.5</v>
      </c>
      <c r="G47" s="284">
        <v>0</v>
      </c>
      <c r="H47" s="285">
        <v>0</v>
      </c>
      <c r="I47" s="285">
        <v>29500</v>
      </c>
      <c r="J47" s="285">
        <v>0</v>
      </c>
      <c r="K47" s="286">
        <v>29500</v>
      </c>
      <c r="L47" s="287">
        <v>29500</v>
      </c>
      <c r="M47" s="288">
        <v>29.5</v>
      </c>
      <c r="N47" s="285">
        <v>0</v>
      </c>
      <c r="O47" s="287">
        <v>6750</v>
      </c>
      <c r="P47" s="287">
        <v>6750</v>
      </c>
      <c r="Q47" s="289">
        <v>6.75</v>
      </c>
      <c r="R47" s="673"/>
      <c r="S47" s="673"/>
      <c r="T47" s="278" t="s">
        <v>1340</v>
      </c>
    </row>
    <row r="48" spans="1:20" ht="21.75" customHeight="1">
      <c r="A48" s="290" t="s">
        <v>1359</v>
      </c>
      <c r="B48" s="291">
        <v>1</v>
      </c>
      <c r="C48" s="291">
        <v>5</v>
      </c>
      <c r="D48" s="292" t="s">
        <v>1360</v>
      </c>
      <c r="E48" s="293" t="s">
        <v>1340</v>
      </c>
      <c r="F48" s="294">
        <v>29.5</v>
      </c>
      <c r="G48" s="284">
        <v>0</v>
      </c>
      <c r="H48" s="285">
        <v>0</v>
      </c>
      <c r="I48" s="285">
        <v>29500</v>
      </c>
      <c r="J48" s="285">
        <v>0</v>
      </c>
      <c r="K48" s="286">
        <v>29500</v>
      </c>
      <c r="L48" s="287">
        <v>29500</v>
      </c>
      <c r="M48" s="288">
        <v>29.5</v>
      </c>
      <c r="N48" s="285">
        <v>0</v>
      </c>
      <c r="O48" s="287">
        <v>6750</v>
      </c>
      <c r="P48" s="287">
        <v>6750</v>
      </c>
      <c r="Q48" s="289">
        <v>6.75</v>
      </c>
      <c r="R48" s="669"/>
      <c r="S48" s="669"/>
      <c r="T48" s="278" t="s">
        <v>1340</v>
      </c>
    </row>
    <row r="49" spans="1:20" ht="32.25" customHeight="1">
      <c r="A49" s="290" t="s">
        <v>551</v>
      </c>
      <c r="B49" s="291">
        <v>1</v>
      </c>
      <c r="C49" s="291">
        <v>5</v>
      </c>
      <c r="D49" s="292" t="s">
        <v>552</v>
      </c>
      <c r="E49" s="293" t="s">
        <v>1340</v>
      </c>
      <c r="F49" s="294">
        <v>29.5</v>
      </c>
      <c r="G49" s="284">
        <v>0</v>
      </c>
      <c r="H49" s="285">
        <v>0</v>
      </c>
      <c r="I49" s="285">
        <v>29500</v>
      </c>
      <c r="J49" s="285">
        <v>0</v>
      </c>
      <c r="K49" s="286">
        <v>29500</v>
      </c>
      <c r="L49" s="287">
        <v>29500</v>
      </c>
      <c r="M49" s="288">
        <v>29.5</v>
      </c>
      <c r="N49" s="285">
        <v>0</v>
      </c>
      <c r="O49" s="287">
        <v>6750</v>
      </c>
      <c r="P49" s="287">
        <v>6750</v>
      </c>
      <c r="Q49" s="289">
        <v>6.75</v>
      </c>
      <c r="R49" s="669"/>
      <c r="S49" s="669"/>
      <c r="T49" s="278" t="s">
        <v>1340</v>
      </c>
    </row>
    <row r="50" spans="1:20" ht="21.75" customHeight="1">
      <c r="A50" s="290" t="s">
        <v>1374</v>
      </c>
      <c r="B50" s="291">
        <v>1</v>
      </c>
      <c r="C50" s="291">
        <v>5</v>
      </c>
      <c r="D50" s="292" t="s">
        <v>552</v>
      </c>
      <c r="E50" s="293" t="s">
        <v>1375</v>
      </c>
      <c r="F50" s="294">
        <v>29.5</v>
      </c>
      <c r="G50" s="284">
        <v>0</v>
      </c>
      <c r="H50" s="285">
        <v>0</v>
      </c>
      <c r="I50" s="285">
        <v>29500</v>
      </c>
      <c r="J50" s="285">
        <v>0</v>
      </c>
      <c r="K50" s="286">
        <v>29500</v>
      </c>
      <c r="L50" s="287">
        <v>29500</v>
      </c>
      <c r="M50" s="288">
        <v>29.5</v>
      </c>
      <c r="N50" s="285">
        <v>0</v>
      </c>
      <c r="O50" s="287">
        <v>6750</v>
      </c>
      <c r="P50" s="287">
        <v>6750</v>
      </c>
      <c r="Q50" s="289">
        <v>6.75</v>
      </c>
      <c r="R50" s="669"/>
      <c r="S50" s="669"/>
      <c r="T50" s="278" t="s">
        <v>1340</v>
      </c>
    </row>
    <row r="51" spans="1:20" ht="21.75" customHeight="1">
      <c r="A51" s="290" t="s">
        <v>538</v>
      </c>
      <c r="B51" s="291">
        <v>1</v>
      </c>
      <c r="C51" s="291">
        <v>5</v>
      </c>
      <c r="D51" s="292" t="s">
        <v>552</v>
      </c>
      <c r="E51" s="293" t="s">
        <v>539</v>
      </c>
      <c r="F51" s="294">
        <v>29.5</v>
      </c>
      <c r="G51" s="284">
        <v>0</v>
      </c>
      <c r="H51" s="285">
        <v>0</v>
      </c>
      <c r="I51" s="285">
        <v>29500</v>
      </c>
      <c r="J51" s="285">
        <v>0</v>
      </c>
      <c r="K51" s="286">
        <v>29500</v>
      </c>
      <c r="L51" s="287">
        <v>29500</v>
      </c>
      <c r="M51" s="288">
        <v>29.5</v>
      </c>
      <c r="N51" s="285">
        <v>0</v>
      </c>
      <c r="O51" s="287">
        <v>6750</v>
      </c>
      <c r="P51" s="287">
        <v>6750</v>
      </c>
      <c r="Q51" s="289">
        <v>6.75</v>
      </c>
      <c r="R51" s="669"/>
      <c r="S51" s="669"/>
      <c r="T51" s="278" t="s">
        <v>1340</v>
      </c>
    </row>
    <row r="52" spans="1:20" ht="32.25" customHeight="1">
      <c r="A52" s="279" t="s">
        <v>553</v>
      </c>
      <c r="B52" s="280">
        <v>1</v>
      </c>
      <c r="C52" s="280">
        <v>6</v>
      </c>
      <c r="D52" s="281" t="s">
        <v>1340</v>
      </c>
      <c r="E52" s="282" t="s">
        <v>1340</v>
      </c>
      <c r="F52" s="283">
        <v>43857</v>
      </c>
      <c r="G52" s="284">
        <v>12814000</v>
      </c>
      <c r="H52" s="285">
        <v>14642000</v>
      </c>
      <c r="I52" s="285">
        <v>9205000</v>
      </c>
      <c r="J52" s="285">
        <v>7196000</v>
      </c>
      <c r="K52" s="286">
        <v>43857000</v>
      </c>
      <c r="L52" s="287">
        <v>43857000</v>
      </c>
      <c r="M52" s="288">
        <v>43857</v>
      </c>
      <c r="N52" s="285">
        <v>0</v>
      </c>
      <c r="O52" s="287">
        <v>41674414.079999998</v>
      </c>
      <c r="P52" s="287">
        <v>41674414.079999998</v>
      </c>
      <c r="Q52" s="289">
        <v>41674.414079999995</v>
      </c>
      <c r="R52" s="673"/>
      <c r="S52" s="673"/>
      <c r="T52" s="278" t="s">
        <v>1340</v>
      </c>
    </row>
    <row r="53" spans="1:20" ht="21.75" customHeight="1">
      <c r="A53" s="290" t="s">
        <v>554</v>
      </c>
      <c r="B53" s="291">
        <v>1</v>
      </c>
      <c r="C53" s="291">
        <v>6</v>
      </c>
      <c r="D53" s="292" t="s">
        <v>555</v>
      </c>
      <c r="E53" s="293" t="s">
        <v>1340</v>
      </c>
      <c r="F53" s="294">
        <v>25740</v>
      </c>
      <c r="G53" s="284">
        <v>8260000</v>
      </c>
      <c r="H53" s="285">
        <v>7950000</v>
      </c>
      <c r="I53" s="285">
        <v>5268000</v>
      </c>
      <c r="J53" s="285">
        <v>4262000</v>
      </c>
      <c r="K53" s="286">
        <v>25740000</v>
      </c>
      <c r="L53" s="287">
        <v>25740000</v>
      </c>
      <c r="M53" s="288">
        <v>25740</v>
      </c>
      <c r="N53" s="285">
        <v>0</v>
      </c>
      <c r="O53" s="287">
        <v>24444908.710000001</v>
      </c>
      <c r="P53" s="287">
        <v>24444908.710000001</v>
      </c>
      <c r="Q53" s="289">
        <v>24444.90871</v>
      </c>
      <c r="R53" s="669"/>
      <c r="S53" s="669"/>
      <c r="T53" s="278" t="s">
        <v>1340</v>
      </c>
    </row>
    <row r="54" spans="1:20" ht="21.75" customHeight="1">
      <c r="A54" s="295" t="s">
        <v>556</v>
      </c>
      <c r="B54" s="296">
        <v>1</v>
      </c>
      <c r="C54" s="296">
        <v>6</v>
      </c>
      <c r="D54" s="297" t="s">
        <v>557</v>
      </c>
      <c r="E54" s="298" t="s">
        <v>1340</v>
      </c>
      <c r="F54" s="299">
        <v>25740</v>
      </c>
      <c r="G54" s="284">
        <v>8260000</v>
      </c>
      <c r="H54" s="285">
        <v>7950000</v>
      </c>
      <c r="I54" s="285">
        <v>5268000</v>
      </c>
      <c r="J54" s="285">
        <v>4262000</v>
      </c>
      <c r="K54" s="286">
        <v>25740000</v>
      </c>
      <c r="L54" s="287">
        <v>25740000</v>
      </c>
      <c r="M54" s="288">
        <v>25740</v>
      </c>
      <c r="N54" s="285">
        <v>0</v>
      </c>
      <c r="O54" s="287">
        <v>24444908.710000001</v>
      </c>
      <c r="P54" s="287">
        <v>24444908.710000001</v>
      </c>
      <c r="Q54" s="289">
        <v>24444.90871</v>
      </c>
      <c r="R54" s="672"/>
      <c r="S54" s="672"/>
      <c r="T54" s="278" t="s">
        <v>1340</v>
      </c>
    </row>
    <row r="55" spans="1:20" ht="21.75" customHeight="1">
      <c r="A55" s="290" t="s">
        <v>558</v>
      </c>
      <c r="B55" s="291">
        <v>1</v>
      </c>
      <c r="C55" s="291">
        <v>6</v>
      </c>
      <c r="D55" s="292" t="s">
        <v>559</v>
      </c>
      <c r="E55" s="293" t="s">
        <v>1340</v>
      </c>
      <c r="F55" s="294">
        <v>25740</v>
      </c>
      <c r="G55" s="284">
        <v>8260000</v>
      </c>
      <c r="H55" s="285">
        <v>7950000</v>
      </c>
      <c r="I55" s="285">
        <v>5268000</v>
      </c>
      <c r="J55" s="285">
        <v>4262000</v>
      </c>
      <c r="K55" s="286">
        <v>25740000</v>
      </c>
      <c r="L55" s="287">
        <v>25740000</v>
      </c>
      <c r="M55" s="288">
        <v>25740</v>
      </c>
      <c r="N55" s="285">
        <v>0</v>
      </c>
      <c r="O55" s="287">
        <v>24444908.710000001</v>
      </c>
      <c r="P55" s="287">
        <v>24444908.710000001</v>
      </c>
      <c r="Q55" s="289">
        <v>24444.90871</v>
      </c>
      <c r="R55" s="669"/>
      <c r="S55" s="669"/>
      <c r="T55" s="278" t="s">
        <v>1340</v>
      </c>
    </row>
    <row r="56" spans="1:20" ht="17.25" customHeight="1">
      <c r="A56" s="290" t="s">
        <v>1371</v>
      </c>
      <c r="B56" s="291">
        <v>1</v>
      </c>
      <c r="C56" s="291">
        <v>6</v>
      </c>
      <c r="D56" s="292" t="s">
        <v>560</v>
      </c>
      <c r="E56" s="293" t="s">
        <v>1340</v>
      </c>
      <c r="F56" s="294">
        <v>25740</v>
      </c>
      <c r="G56" s="284">
        <v>8260000</v>
      </c>
      <c r="H56" s="285">
        <v>7950000</v>
      </c>
      <c r="I56" s="285">
        <v>5268000</v>
      </c>
      <c r="J56" s="285">
        <v>4262000</v>
      </c>
      <c r="K56" s="286">
        <v>25740000</v>
      </c>
      <c r="L56" s="287">
        <v>25740000</v>
      </c>
      <c r="M56" s="288">
        <v>25740</v>
      </c>
      <c r="N56" s="285">
        <v>0</v>
      </c>
      <c r="O56" s="287">
        <v>24444908.710000001</v>
      </c>
      <c r="P56" s="287">
        <v>24444908.710000001</v>
      </c>
      <c r="Q56" s="289">
        <v>24444.90871</v>
      </c>
      <c r="R56" s="669"/>
      <c r="S56" s="669"/>
      <c r="T56" s="278" t="s">
        <v>1340</v>
      </c>
    </row>
    <row r="57" spans="1:20" ht="42.75" customHeight="1">
      <c r="A57" s="290" t="s">
        <v>1363</v>
      </c>
      <c r="B57" s="291">
        <v>1</v>
      </c>
      <c r="C57" s="291">
        <v>6</v>
      </c>
      <c r="D57" s="292" t="s">
        <v>560</v>
      </c>
      <c r="E57" s="293" t="s">
        <v>1168</v>
      </c>
      <c r="F57" s="294">
        <v>25322</v>
      </c>
      <c r="G57" s="284">
        <v>8002000</v>
      </c>
      <c r="H57" s="285">
        <v>7583000</v>
      </c>
      <c r="I57" s="285">
        <v>5497000</v>
      </c>
      <c r="J57" s="285">
        <v>4240000</v>
      </c>
      <c r="K57" s="286">
        <v>25322000</v>
      </c>
      <c r="L57" s="287">
        <v>25322000</v>
      </c>
      <c r="M57" s="288">
        <v>25322</v>
      </c>
      <c r="N57" s="285">
        <v>0</v>
      </c>
      <c r="O57" s="287">
        <v>24054432.210000001</v>
      </c>
      <c r="P57" s="287">
        <v>24054432.210000001</v>
      </c>
      <c r="Q57" s="289">
        <v>24054.432210000003</v>
      </c>
      <c r="R57" s="669"/>
      <c r="S57" s="669"/>
      <c r="T57" s="278" t="s">
        <v>1340</v>
      </c>
    </row>
    <row r="58" spans="1:20" ht="21.75" customHeight="1">
      <c r="A58" s="290" t="s">
        <v>1364</v>
      </c>
      <c r="B58" s="291">
        <v>1</v>
      </c>
      <c r="C58" s="291">
        <v>6</v>
      </c>
      <c r="D58" s="292" t="s">
        <v>560</v>
      </c>
      <c r="E58" s="293" t="s">
        <v>1365</v>
      </c>
      <c r="F58" s="294">
        <v>25322</v>
      </c>
      <c r="G58" s="284">
        <v>8002000</v>
      </c>
      <c r="H58" s="285">
        <v>7583000</v>
      </c>
      <c r="I58" s="285">
        <v>5497000</v>
      </c>
      <c r="J58" s="285">
        <v>4240000</v>
      </c>
      <c r="K58" s="286">
        <v>25322000</v>
      </c>
      <c r="L58" s="287">
        <v>25322000</v>
      </c>
      <c r="M58" s="288">
        <v>25322</v>
      </c>
      <c r="N58" s="285">
        <v>0</v>
      </c>
      <c r="O58" s="287">
        <v>24054432.210000001</v>
      </c>
      <c r="P58" s="287">
        <v>24054432.210000001</v>
      </c>
      <c r="Q58" s="289">
        <v>24054.432210000003</v>
      </c>
      <c r="R58" s="669"/>
      <c r="S58" s="669"/>
      <c r="T58" s="278" t="s">
        <v>1340</v>
      </c>
    </row>
    <row r="59" spans="1:20" ht="21.75" customHeight="1">
      <c r="A59" s="290" t="s">
        <v>1374</v>
      </c>
      <c r="B59" s="291">
        <v>1</v>
      </c>
      <c r="C59" s="291">
        <v>6</v>
      </c>
      <c r="D59" s="292" t="s">
        <v>560</v>
      </c>
      <c r="E59" s="293" t="s">
        <v>1375</v>
      </c>
      <c r="F59" s="294">
        <v>416</v>
      </c>
      <c r="G59" s="284">
        <v>256000</v>
      </c>
      <c r="H59" s="285">
        <v>365000</v>
      </c>
      <c r="I59" s="285">
        <v>-229000</v>
      </c>
      <c r="J59" s="285">
        <v>24000</v>
      </c>
      <c r="K59" s="286">
        <v>416000</v>
      </c>
      <c r="L59" s="287">
        <v>416000</v>
      </c>
      <c r="M59" s="288">
        <v>416</v>
      </c>
      <c r="N59" s="285">
        <v>0</v>
      </c>
      <c r="O59" s="287">
        <v>389538.5</v>
      </c>
      <c r="P59" s="287">
        <v>389538.5</v>
      </c>
      <c r="Q59" s="289">
        <v>389.5385</v>
      </c>
      <c r="R59" s="669"/>
      <c r="S59" s="669"/>
      <c r="T59" s="278" t="s">
        <v>1340</v>
      </c>
    </row>
    <row r="60" spans="1:20" ht="21.75" customHeight="1">
      <c r="A60" s="290" t="s">
        <v>538</v>
      </c>
      <c r="B60" s="291">
        <v>1</v>
      </c>
      <c r="C60" s="291">
        <v>6</v>
      </c>
      <c r="D60" s="292" t="s">
        <v>560</v>
      </c>
      <c r="E60" s="293" t="s">
        <v>539</v>
      </c>
      <c r="F60" s="294">
        <v>416</v>
      </c>
      <c r="G60" s="284">
        <v>256000</v>
      </c>
      <c r="H60" s="285">
        <v>365000</v>
      </c>
      <c r="I60" s="285">
        <v>-229000</v>
      </c>
      <c r="J60" s="285">
        <v>24000</v>
      </c>
      <c r="K60" s="286">
        <v>416000</v>
      </c>
      <c r="L60" s="287">
        <v>416000</v>
      </c>
      <c r="M60" s="288">
        <v>416</v>
      </c>
      <c r="N60" s="285">
        <v>0</v>
      </c>
      <c r="O60" s="287">
        <v>389538.5</v>
      </c>
      <c r="P60" s="287">
        <v>389538.5</v>
      </c>
      <c r="Q60" s="289">
        <v>389.5385</v>
      </c>
      <c r="R60" s="669"/>
      <c r="S60" s="669"/>
      <c r="T60" s="278" t="s">
        <v>1340</v>
      </c>
    </row>
    <row r="61" spans="1:20" ht="17.25" customHeight="1">
      <c r="A61" s="290" t="s">
        <v>540</v>
      </c>
      <c r="B61" s="291">
        <v>1</v>
      </c>
      <c r="C61" s="291">
        <v>6</v>
      </c>
      <c r="D61" s="292" t="s">
        <v>560</v>
      </c>
      <c r="E61" s="293" t="s">
        <v>541</v>
      </c>
      <c r="F61" s="294">
        <v>2</v>
      </c>
      <c r="G61" s="284">
        <v>2000</v>
      </c>
      <c r="H61" s="285">
        <v>2000</v>
      </c>
      <c r="I61" s="285">
        <v>0</v>
      </c>
      <c r="J61" s="285">
        <v>-2000</v>
      </c>
      <c r="K61" s="286">
        <v>2000</v>
      </c>
      <c r="L61" s="287">
        <v>2000</v>
      </c>
      <c r="M61" s="288">
        <v>2</v>
      </c>
      <c r="N61" s="285">
        <v>0</v>
      </c>
      <c r="O61" s="287">
        <v>938</v>
      </c>
      <c r="P61" s="287">
        <v>938</v>
      </c>
      <c r="Q61" s="289">
        <v>0.93799999999999994</v>
      </c>
      <c r="R61" s="669"/>
      <c r="S61" s="669"/>
      <c r="T61" s="278" t="s">
        <v>1340</v>
      </c>
    </row>
    <row r="62" spans="1:20" ht="17.25" customHeight="1">
      <c r="A62" s="290" t="s">
        <v>542</v>
      </c>
      <c r="B62" s="291">
        <v>1</v>
      </c>
      <c r="C62" s="291">
        <v>6</v>
      </c>
      <c r="D62" s="292" t="s">
        <v>560</v>
      </c>
      <c r="E62" s="293" t="s">
        <v>543</v>
      </c>
      <c r="F62" s="294">
        <v>2</v>
      </c>
      <c r="G62" s="284">
        <v>2000</v>
      </c>
      <c r="H62" s="285">
        <v>2000</v>
      </c>
      <c r="I62" s="285">
        <v>0</v>
      </c>
      <c r="J62" s="285">
        <v>-2000</v>
      </c>
      <c r="K62" s="286">
        <v>2000</v>
      </c>
      <c r="L62" s="287">
        <v>2000</v>
      </c>
      <c r="M62" s="288">
        <v>2</v>
      </c>
      <c r="N62" s="285">
        <v>0</v>
      </c>
      <c r="O62" s="287">
        <v>938</v>
      </c>
      <c r="P62" s="287">
        <v>938</v>
      </c>
      <c r="Q62" s="289">
        <v>0.93799999999999994</v>
      </c>
      <c r="R62" s="669"/>
      <c r="S62" s="669"/>
      <c r="T62" s="278" t="s">
        <v>1340</v>
      </c>
    </row>
    <row r="63" spans="1:20" ht="17.25" customHeight="1">
      <c r="A63" s="290" t="s">
        <v>1366</v>
      </c>
      <c r="B63" s="291">
        <v>1</v>
      </c>
      <c r="C63" s="291">
        <v>6</v>
      </c>
      <c r="D63" s="292" t="s">
        <v>1367</v>
      </c>
      <c r="E63" s="293" t="s">
        <v>1340</v>
      </c>
      <c r="F63" s="294">
        <v>18117</v>
      </c>
      <c r="G63" s="284">
        <v>4554000</v>
      </c>
      <c r="H63" s="285">
        <v>6692000</v>
      </c>
      <c r="I63" s="285">
        <v>3937000</v>
      </c>
      <c r="J63" s="285">
        <v>2934000</v>
      </c>
      <c r="K63" s="286">
        <v>18117000</v>
      </c>
      <c r="L63" s="287">
        <v>18117000</v>
      </c>
      <c r="M63" s="288">
        <v>18117</v>
      </c>
      <c r="N63" s="285">
        <v>0</v>
      </c>
      <c r="O63" s="287">
        <v>17229505.370000001</v>
      </c>
      <c r="P63" s="287">
        <v>17229505.370000001</v>
      </c>
      <c r="Q63" s="289">
        <v>17229.505370000003</v>
      </c>
      <c r="R63" s="669"/>
      <c r="S63" s="669"/>
      <c r="T63" s="278" t="s">
        <v>1340</v>
      </c>
    </row>
    <row r="64" spans="1:20" ht="17.25" customHeight="1">
      <c r="A64" s="295" t="s">
        <v>1368</v>
      </c>
      <c r="B64" s="296">
        <v>1</v>
      </c>
      <c r="C64" s="296">
        <v>6</v>
      </c>
      <c r="D64" s="297" t="s">
        <v>1369</v>
      </c>
      <c r="E64" s="298" t="s">
        <v>1340</v>
      </c>
      <c r="F64" s="299">
        <v>18117</v>
      </c>
      <c r="G64" s="284">
        <v>4554000</v>
      </c>
      <c r="H64" s="285">
        <v>6692000</v>
      </c>
      <c r="I64" s="285">
        <v>3937000</v>
      </c>
      <c r="J64" s="285">
        <v>2934000</v>
      </c>
      <c r="K64" s="286">
        <v>18117000</v>
      </c>
      <c r="L64" s="287">
        <v>18117000</v>
      </c>
      <c r="M64" s="288">
        <v>18117</v>
      </c>
      <c r="N64" s="285">
        <v>0</v>
      </c>
      <c r="O64" s="287">
        <v>17229505.370000001</v>
      </c>
      <c r="P64" s="287">
        <v>17229505.370000001</v>
      </c>
      <c r="Q64" s="289">
        <v>17229.505370000003</v>
      </c>
      <c r="R64" s="672"/>
      <c r="S64" s="672"/>
      <c r="T64" s="278" t="s">
        <v>1340</v>
      </c>
    </row>
    <row r="65" spans="1:20" ht="17.25" customHeight="1">
      <c r="A65" s="290" t="s">
        <v>1371</v>
      </c>
      <c r="B65" s="291">
        <v>1</v>
      </c>
      <c r="C65" s="291">
        <v>6</v>
      </c>
      <c r="D65" s="292" t="s">
        <v>1372</v>
      </c>
      <c r="E65" s="293" t="s">
        <v>1340</v>
      </c>
      <c r="F65" s="294">
        <v>15905</v>
      </c>
      <c r="G65" s="284">
        <v>4009000</v>
      </c>
      <c r="H65" s="285">
        <v>5846000</v>
      </c>
      <c r="I65" s="285">
        <v>3523000</v>
      </c>
      <c r="J65" s="285">
        <v>2527000</v>
      </c>
      <c r="K65" s="286">
        <v>15905000</v>
      </c>
      <c r="L65" s="287">
        <v>15905000</v>
      </c>
      <c r="M65" s="288">
        <v>15905</v>
      </c>
      <c r="N65" s="285">
        <v>0</v>
      </c>
      <c r="O65" s="287">
        <v>15121602.700000001</v>
      </c>
      <c r="P65" s="287">
        <v>15121602.700000001</v>
      </c>
      <c r="Q65" s="289">
        <v>15121.602700000001</v>
      </c>
      <c r="R65" s="669"/>
      <c r="S65" s="669"/>
      <c r="T65" s="278" t="s">
        <v>1340</v>
      </c>
    </row>
    <row r="66" spans="1:20" ht="42.75" customHeight="1">
      <c r="A66" s="290" t="s">
        <v>1363</v>
      </c>
      <c r="B66" s="291">
        <v>1</v>
      </c>
      <c r="C66" s="291">
        <v>6</v>
      </c>
      <c r="D66" s="292" t="s">
        <v>1372</v>
      </c>
      <c r="E66" s="293" t="s">
        <v>1168</v>
      </c>
      <c r="F66" s="294">
        <v>15510</v>
      </c>
      <c r="G66" s="284">
        <v>3813000</v>
      </c>
      <c r="H66" s="285">
        <v>5642000</v>
      </c>
      <c r="I66" s="285">
        <v>3404000</v>
      </c>
      <c r="J66" s="285">
        <v>2651000</v>
      </c>
      <c r="K66" s="286">
        <v>15510000</v>
      </c>
      <c r="L66" s="287">
        <v>15510000</v>
      </c>
      <c r="M66" s="288">
        <v>15510</v>
      </c>
      <c r="N66" s="285">
        <v>0</v>
      </c>
      <c r="O66" s="287">
        <v>14756160.66</v>
      </c>
      <c r="P66" s="287">
        <v>14756160.66</v>
      </c>
      <c r="Q66" s="289">
        <v>14756.16066</v>
      </c>
      <c r="R66" s="669"/>
      <c r="S66" s="669"/>
      <c r="T66" s="278" t="s">
        <v>1340</v>
      </c>
    </row>
    <row r="67" spans="1:20" ht="21.75" customHeight="1">
      <c r="A67" s="290" t="s">
        <v>1364</v>
      </c>
      <c r="B67" s="291">
        <v>1</v>
      </c>
      <c r="C67" s="291">
        <v>6</v>
      </c>
      <c r="D67" s="292" t="s">
        <v>1372</v>
      </c>
      <c r="E67" s="293" t="s">
        <v>1365</v>
      </c>
      <c r="F67" s="294">
        <v>15510</v>
      </c>
      <c r="G67" s="284">
        <v>3813000</v>
      </c>
      <c r="H67" s="285">
        <v>5642000</v>
      </c>
      <c r="I67" s="285">
        <v>3404000</v>
      </c>
      <c r="J67" s="285">
        <v>2651000</v>
      </c>
      <c r="K67" s="286">
        <v>15510000</v>
      </c>
      <c r="L67" s="287">
        <v>15510000</v>
      </c>
      <c r="M67" s="288">
        <v>15510</v>
      </c>
      <c r="N67" s="285">
        <v>0</v>
      </c>
      <c r="O67" s="287">
        <v>14756160.66</v>
      </c>
      <c r="P67" s="287">
        <v>14756160.66</v>
      </c>
      <c r="Q67" s="289">
        <v>14756.16066</v>
      </c>
      <c r="R67" s="669"/>
      <c r="S67" s="669"/>
      <c r="T67" s="278" t="s">
        <v>1340</v>
      </c>
    </row>
    <row r="68" spans="1:20" ht="21.75" customHeight="1">
      <c r="A68" s="290" t="s">
        <v>1374</v>
      </c>
      <c r="B68" s="291">
        <v>1</v>
      </c>
      <c r="C68" s="291">
        <v>6</v>
      </c>
      <c r="D68" s="292" t="s">
        <v>1372</v>
      </c>
      <c r="E68" s="293" t="s">
        <v>1375</v>
      </c>
      <c r="F68" s="294">
        <v>363</v>
      </c>
      <c r="G68" s="284">
        <v>194000</v>
      </c>
      <c r="H68" s="285">
        <v>202000</v>
      </c>
      <c r="I68" s="285">
        <v>88000</v>
      </c>
      <c r="J68" s="285">
        <v>-121000</v>
      </c>
      <c r="K68" s="286">
        <v>363000</v>
      </c>
      <c r="L68" s="287">
        <v>363000</v>
      </c>
      <c r="M68" s="288">
        <v>363</v>
      </c>
      <c r="N68" s="285">
        <v>0</v>
      </c>
      <c r="O68" s="287">
        <v>334442.04000000004</v>
      </c>
      <c r="P68" s="287">
        <v>334442.04000000004</v>
      </c>
      <c r="Q68" s="289">
        <v>334.44204000000002</v>
      </c>
      <c r="R68" s="669"/>
      <c r="S68" s="669"/>
      <c r="T68" s="278" t="s">
        <v>1340</v>
      </c>
    </row>
    <row r="69" spans="1:20" ht="21.75" customHeight="1">
      <c r="A69" s="290" t="s">
        <v>538</v>
      </c>
      <c r="B69" s="291">
        <v>1</v>
      </c>
      <c r="C69" s="291">
        <v>6</v>
      </c>
      <c r="D69" s="292" t="s">
        <v>1372</v>
      </c>
      <c r="E69" s="293" t="s">
        <v>539</v>
      </c>
      <c r="F69" s="294">
        <v>363</v>
      </c>
      <c r="G69" s="284">
        <v>194000</v>
      </c>
      <c r="H69" s="285">
        <v>202000</v>
      </c>
      <c r="I69" s="285">
        <v>88000</v>
      </c>
      <c r="J69" s="285">
        <v>-121000</v>
      </c>
      <c r="K69" s="286">
        <v>363000</v>
      </c>
      <c r="L69" s="287">
        <v>363000</v>
      </c>
      <c r="M69" s="288">
        <v>363</v>
      </c>
      <c r="N69" s="285">
        <v>0</v>
      </c>
      <c r="O69" s="287">
        <v>334442.04000000004</v>
      </c>
      <c r="P69" s="287">
        <v>334442.04000000004</v>
      </c>
      <c r="Q69" s="289">
        <v>334.44204000000002</v>
      </c>
      <c r="R69" s="669"/>
      <c r="S69" s="669"/>
      <c r="T69" s="278" t="s">
        <v>1340</v>
      </c>
    </row>
    <row r="70" spans="1:20" ht="17.25" customHeight="1">
      <c r="A70" s="290" t="s">
        <v>540</v>
      </c>
      <c r="B70" s="291">
        <v>1</v>
      </c>
      <c r="C70" s="291">
        <v>6</v>
      </c>
      <c r="D70" s="292" t="s">
        <v>1372</v>
      </c>
      <c r="E70" s="293" t="s">
        <v>541</v>
      </c>
      <c r="F70" s="294">
        <v>32</v>
      </c>
      <c r="G70" s="284">
        <v>2000</v>
      </c>
      <c r="H70" s="285">
        <v>2000</v>
      </c>
      <c r="I70" s="285">
        <v>31000</v>
      </c>
      <c r="J70" s="285">
        <v>-3000</v>
      </c>
      <c r="K70" s="286">
        <v>32000</v>
      </c>
      <c r="L70" s="287">
        <v>32000</v>
      </c>
      <c r="M70" s="288">
        <v>32</v>
      </c>
      <c r="N70" s="285">
        <v>0</v>
      </c>
      <c r="O70" s="287">
        <v>31000</v>
      </c>
      <c r="P70" s="287">
        <v>31000</v>
      </c>
      <c r="Q70" s="289">
        <v>31</v>
      </c>
      <c r="R70" s="669"/>
      <c r="S70" s="669"/>
      <c r="T70" s="278" t="s">
        <v>1340</v>
      </c>
    </row>
    <row r="71" spans="1:20" ht="17.25" customHeight="1">
      <c r="A71" s="290" t="s">
        <v>542</v>
      </c>
      <c r="B71" s="291">
        <v>1</v>
      </c>
      <c r="C71" s="291">
        <v>6</v>
      </c>
      <c r="D71" s="292" t="s">
        <v>1372</v>
      </c>
      <c r="E71" s="293" t="s">
        <v>543</v>
      </c>
      <c r="F71" s="294">
        <v>32</v>
      </c>
      <c r="G71" s="284">
        <v>2000</v>
      </c>
      <c r="H71" s="285">
        <v>2000</v>
      </c>
      <c r="I71" s="285">
        <v>31000</v>
      </c>
      <c r="J71" s="285">
        <v>-3000</v>
      </c>
      <c r="K71" s="286">
        <v>32000</v>
      </c>
      <c r="L71" s="287">
        <v>32000</v>
      </c>
      <c r="M71" s="288">
        <v>32</v>
      </c>
      <c r="N71" s="285">
        <v>0</v>
      </c>
      <c r="O71" s="287">
        <v>31000</v>
      </c>
      <c r="P71" s="287">
        <v>31000</v>
      </c>
      <c r="Q71" s="289">
        <v>31</v>
      </c>
      <c r="R71" s="669"/>
      <c r="S71" s="669"/>
      <c r="T71" s="278" t="s">
        <v>1340</v>
      </c>
    </row>
    <row r="72" spans="1:20" ht="17.25" customHeight="1">
      <c r="A72" s="290" t="s">
        <v>561</v>
      </c>
      <c r="B72" s="291">
        <v>1</v>
      </c>
      <c r="C72" s="291">
        <v>6</v>
      </c>
      <c r="D72" s="292" t="s">
        <v>562</v>
      </c>
      <c r="E72" s="293" t="s">
        <v>1340</v>
      </c>
      <c r="F72" s="294">
        <v>2212</v>
      </c>
      <c r="G72" s="284">
        <v>545000</v>
      </c>
      <c r="H72" s="285">
        <v>846000</v>
      </c>
      <c r="I72" s="285">
        <v>414000</v>
      </c>
      <c r="J72" s="285">
        <v>407000</v>
      </c>
      <c r="K72" s="286">
        <v>2212000</v>
      </c>
      <c r="L72" s="287">
        <v>2212000</v>
      </c>
      <c r="M72" s="288">
        <v>2212</v>
      </c>
      <c r="N72" s="285">
        <v>0</v>
      </c>
      <c r="O72" s="287">
        <v>2107902.67</v>
      </c>
      <c r="P72" s="287">
        <v>2107902.67</v>
      </c>
      <c r="Q72" s="289">
        <v>2107.9026699999999</v>
      </c>
      <c r="R72" s="669"/>
      <c r="S72" s="669"/>
      <c r="T72" s="278" t="s">
        <v>1340</v>
      </c>
    </row>
    <row r="73" spans="1:20" ht="42.75" customHeight="1">
      <c r="A73" s="290" t="s">
        <v>1363</v>
      </c>
      <c r="B73" s="291">
        <v>1</v>
      </c>
      <c r="C73" s="291">
        <v>6</v>
      </c>
      <c r="D73" s="292" t="s">
        <v>562</v>
      </c>
      <c r="E73" s="293" t="s">
        <v>1168</v>
      </c>
      <c r="F73" s="294">
        <v>2212</v>
      </c>
      <c r="G73" s="284">
        <v>545000</v>
      </c>
      <c r="H73" s="285">
        <v>846000</v>
      </c>
      <c r="I73" s="285">
        <v>414000</v>
      </c>
      <c r="J73" s="285">
        <v>407000</v>
      </c>
      <c r="K73" s="286">
        <v>2212000</v>
      </c>
      <c r="L73" s="287">
        <v>2212000</v>
      </c>
      <c r="M73" s="288">
        <v>2212</v>
      </c>
      <c r="N73" s="285">
        <v>0</v>
      </c>
      <c r="O73" s="287">
        <v>2107902.67</v>
      </c>
      <c r="P73" s="287">
        <v>2107902.67</v>
      </c>
      <c r="Q73" s="289">
        <v>2107.9026699999999</v>
      </c>
      <c r="R73" s="669"/>
      <c r="S73" s="669"/>
      <c r="T73" s="278" t="s">
        <v>1340</v>
      </c>
    </row>
    <row r="74" spans="1:20" ht="21.75" customHeight="1">
      <c r="A74" s="290" t="s">
        <v>1364</v>
      </c>
      <c r="B74" s="291">
        <v>1</v>
      </c>
      <c r="C74" s="291">
        <v>6</v>
      </c>
      <c r="D74" s="292" t="s">
        <v>562</v>
      </c>
      <c r="E74" s="293" t="s">
        <v>1365</v>
      </c>
      <c r="F74" s="294">
        <v>2212</v>
      </c>
      <c r="G74" s="284">
        <v>545000</v>
      </c>
      <c r="H74" s="285">
        <v>846000</v>
      </c>
      <c r="I74" s="285">
        <v>414000</v>
      </c>
      <c r="J74" s="285">
        <v>407000</v>
      </c>
      <c r="K74" s="286">
        <v>2212000</v>
      </c>
      <c r="L74" s="287">
        <v>2212000</v>
      </c>
      <c r="M74" s="288">
        <v>2212</v>
      </c>
      <c r="N74" s="285">
        <v>0</v>
      </c>
      <c r="O74" s="287">
        <v>2107902.67</v>
      </c>
      <c r="P74" s="287">
        <v>2107902.67</v>
      </c>
      <c r="Q74" s="289">
        <v>2107.9026699999999</v>
      </c>
      <c r="R74" s="669"/>
      <c r="S74" s="669"/>
      <c r="T74" s="278" t="s">
        <v>1340</v>
      </c>
    </row>
    <row r="75" spans="1:20" ht="17.25" customHeight="1">
      <c r="A75" s="279" t="s">
        <v>563</v>
      </c>
      <c r="B75" s="280">
        <v>1</v>
      </c>
      <c r="C75" s="280">
        <v>13</v>
      </c>
      <c r="D75" s="281" t="s">
        <v>1340</v>
      </c>
      <c r="E75" s="282" t="s">
        <v>1340</v>
      </c>
      <c r="F75" s="283">
        <v>131888.24</v>
      </c>
      <c r="G75" s="284">
        <v>37163900</v>
      </c>
      <c r="H75" s="285">
        <v>36757200</v>
      </c>
      <c r="I75" s="285">
        <v>33107700</v>
      </c>
      <c r="J75" s="285">
        <v>24859440</v>
      </c>
      <c r="K75" s="286">
        <v>131888240</v>
      </c>
      <c r="L75" s="287">
        <v>131888240</v>
      </c>
      <c r="M75" s="288">
        <v>131888.24</v>
      </c>
      <c r="N75" s="285">
        <v>0</v>
      </c>
      <c r="O75" s="287">
        <v>117884611.56000002</v>
      </c>
      <c r="P75" s="287">
        <v>117884611.56000002</v>
      </c>
      <c r="Q75" s="289">
        <v>117884.61156000002</v>
      </c>
      <c r="R75" s="673"/>
      <c r="S75" s="673"/>
      <c r="T75" s="278" t="s">
        <v>1340</v>
      </c>
    </row>
    <row r="76" spans="1:20" ht="21.75" customHeight="1">
      <c r="A76" s="290" t="s">
        <v>1359</v>
      </c>
      <c r="B76" s="291">
        <v>1</v>
      </c>
      <c r="C76" s="291">
        <v>13</v>
      </c>
      <c r="D76" s="292" t="s">
        <v>1360</v>
      </c>
      <c r="E76" s="293" t="s">
        <v>1340</v>
      </c>
      <c r="F76" s="294">
        <v>8083</v>
      </c>
      <c r="G76" s="284">
        <v>1055200</v>
      </c>
      <c r="H76" s="285">
        <v>3313300</v>
      </c>
      <c r="I76" s="285">
        <v>1727000</v>
      </c>
      <c r="J76" s="285">
        <v>1987500</v>
      </c>
      <c r="K76" s="286">
        <v>8083000</v>
      </c>
      <c r="L76" s="287">
        <v>8083000</v>
      </c>
      <c r="M76" s="288">
        <v>8083</v>
      </c>
      <c r="N76" s="285">
        <v>0</v>
      </c>
      <c r="O76" s="287">
        <v>6313806.6999999993</v>
      </c>
      <c r="P76" s="287">
        <v>6313806.6999999993</v>
      </c>
      <c r="Q76" s="289">
        <v>6313.8066999999992</v>
      </c>
      <c r="R76" s="669"/>
      <c r="S76" s="669"/>
      <c r="T76" s="278" t="s">
        <v>1340</v>
      </c>
    </row>
    <row r="77" spans="1:20" ht="17.25" customHeight="1">
      <c r="A77" s="290" t="s">
        <v>564</v>
      </c>
      <c r="B77" s="291">
        <v>1</v>
      </c>
      <c r="C77" s="291">
        <v>13</v>
      </c>
      <c r="D77" s="292" t="s">
        <v>565</v>
      </c>
      <c r="E77" s="293" t="s">
        <v>1340</v>
      </c>
      <c r="F77" s="294">
        <v>247</v>
      </c>
      <c r="G77" s="284">
        <v>0</v>
      </c>
      <c r="H77" s="285">
        <v>385000</v>
      </c>
      <c r="I77" s="285">
        <v>0</v>
      </c>
      <c r="J77" s="285">
        <v>-138000</v>
      </c>
      <c r="K77" s="286">
        <v>247000</v>
      </c>
      <c r="L77" s="287">
        <v>247000</v>
      </c>
      <c r="M77" s="288">
        <v>247</v>
      </c>
      <c r="N77" s="285">
        <v>0</v>
      </c>
      <c r="O77" s="287">
        <v>245541.6</v>
      </c>
      <c r="P77" s="287">
        <v>245541.6</v>
      </c>
      <c r="Q77" s="289">
        <v>245.54160000000002</v>
      </c>
      <c r="R77" s="669"/>
      <c r="S77" s="669"/>
      <c r="T77" s="278" t="s">
        <v>1340</v>
      </c>
    </row>
    <row r="78" spans="1:20" ht="21.75" customHeight="1">
      <c r="A78" s="290" t="s">
        <v>1374</v>
      </c>
      <c r="B78" s="291">
        <v>1</v>
      </c>
      <c r="C78" s="291">
        <v>13</v>
      </c>
      <c r="D78" s="292" t="s">
        <v>565</v>
      </c>
      <c r="E78" s="293" t="s">
        <v>1375</v>
      </c>
      <c r="F78" s="294">
        <v>31</v>
      </c>
      <c r="G78" s="284">
        <v>0</v>
      </c>
      <c r="H78" s="285">
        <v>145000</v>
      </c>
      <c r="I78" s="285">
        <v>0</v>
      </c>
      <c r="J78" s="285">
        <v>-114000</v>
      </c>
      <c r="K78" s="286">
        <v>31000</v>
      </c>
      <c r="L78" s="287">
        <v>31000</v>
      </c>
      <c r="M78" s="288">
        <v>31</v>
      </c>
      <c r="N78" s="285">
        <v>0</v>
      </c>
      <c r="O78" s="287">
        <v>29541.599999999999</v>
      </c>
      <c r="P78" s="287">
        <v>29541.599999999999</v>
      </c>
      <c r="Q78" s="289">
        <v>29.541599999999999</v>
      </c>
      <c r="R78" s="669"/>
      <c r="S78" s="669"/>
      <c r="T78" s="278" t="s">
        <v>1340</v>
      </c>
    </row>
    <row r="79" spans="1:20" ht="21.75" customHeight="1">
      <c r="A79" s="290" t="s">
        <v>538</v>
      </c>
      <c r="B79" s="291">
        <v>1</v>
      </c>
      <c r="C79" s="291">
        <v>13</v>
      </c>
      <c r="D79" s="292" t="s">
        <v>565</v>
      </c>
      <c r="E79" s="293" t="s">
        <v>539</v>
      </c>
      <c r="F79" s="294">
        <v>31</v>
      </c>
      <c r="G79" s="284">
        <v>0</v>
      </c>
      <c r="H79" s="285">
        <v>145000</v>
      </c>
      <c r="I79" s="285">
        <v>0</v>
      </c>
      <c r="J79" s="285">
        <v>-114000</v>
      </c>
      <c r="K79" s="286">
        <v>31000</v>
      </c>
      <c r="L79" s="287">
        <v>31000</v>
      </c>
      <c r="M79" s="288">
        <v>31</v>
      </c>
      <c r="N79" s="285">
        <v>0</v>
      </c>
      <c r="O79" s="287">
        <v>29541.599999999999</v>
      </c>
      <c r="P79" s="287">
        <v>29541.599999999999</v>
      </c>
      <c r="Q79" s="289">
        <v>29.541599999999999</v>
      </c>
      <c r="R79" s="669"/>
      <c r="S79" s="669"/>
      <c r="T79" s="278" t="s">
        <v>1340</v>
      </c>
    </row>
    <row r="80" spans="1:20" ht="17.25" customHeight="1">
      <c r="A80" s="290" t="s">
        <v>540</v>
      </c>
      <c r="B80" s="291">
        <v>1</v>
      </c>
      <c r="C80" s="291">
        <v>13</v>
      </c>
      <c r="D80" s="292" t="s">
        <v>565</v>
      </c>
      <c r="E80" s="293" t="s">
        <v>541</v>
      </c>
      <c r="F80" s="294">
        <v>216</v>
      </c>
      <c r="G80" s="284">
        <v>0</v>
      </c>
      <c r="H80" s="285">
        <v>240000</v>
      </c>
      <c r="I80" s="285">
        <v>0</v>
      </c>
      <c r="J80" s="285">
        <v>-24000</v>
      </c>
      <c r="K80" s="286">
        <v>216000</v>
      </c>
      <c r="L80" s="287">
        <v>216000</v>
      </c>
      <c r="M80" s="288">
        <v>216</v>
      </c>
      <c r="N80" s="285">
        <v>0</v>
      </c>
      <c r="O80" s="287">
        <v>216000</v>
      </c>
      <c r="P80" s="287">
        <v>216000</v>
      </c>
      <c r="Q80" s="289">
        <v>216</v>
      </c>
      <c r="R80" s="669"/>
      <c r="S80" s="669"/>
      <c r="T80" s="278" t="s">
        <v>1340</v>
      </c>
    </row>
    <row r="81" spans="1:20" ht="17.25" customHeight="1">
      <c r="A81" s="290" t="s">
        <v>542</v>
      </c>
      <c r="B81" s="291">
        <v>1</v>
      </c>
      <c r="C81" s="291">
        <v>13</v>
      </c>
      <c r="D81" s="292" t="s">
        <v>565</v>
      </c>
      <c r="E81" s="293" t="s">
        <v>543</v>
      </c>
      <c r="F81" s="294">
        <v>216</v>
      </c>
      <c r="G81" s="284">
        <v>0</v>
      </c>
      <c r="H81" s="285">
        <v>240000</v>
      </c>
      <c r="I81" s="285">
        <v>0</v>
      </c>
      <c r="J81" s="285">
        <v>-24000</v>
      </c>
      <c r="K81" s="286">
        <v>216000</v>
      </c>
      <c r="L81" s="287">
        <v>216000</v>
      </c>
      <c r="M81" s="288">
        <v>216</v>
      </c>
      <c r="N81" s="285">
        <v>0</v>
      </c>
      <c r="O81" s="287">
        <v>216000</v>
      </c>
      <c r="P81" s="287">
        <v>216000</v>
      </c>
      <c r="Q81" s="289">
        <v>216</v>
      </c>
      <c r="R81" s="669"/>
      <c r="S81" s="669"/>
      <c r="T81" s="278" t="s">
        <v>1340</v>
      </c>
    </row>
    <row r="82" spans="1:20" ht="21.75" customHeight="1">
      <c r="A82" s="290" t="s">
        <v>566</v>
      </c>
      <c r="B82" s="291">
        <v>1</v>
      </c>
      <c r="C82" s="291">
        <v>13</v>
      </c>
      <c r="D82" s="292" t="s">
        <v>567</v>
      </c>
      <c r="E82" s="293" t="s">
        <v>1340</v>
      </c>
      <c r="F82" s="294">
        <v>1520</v>
      </c>
      <c r="G82" s="284">
        <v>244200</v>
      </c>
      <c r="H82" s="285">
        <v>605000</v>
      </c>
      <c r="I82" s="285">
        <v>232000</v>
      </c>
      <c r="J82" s="285">
        <v>438800</v>
      </c>
      <c r="K82" s="286">
        <v>1520000</v>
      </c>
      <c r="L82" s="287">
        <v>1520000</v>
      </c>
      <c r="M82" s="288">
        <v>1520</v>
      </c>
      <c r="N82" s="285">
        <v>0</v>
      </c>
      <c r="O82" s="287">
        <v>1140942.76</v>
      </c>
      <c r="P82" s="287">
        <v>1140942.76</v>
      </c>
      <c r="Q82" s="289">
        <v>1140.9427599999999</v>
      </c>
      <c r="R82" s="669"/>
      <c r="S82" s="669"/>
      <c r="T82" s="278" t="s">
        <v>1340</v>
      </c>
    </row>
    <row r="83" spans="1:20" ht="42.75" customHeight="1">
      <c r="A83" s="290" t="s">
        <v>1363</v>
      </c>
      <c r="B83" s="291">
        <v>1</v>
      </c>
      <c r="C83" s="291">
        <v>13</v>
      </c>
      <c r="D83" s="292" t="s">
        <v>567</v>
      </c>
      <c r="E83" s="293" t="s">
        <v>1168</v>
      </c>
      <c r="F83" s="294">
        <v>1341</v>
      </c>
      <c r="G83" s="284">
        <v>134000</v>
      </c>
      <c r="H83" s="285">
        <v>516000</v>
      </c>
      <c r="I83" s="285">
        <v>219000</v>
      </c>
      <c r="J83" s="285">
        <v>472000</v>
      </c>
      <c r="K83" s="286">
        <v>1341000</v>
      </c>
      <c r="L83" s="287">
        <v>1341000</v>
      </c>
      <c r="M83" s="288">
        <v>1341</v>
      </c>
      <c r="N83" s="285">
        <v>0</v>
      </c>
      <c r="O83" s="287">
        <v>998208.16</v>
      </c>
      <c r="P83" s="287">
        <v>998208.16</v>
      </c>
      <c r="Q83" s="289">
        <v>998.20816000000002</v>
      </c>
      <c r="R83" s="669"/>
      <c r="S83" s="669"/>
      <c r="T83" s="278" t="s">
        <v>1340</v>
      </c>
    </row>
    <row r="84" spans="1:20" ht="21.75" customHeight="1">
      <c r="A84" s="290" t="s">
        <v>1364</v>
      </c>
      <c r="B84" s="291">
        <v>1</v>
      </c>
      <c r="C84" s="291">
        <v>13</v>
      </c>
      <c r="D84" s="292" t="s">
        <v>567</v>
      </c>
      <c r="E84" s="293" t="s">
        <v>1365</v>
      </c>
      <c r="F84" s="294">
        <v>1341</v>
      </c>
      <c r="G84" s="284">
        <v>134000</v>
      </c>
      <c r="H84" s="285">
        <v>516000</v>
      </c>
      <c r="I84" s="285">
        <v>219000</v>
      </c>
      <c r="J84" s="285">
        <v>472000</v>
      </c>
      <c r="K84" s="286">
        <v>1341000</v>
      </c>
      <c r="L84" s="287">
        <v>1341000</v>
      </c>
      <c r="M84" s="288">
        <v>1341</v>
      </c>
      <c r="N84" s="285">
        <v>0</v>
      </c>
      <c r="O84" s="287">
        <v>998208.16</v>
      </c>
      <c r="P84" s="287">
        <v>998208.16</v>
      </c>
      <c r="Q84" s="289">
        <v>998.20816000000002</v>
      </c>
      <c r="R84" s="669"/>
      <c r="S84" s="669"/>
      <c r="T84" s="278" t="s">
        <v>1340</v>
      </c>
    </row>
    <row r="85" spans="1:20" ht="21.75" customHeight="1">
      <c r="A85" s="290" t="s">
        <v>1374</v>
      </c>
      <c r="B85" s="291">
        <v>1</v>
      </c>
      <c r="C85" s="291">
        <v>13</v>
      </c>
      <c r="D85" s="292" t="s">
        <v>567</v>
      </c>
      <c r="E85" s="293" t="s">
        <v>1375</v>
      </c>
      <c r="F85" s="294">
        <v>179</v>
      </c>
      <c r="G85" s="284">
        <v>110200</v>
      </c>
      <c r="H85" s="285">
        <v>89000</v>
      </c>
      <c r="I85" s="285">
        <v>13000</v>
      </c>
      <c r="J85" s="285">
        <v>-33200</v>
      </c>
      <c r="K85" s="286">
        <v>179000</v>
      </c>
      <c r="L85" s="287">
        <v>179000</v>
      </c>
      <c r="M85" s="288">
        <v>179</v>
      </c>
      <c r="N85" s="285">
        <v>0</v>
      </c>
      <c r="O85" s="287">
        <v>142734.59999999998</v>
      </c>
      <c r="P85" s="287">
        <v>142734.59999999998</v>
      </c>
      <c r="Q85" s="289">
        <v>142.73459999999997</v>
      </c>
      <c r="R85" s="669"/>
      <c r="S85" s="669"/>
      <c r="T85" s="278" t="s">
        <v>1340</v>
      </c>
    </row>
    <row r="86" spans="1:20" ht="21.75" customHeight="1">
      <c r="A86" s="290" t="s">
        <v>538</v>
      </c>
      <c r="B86" s="291">
        <v>1</v>
      </c>
      <c r="C86" s="291">
        <v>13</v>
      </c>
      <c r="D86" s="292" t="s">
        <v>567</v>
      </c>
      <c r="E86" s="293" t="s">
        <v>539</v>
      </c>
      <c r="F86" s="294">
        <v>179</v>
      </c>
      <c r="G86" s="284">
        <v>110200</v>
      </c>
      <c r="H86" s="285">
        <v>89000</v>
      </c>
      <c r="I86" s="285">
        <v>13000</v>
      </c>
      <c r="J86" s="285">
        <v>-33200</v>
      </c>
      <c r="K86" s="286">
        <v>179000</v>
      </c>
      <c r="L86" s="287">
        <v>179000</v>
      </c>
      <c r="M86" s="288">
        <v>179</v>
      </c>
      <c r="N86" s="285">
        <v>0</v>
      </c>
      <c r="O86" s="287">
        <v>142734.59999999998</v>
      </c>
      <c r="P86" s="287">
        <v>142734.59999999998</v>
      </c>
      <c r="Q86" s="289">
        <v>142.73459999999997</v>
      </c>
      <c r="R86" s="669"/>
      <c r="S86" s="669"/>
      <c r="T86" s="278" t="s">
        <v>1340</v>
      </c>
    </row>
    <row r="87" spans="1:20" ht="32.25" customHeight="1">
      <c r="A87" s="290" t="s">
        <v>568</v>
      </c>
      <c r="B87" s="291">
        <v>1</v>
      </c>
      <c r="C87" s="291">
        <v>13</v>
      </c>
      <c r="D87" s="292" t="s">
        <v>569</v>
      </c>
      <c r="E87" s="293" t="s">
        <v>1340</v>
      </c>
      <c r="F87" s="294">
        <v>6316</v>
      </c>
      <c r="G87" s="284">
        <v>811000</v>
      </c>
      <c r="H87" s="285">
        <v>2323300</v>
      </c>
      <c r="I87" s="285">
        <v>1495000</v>
      </c>
      <c r="J87" s="285">
        <v>1686700</v>
      </c>
      <c r="K87" s="286">
        <v>6316000</v>
      </c>
      <c r="L87" s="287">
        <v>6316000</v>
      </c>
      <c r="M87" s="288">
        <v>6316</v>
      </c>
      <c r="N87" s="285">
        <v>0</v>
      </c>
      <c r="O87" s="287">
        <v>4927322.34</v>
      </c>
      <c r="P87" s="287">
        <v>4927322.34</v>
      </c>
      <c r="Q87" s="289">
        <v>4927.3223399999997</v>
      </c>
      <c r="R87" s="669"/>
      <c r="S87" s="669"/>
      <c r="T87" s="278" t="s">
        <v>1340</v>
      </c>
    </row>
    <row r="88" spans="1:20" ht="42.75" customHeight="1">
      <c r="A88" s="290" t="s">
        <v>1363</v>
      </c>
      <c r="B88" s="291">
        <v>1</v>
      </c>
      <c r="C88" s="291">
        <v>13</v>
      </c>
      <c r="D88" s="292" t="s">
        <v>569</v>
      </c>
      <c r="E88" s="293" t="s">
        <v>1168</v>
      </c>
      <c r="F88" s="294">
        <v>5384.7</v>
      </c>
      <c r="G88" s="284">
        <v>593000</v>
      </c>
      <c r="H88" s="285">
        <v>1991000</v>
      </c>
      <c r="I88" s="285">
        <v>1343000</v>
      </c>
      <c r="J88" s="285">
        <v>1457700</v>
      </c>
      <c r="K88" s="286">
        <v>5384700</v>
      </c>
      <c r="L88" s="287">
        <v>5384700</v>
      </c>
      <c r="M88" s="288">
        <v>5384.7</v>
      </c>
      <c r="N88" s="285">
        <v>0</v>
      </c>
      <c r="O88" s="287">
        <v>4211068.2100000009</v>
      </c>
      <c r="P88" s="287">
        <v>4211068.2100000009</v>
      </c>
      <c r="Q88" s="289">
        <v>4211.0682100000013</v>
      </c>
      <c r="R88" s="669"/>
      <c r="S88" s="669"/>
      <c r="T88" s="278" t="s">
        <v>1340</v>
      </c>
    </row>
    <row r="89" spans="1:20" ht="21.75" customHeight="1">
      <c r="A89" s="290" t="s">
        <v>1364</v>
      </c>
      <c r="B89" s="291">
        <v>1</v>
      </c>
      <c r="C89" s="291">
        <v>13</v>
      </c>
      <c r="D89" s="292" t="s">
        <v>569</v>
      </c>
      <c r="E89" s="293" t="s">
        <v>1365</v>
      </c>
      <c r="F89" s="294">
        <v>5384.7</v>
      </c>
      <c r="G89" s="284">
        <v>593000</v>
      </c>
      <c r="H89" s="285">
        <v>1991000</v>
      </c>
      <c r="I89" s="285">
        <v>1343000</v>
      </c>
      <c r="J89" s="285">
        <v>1457700</v>
      </c>
      <c r="K89" s="286">
        <v>5384700</v>
      </c>
      <c r="L89" s="287">
        <v>5384700</v>
      </c>
      <c r="M89" s="288">
        <v>5384.7</v>
      </c>
      <c r="N89" s="285">
        <v>0</v>
      </c>
      <c r="O89" s="287">
        <v>4211068.2100000009</v>
      </c>
      <c r="P89" s="287">
        <v>4211068.2100000009</v>
      </c>
      <c r="Q89" s="289">
        <v>4211.0682100000013</v>
      </c>
      <c r="R89" s="669"/>
      <c r="S89" s="669"/>
      <c r="T89" s="278" t="s">
        <v>1340</v>
      </c>
    </row>
    <row r="90" spans="1:20" ht="21.75" customHeight="1">
      <c r="A90" s="290" t="s">
        <v>1374</v>
      </c>
      <c r="B90" s="291">
        <v>1</v>
      </c>
      <c r="C90" s="291">
        <v>13</v>
      </c>
      <c r="D90" s="292" t="s">
        <v>569</v>
      </c>
      <c r="E90" s="293" t="s">
        <v>1375</v>
      </c>
      <c r="F90" s="294">
        <v>931.3</v>
      </c>
      <c r="G90" s="284">
        <v>218000</v>
      </c>
      <c r="H90" s="285">
        <v>332300</v>
      </c>
      <c r="I90" s="285">
        <v>152000</v>
      </c>
      <c r="J90" s="285">
        <v>229000</v>
      </c>
      <c r="K90" s="286">
        <v>931300</v>
      </c>
      <c r="L90" s="287">
        <v>931300</v>
      </c>
      <c r="M90" s="288">
        <v>931.3</v>
      </c>
      <c r="N90" s="285">
        <v>0</v>
      </c>
      <c r="O90" s="287">
        <v>716254.13</v>
      </c>
      <c r="P90" s="287">
        <v>716254.13</v>
      </c>
      <c r="Q90" s="289">
        <v>716.25413000000003</v>
      </c>
      <c r="R90" s="669"/>
      <c r="S90" s="669"/>
      <c r="T90" s="278" t="s">
        <v>1340</v>
      </c>
    </row>
    <row r="91" spans="1:20" ht="21.75" customHeight="1">
      <c r="A91" s="290" t="s">
        <v>538</v>
      </c>
      <c r="B91" s="291">
        <v>1</v>
      </c>
      <c r="C91" s="291">
        <v>13</v>
      </c>
      <c r="D91" s="292" t="s">
        <v>569</v>
      </c>
      <c r="E91" s="293" t="s">
        <v>539</v>
      </c>
      <c r="F91" s="294">
        <v>931.3</v>
      </c>
      <c r="G91" s="284">
        <v>218000</v>
      </c>
      <c r="H91" s="285">
        <v>332300</v>
      </c>
      <c r="I91" s="285">
        <v>152000</v>
      </c>
      <c r="J91" s="285">
        <v>229000</v>
      </c>
      <c r="K91" s="286">
        <v>931300</v>
      </c>
      <c r="L91" s="287">
        <v>931300</v>
      </c>
      <c r="M91" s="288">
        <v>931.3</v>
      </c>
      <c r="N91" s="285">
        <v>0</v>
      </c>
      <c r="O91" s="287">
        <v>716254.13</v>
      </c>
      <c r="P91" s="287">
        <v>716254.13</v>
      </c>
      <c r="Q91" s="289">
        <v>716.25413000000003</v>
      </c>
      <c r="R91" s="669"/>
      <c r="S91" s="669"/>
      <c r="T91" s="278" t="s">
        <v>1340</v>
      </c>
    </row>
    <row r="92" spans="1:20" ht="32.25" customHeight="1">
      <c r="A92" s="290" t="s">
        <v>570</v>
      </c>
      <c r="B92" s="291">
        <v>1</v>
      </c>
      <c r="C92" s="291">
        <v>13</v>
      </c>
      <c r="D92" s="292" t="s">
        <v>571</v>
      </c>
      <c r="E92" s="293" t="s">
        <v>1340</v>
      </c>
      <c r="F92" s="294">
        <v>71659.100000000006</v>
      </c>
      <c r="G92" s="284">
        <v>19892000</v>
      </c>
      <c r="H92" s="285">
        <v>20540000</v>
      </c>
      <c r="I92" s="285">
        <v>17175600</v>
      </c>
      <c r="J92" s="285">
        <v>14051500</v>
      </c>
      <c r="K92" s="286">
        <v>71659100</v>
      </c>
      <c r="L92" s="287">
        <v>71659100</v>
      </c>
      <c r="M92" s="288">
        <v>71659.100000000006</v>
      </c>
      <c r="N92" s="285">
        <v>0</v>
      </c>
      <c r="O92" s="287">
        <v>63842292.050000004</v>
      </c>
      <c r="P92" s="287">
        <v>63842292.050000004</v>
      </c>
      <c r="Q92" s="289">
        <v>63842.292050000004</v>
      </c>
      <c r="R92" s="669"/>
      <c r="S92" s="669"/>
      <c r="T92" s="278" t="s">
        <v>1340</v>
      </c>
    </row>
    <row r="93" spans="1:20" ht="42.75" customHeight="1">
      <c r="A93" s="290" t="s">
        <v>1363</v>
      </c>
      <c r="B93" s="291">
        <v>1</v>
      </c>
      <c r="C93" s="291">
        <v>13</v>
      </c>
      <c r="D93" s="292" t="s">
        <v>572</v>
      </c>
      <c r="E93" s="293" t="s">
        <v>1168</v>
      </c>
      <c r="F93" s="294">
        <v>53296.6</v>
      </c>
      <c r="G93" s="284">
        <v>14589000</v>
      </c>
      <c r="H93" s="285">
        <v>15087000</v>
      </c>
      <c r="I93" s="285">
        <v>12581600</v>
      </c>
      <c r="J93" s="285">
        <v>11039000</v>
      </c>
      <c r="K93" s="286">
        <v>53296600</v>
      </c>
      <c r="L93" s="287">
        <v>53296600</v>
      </c>
      <c r="M93" s="288">
        <v>53296.6</v>
      </c>
      <c r="N93" s="285">
        <v>0</v>
      </c>
      <c r="O93" s="287">
        <v>48548188.609999999</v>
      </c>
      <c r="P93" s="287">
        <v>48548188.609999999</v>
      </c>
      <c r="Q93" s="289">
        <v>48548.188609999997</v>
      </c>
      <c r="R93" s="669"/>
      <c r="S93" s="669"/>
      <c r="T93" s="278" t="s">
        <v>1340</v>
      </c>
    </row>
    <row r="94" spans="1:20" ht="17.25" customHeight="1">
      <c r="A94" s="290" t="s">
        <v>573</v>
      </c>
      <c r="B94" s="291">
        <v>1</v>
      </c>
      <c r="C94" s="291">
        <v>13</v>
      </c>
      <c r="D94" s="292" t="s">
        <v>572</v>
      </c>
      <c r="E94" s="293" t="s">
        <v>574</v>
      </c>
      <c r="F94" s="294">
        <v>53296.6</v>
      </c>
      <c r="G94" s="284">
        <v>14589000</v>
      </c>
      <c r="H94" s="285">
        <v>15087000</v>
      </c>
      <c r="I94" s="285">
        <v>12581600</v>
      </c>
      <c r="J94" s="285">
        <v>11039000</v>
      </c>
      <c r="K94" s="286">
        <v>53296600</v>
      </c>
      <c r="L94" s="287">
        <v>53296600</v>
      </c>
      <c r="M94" s="288">
        <v>53296.6</v>
      </c>
      <c r="N94" s="285">
        <v>0</v>
      </c>
      <c r="O94" s="287">
        <v>48548188.609999999</v>
      </c>
      <c r="P94" s="287">
        <v>48548188.609999999</v>
      </c>
      <c r="Q94" s="289">
        <v>48548.188609999997</v>
      </c>
      <c r="R94" s="669"/>
      <c r="S94" s="669"/>
      <c r="T94" s="278" t="s">
        <v>1340</v>
      </c>
    </row>
    <row r="95" spans="1:20" ht="21.75" customHeight="1">
      <c r="A95" s="290" t="s">
        <v>1374</v>
      </c>
      <c r="B95" s="291">
        <v>1</v>
      </c>
      <c r="C95" s="291">
        <v>13</v>
      </c>
      <c r="D95" s="292" t="s">
        <v>572</v>
      </c>
      <c r="E95" s="293" t="s">
        <v>1375</v>
      </c>
      <c r="F95" s="294">
        <v>15309.5</v>
      </c>
      <c r="G95" s="284">
        <v>4573000</v>
      </c>
      <c r="H95" s="285">
        <v>4714000</v>
      </c>
      <c r="I95" s="285">
        <v>3484000</v>
      </c>
      <c r="J95" s="285">
        <v>2538500</v>
      </c>
      <c r="K95" s="286">
        <v>15309500</v>
      </c>
      <c r="L95" s="287">
        <v>15309500</v>
      </c>
      <c r="M95" s="288">
        <v>15309.5</v>
      </c>
      <c r="N95" s="285">
        <v>0</v>
      </c>
      <c r="O95" s="287">
        <v>12326896.240000002</v>
      </c>
      <c r="P95" s="287">
        <v>12326896.240000002</v>
      </c>
      <c r="Q95" s="289">
        <v>12326.896240000002</v>
      </c>
      <c r="R95" s="669"/>
      <c r="S95" s="669"/>
      <c r="T95" s="278" t="s">
        <v>1340</v>
      </c>
    </row>
    <row r="96" spans="1:20" ht="21.75" customHeight="1">
      <c r="A96" s="290" t="s">
        <v>538</v>
      </c>
      <c r="B96" s="291">
        <v>1</v>
      </c>
      <c r="C96" s="291">
        <v>13</v>
      </c>
      <c r="D96" s="292" t="s">
        <v>572</v>
      </c>
      <c r="E96" s="293" t="s">
        <v>539</v>
      </c>
      <c r="F96" s="294">
        <v>15309.5</v>
      </c>
      <c r="G96" s="284">
        <v>4573000</v>
      </c>
      <c r="H96" s="285">
        <v>4714000</v>
      </c>
      <c r="I96" s="285">
        <v>3484000</v>
      </c>
      <c r="J96" s="285">
        <v>2538500</v>
      </c>
      <c r="K96" s="286">
        <v>15309500</v>
      </c>
      <c r="L96" s="287">
        <v>15309500</v>
      </c>
      <c r="M96" s="288">
        <v>15309.5</v>
      </c>
      <c r="N96" s="285">
        <v>0</v>
      </c>
      <c r="O96" s="287">
        <v>12326896.240000002</v>
      </c>
      <c r="P96" s="287">
        <v>12326896.240000002</v>
      </c>
      <c r="Q96" s="289">
        <v>12326.896240000002</v>
      </c>
      <c r="R96" s="669"/>
      <c r="S96" s="669"/>
      <c r="T96" s="278" t="s">
        <v>1340</v>
      </c>
    </row>
    <row r="97" spans="1:20" ht="17.25" customHeight="1">
      <c r="A97" s="290" t="s">
        <v>575</v>
      </c>
      <c r="B97" s="291">
        <v>1</v>
      </c>
      <c r="C97" s="291">
        <v>13</v>
      </c>
      <c r="D97" s="292" t="s">
        <v>572</v>
      </c>
      <c r="E97" s="293" t="s">
        <v>576</v>
      </c>
      <c r="F97" s="294">
        <v>384</v>
      </c>
      <c r="G97" s="284">
        <v>0</v>
      </c>
      <c r="H97" s="285">
        <v>0</v>
      </c>
      <c r="I97" s="285">
        <v>380000</v>
      </c>
      <c r="J97" s="285">
        <v>4000</v>
      </c>
      <c r="K97" s="286">
        <v>384000</v>
      </c>
      <c r="L97" s="287">
        <v>384000</v>
      </c>
      <c r="M97" s="288">
        <v>384</v>
      </c>
      <c r="N97" s="285">
        <v>0</v>
      </c>
      <c r="O97" s="287">
        <v>383116.34</v>
      </c>
      <c r="P97" s="287">
        <v>383116.34</v>
      </c>
      <c r="Q97" s="289">
        <v>383.11634000000004</v>
      </c>
      <c r="R97" s="669"/>
      <c r="S97" s="669"/>
      <c r="T97" s="278" t="s">
        <v>1340</v>
      </c>
    </row>
    <row r="98" spans="1:20" ht="21.75" customHeight="1">
      <c r="A98" s="290" t="s">
        <v>577</v>
      </c>
      <c r="B98" s="291">
        <v>1</v>
      </c>
      <c r="C98" s="291">
        <v>13</v>
      </c>
      <c r="D98" s="292" t="s">
        <v>572</v>
      </c>
      <c r="E98" s="293" t="s">
        <v>578</v>
      </c>
      <c r="F98" s="294">
        <v>384</v>
      </c>
      <c r="G98" s="284">
        <v>0</v>
      </c>
      <c r="H98" s="285">
        <v>0</v>
      </c>
      <c r="I98" s="285">
        <v>380000</v>
      </c>
      <c r="J98" s="285">
        <v>4000</v>
      </c>
      <c r="K98" s="286">
        <v>384000</v>
      </c>
      <c r="L98" s="287">
        <v>384000</v>
      </c>
      <c r="M98" s="288">
        <v>384</v>
      </c>
      <c r="N98" s="285">
        <v>0</v>
      </c>
      <c r="O98" s="287">
        <v>383116.34</v>
      </c>
      <c r="P98" s="287">
        <v>383116.34</v>
      </c>
      <c r="Q98" s="289">
        <v>383.11634000000004</v>
      </c>
      <c r="R98" s="669"/>
      <c r="S98" s="669"/>
      <c r="T98" s="278" t="s">
        <v>1340</v>
      </c>
    </row>
    <row r="99" spans="1:20" ht="17.25" customHeight="1">
      <c r="A99" s="290" t="s">
        <v>540</v>
      </c>
      <c r="B99" s="291">
        <v>1</v>
      </c>
      <c r="C99" s="291">
        <v>13</v>
      </c>
      <c r="D99" s="292" t="s">
        <v>572</v>
      </c>
      <c r="E99" s="293" t="s">
        <v>541</v>
      </c>
      <c r="F99" s="294">
        <v>2669</v>
      </c>
      <c r="G99" s="284">
        <v>730000</v>
      </c>
      <c r="H99" s="285">
        <v>739000</v>
      </c>
      <c r="I99" s="285">
        <v>730000</v>
      </c>
      <c r="J99" s="285">
        <v>470000</v>
      </c>
      <c r="K99" s="286">
        <v>2669000</v>
      </c>
      <c r="L99" s="287">
        <v>2669000</v>
      </c>
      <c r="M99" s="288">
        <v>2669</v>
      </c>
      <c r="N99" s="285">
        <v>0</v>
      </c>
      <c r="O99" s="287">
        <v>2584090.86</v>
      </c>
      <c r="P99" s="287">
        <v>2584090.86</v>
      </c>
      <c r="Q99" s="289">
        <v>2584.0908599999998</v>
      </c>
      <c r="R99" s="669"/>
      <c r="S99" s="669"/>
      <c r="T99" s="278" t="s">
        <v>1340</v>
      </c>
    </row>
    <row r="100" spans="1:20" ht="17.25" customHeight="1">
      <c r="A100" s="290" t="s">
        <v>542</v>
      </c>
      <c r="B100" s="291">
        <v>1</v>
      </c>
      <c r="C100" s="291">
        <v>13</v>
      </c>
      <c r="D100" s="292" t="s">
        <v>572</v>
      </c>
      <c r="E100" s="293" t="s">
        <v>543</v>
      </c>
      <c r="F100" s="294">
        <v>2669</v>
      </c>
      <c r="G100" s="284">
        <v>730000</v>
      </c>
      <c r="H100" s="285">
        <v>739000</v>
      </c>
      <c r="I100" s="285">
        <v>730000</v>
      </c>
      <c r="J100" s="285">
        <v>470000</v>
      </c>
      <c r="K100" s="286">
        <v>2669000</v>
      </c>
      <c r="L100" s="287">
        <v>2669000</v>
      </c>
      <c r="M100" s="288">
        <v>2669</v>
      </c>
      <c r="N100" s="285">
        <v>0</v>
      </c>
      <c r="O100" s="287">
        <v>2584090.86</v>
      </c>
      <c r="P100" s="287">
        <v>2584090.86</v>
      </c>
      <c r="Q100" s="289">
        <v>2584.0908599999998</v>
      </c>
      <c r="R100" s="669"/>
      <c r="S100" s="669"/>
      <c r="T100" s="278" t="s">
        <v>1340</v>
      </c>
    </row>
    <row r="101" spans="1:20" ht="21.75" customHeight="1">
      <c r="A101" s="290" t="s">
        <v>579</v>
      </c>
      <c r="B101" s="291">
        <v>1</v>
      </c>
      <c r="C101" s="291">
        <v>13</v>
      </c>
      <c r="D101" s="292" t="s">
        <v>580</v>
      </c>
      <c r="E101" s="293" t="s">
        <v>1340</v>
      </c>
      <c r="F101" s="294">
        <v>231</v>
      </c>
      <c r="G101" s="284">
        <v>23000</v>
      </c>
      <c r="H101" s="285">
        <v>231000</v>
      </c>
      <c r="I101" s="285">
        <v>-221000</v>
      </c>
      <c r="J101" s="285">
        <v>198000</v>
      </c>
      <c r="K101" s="286">
        <v>231000</v>
      </c>
      <c r="L101" s="287">
        <v>231000</v>
      </c>
      <c r="M101" s="288">
        <v>231</v>
      </c>
      <c r="N101" s="285">
        <v>0</v>
      </c>
      <c r="O101" s="287">
        <v>109561.67</v>
      </c>
      <c r="P101" s="287">
        <v>109561.67</v>
      </c>
      <c r="Q101" s="289">
        <v>109.56166999999999</v>
      </c>
      <c r="R101" s="669"/>
      <c r="S101" s="669"/>
      <c r="T101" s="278" t="s">
        <v>1340</v>
      </c>
    </row>
    <row r="102" spans="1:20" ht="21.75" customHeight="1">
      <c r="A102" s="290" t="s">
        <v>581</v>
      </c>
      <c r="B102" s="291">
        <v>1</v>
      </c>
      <c r="C102" s="291">
        <v>13</v>
      </c>
      <c r="D102" s="292" t="s">
        <v>582</v>
      </c>
      <c r="E102" s="293" t="s">
        <v>1340</v>
      </c>
      <c r="F102" s="294">
        <v>206</v>
      </c>
      <c r="G102" s="284">
        <v>23000</v>
      </c>
      <c r="H102" s="285">
        <v>231000</v>
      </c>
      <c r="I102" s="285">
        <v>-246000</v>
      </c>
      <c r="J102" s="285">
        <v>198000</v>
      </c>
      <c r="K102" s="286">
        <v>206000</v>
      </c>
      <c r="L102" s="287">
        <v>206000</v>
      </c>
      <c r="M102" s="288">
        <v>206</v>
      </c>
      <c r="N102" s="285">
        <v>0</v>
      </c>
      <c r="O102" s="287">
        <v>98761.67</v>
      </c>
      <c r="P102" s="287">
        <v>98761.67</v>
      </c>
      <c r="Q102" s="289">
        <v>98.761669999999995</v>
      </c>
      <c r="R102" s="669"/>
      <c r="S102" s="669"/>
      <c r="T102" s="278" t="s">
        <v>1340</v>
      </c>
    </row>
    <row r="103" spans="1:20" ht="17.25" customHeight="1">
      <c r="A103" s="290" t="s">
        <v>583</v>
      </c>
      <c r="B103" s="291">
        <v>1</v>
      </c>
      <c r="C103" s="291">
        <v>13</v>
      </c>
      <c r="D103" s="292" t="s">
        <v>584</v>
      </c>
      <c r="E103" s="293" t="s">
        <v>1340</v>
      </c>
      <c r="F103" s="294">
        <v>206</v>
      </c>
      <c r="G103" s="284">
        <v>23000</v>
      </c>
      <c r="H103" s="285">
        <v>231000</v>
      </c>
      <c r="I103" s="285">
        <v>-246000</v>
      </c>
      <c r="J103" s="285">
        <v>198000</v>
      </c>
      <c r="K103" s="286">
        <v>206000</v>
      </c>
      <c r="L103" s="287">
        <v>206000</v>
      </c>
      <c r="M103" s="288">
        <v>206</v>
      </c>
      <c r="N103" s="285">
        <v>0</v>
      </c>
      <c r="O103" s="287">
        <v>98761.67</v>
      </c>
      <c r="P103" s="287">
        <v>98761.67</v>
      </c>
      <c r="Q103" s="289">
        <v>98.761669999999995</v>
      </c>
      <c r="R103" s="669"/>
      <c r="S103" s="669"/>
      <c r="T103" s="278" t="s">
        <v>1340</v>
      </c>
    </row>
    <row r="104" spans="1:20" ht="42.75" customHeight="1">
      <c r="A104" s="290" t="s">
        <v>1363</v>
      </c>
      <c r="B104" s="291">
        <v>1</v>
      </c>
      <c r="C104" s="291">
        <v>13</v>
      </c>
      <c r="D104" s="292" t="s">
        <v>584</v>
      </c>
      <c r="E104" s="293" t="s">
        <v>1168</v>
      </c>
      <c r="F104" s="294">
        <v>6</v>
      </c>
      <c r="G104" s="284">
        <v>0</v>
      </c>
      <c r="H104" s="285">
        <v>90000</v>
      </c>
      <c r="I104" s="285">
        <v>-90000</v>
      </c>
      <c r="J104" s="285">
        <v>6000</v>
      </c>
      <c r="K104" s="286">
        <v>6000</v>
      </c>
      <c r="L104" s="287">
        <v>6000</v>
      </c>
      <c r="M104" s="288">
        <v>6</v>
      </c>
      <c r="N104" s="285">
        <v>0</v>
      </c>
      <c r="O104" s="287">
        <v>5724</v>
      </c>
      <c r="P104" s="287">
        <v>5724</v>
      </c>
      <c r="Q104" s="289">
        <v>5.7240000000000002</v>
      </c>
      <c r="R104" s="669"/>
      <c r="S104" s="669"/>
      <c r="T104" s="278" t="s">
        <v>1340</v>
      </c>
    </row>
    <row r="105" spans="1:20" ht="21.75" customHeight="1">
      <c r="A105" s="290" t="s">
        <v>1364</v>
      </c>
      <c r="B105" s="291">
        <v>1</v>
      </c>
      <c r="C105" s="291">
        <v>13</v>
      </c>
      <c r="D105" s="292" t="s">
        <v>584</v>
      </c>
      <c r="E105" s="293" t="s">
        <v>1365</v>
      </c>
      <c r="F105" s="294">
        <v>6</v>
      </c>
      <c r="G105" s="284">
        <v>0</v>
      </c>
      <c r="H105" s="285">
        <v>90000</v>
      </c>
      <c r="I105" s="285">
        <v>-90000</v>
      </c>
      <c r="J105" s="285">
        <v>6000</v>
      </c>
      <c r="K105" s="286">
        <v>6000</v>
      </c>
      <c r="L105" s="287">
        <v>6000</v>
      </c>
      <c r="M105" s="288">
        <v>6</v>
      </c>
      <c r="N105" s="285">
        <v>0</v>
      </c>
      <c r="O105" s="287">
        <v>5724</v>
      </c>
      <c r="P105" s="287">
        <v>5724</v>
      </c>
      <c r="Q105" s="289">
        <v>5.7240000000000002</v>
      </c>
      <c r="R105" s="669"/>
      <c r="S105" s="669"/>
      <c r="T105" s="278" t="s">
        <v>1340</v>
      </c>
    </row>
    <row r="106" spans="1:20" ht="21.75" customHeight="1">
      <c r="A106" s="290" t="s">
        <v>1374</v>
      </c>
      <c r="B106" s="291">
        <v>1</v>
      </c>
      <c r="C106" s="291">
        <v>13</v>
      </c>
      <c r="D106" s="292" t="s">
        <v>584</v>
      </c>
      <c r="E106" s="293" t="s">
        <v>1375</v>
      </c>
      <c r="F106" s="294">
        <v>200</v>
      </c>
      <c r="G106" s="284">
        <v>23000</v>
      </c>
      <c r="H106" s="285">
        <v>141000</v>
      </c>
      <c r="I106" s="285">
        <v>-156000</v>
      </c>
      <c r="J106" s="285">
        <v>192000</v>
      </c>
      <c r="K106" s="286">
        <v>200000</v>
      </c>
      <c r="L106" s="287">
        <v>200000</v>
      </c>
      <c r="M106" s="288">
        <v>200</v>
      </c>
      <c r="N106" s="285">
        <v>0</v>
      </c>
      <c r="O106" s="287">
        <v>93037.67</v>
      </c>
      <c r="P106" s="287">
        <v>93037.67</v>
      </c>
      <c r="Q106" s="289">
        <v>93.037669999999991</v>
      </c>
      <c r="R106" s="669"/>
      <c r="S106" s="669"/>
      <c r="T106" s="278" t="s">
        <v>1340</v>
      </c>
    </row>
    <row r="107" spans="1:20" ht="21.75" customHeight="1">
      <c r="A107" s="290" t="s">
        <v>538</v>
      </c>
      <c r="B107" s="291">
        <v>1</v>
      </c>
      <c r="C107" s="291">
        <v>13</v>
      </c>
      <c r="D107" s="292" t="s">
        <v>584</v>
      </c>
      <c r="E107" s="293" t="s">
        <v>539</v>
      </c>
      <c r="F107" s="294">
        <v>200</v>
      </c>
      <c r="G107" s="284">
        <v>23000</v>
      </c>
      <c r="H107" s="285">
        <v>141000</v>
      </c>
      <c r="I107" s="285">
        <v>-156000</v>
      </c>
      <c r="J107" s="285">
        <v>192000</v>
      </c>
      <c r="K107" s="286">
        <v>200000</v>
      </c>
      <c r="L107" s="287">
        <v>200000</v>
      </c>
      <c r="M107" s="288">
        <v>200</v>
      </c>
      <c r="N107" s="285">
        <v>0</v>
      </c>
      <c r="O107" s="287">
        <v>93037.67</v>
      </c>
      <c r="P107" s="287">
        <v>93037.67</v>
      </c>
      <c r="Q107" s="289">
        <v>93.037669999999991</v>
      </c>
      <c r="R107" s="669"/>
      <c r="S107" s="669"/>
      <c r="T107" s="278" t="s">
        <v>1340</v>
      </c>
    </row>
    <row r="108" spans="1:20" ht="32.25" customHeight="1">
      <c r="A108" s="290" t="s">
        <v>585</v>
      </c>
      <c r="B108" s="291">
        <v>1</v>
      </c>
      <c r="C108" s="291">
        <v>13</v>
      </c>
      <c r="D108" s="292" t="s">
        <v>586</v>
      </c>
      <c r="E108" s="293" t="s">
        <v>1340</v>
      </c>
      <c r="F108" s="294">
        <v>25</v>
      </c>
      <c r="G108" s="284">
        <v>0</v>
      </c>
      <c r="H108" s="285">
        <v>0</v>
      </c>
      <c r="I108" s="285">
        <v>25000</v>
      </c>
      <c r="J108" s="285">
        <v>0</v>
      </c>
      <c r="K108" s="286">
        <v>25000</v>
      </c>
      <c r="L108" s="287">
        <v>25000</v>
      </c>
      <c r="M108" s="288">
        <v>25</v>
      </c>
      <c r="N108" s="285">
        <v>0</v>
      </c>
      <c r="O108" s="287">
        <v>10800</v>
      </c>
      <c r="P108" s="287">
        <v>10800</v>
      </c>
      <c r="Q108" s="289">
        <v>10.8</v>
      </c>
      <c r="R108" s="669"/>
      <c r="S108" s="669"/>
      <c r="T108" s="278" t="s">
        <v>1340</v>
      </c>
    </row>
    <row r="109" spans="1:20" ht="17.25" customHeight="1">
      <c r="A109" s="290" t="s">
        <v>583</v>
      </c>
      <c r="B109" s="291">
        <v>1</v>
      </c>
      <c r="C109" s="291">
        <v>13</v>
      </c>
      <c r="D109" s="292" t="s">
        <v>587</v>
      </c>
      <c r="E109" s="293" t="s">
        <v>1340</v>
      </c>
      <c r="F109" s="294">
        <v>25</v>
      </c>
      <c r="G109" s="284">
        <v>0</v>
      </c>
      <c r="H109" s="285">
        <v>0</v>
      </c>
      <c r="I109" s="285">
        <v>25000</v>
      </c>
      <c r="J109" s="285">
        <v>0</v>
      </c>
      <c r="K109" s="286">
        <v>25000</v>
      </c>
      <c r="L109" s="287">
        <v>25000</v>
      </c>
      <c r="M109" s="288">
        <v>25</v>
      </c>
      <c r="N109" s="285">
        <v>0</v>
      </c>
      <c r="O109" s="287">
        <v>10800</v>
      </c>
      <c r="P109" s="287">
        <v>10800</v>
      </c>
      <c r="Q109" s="289">
        <v>10.8</v>
      </c>
      <c r="R109" s="669"/>
      <c r="S109" s="669"/>
      <c r="T109" s="278" t="s">
        <v>1340</v>
      </c>
    </row>
    <row r="110" spans="1:20" ht="21.75" customHeight="1">
      <c r="A110" s="290" t="s">
        <v>1374</v>
      </c>
      <c r="B110" s="291">
        <v>1</v>
      </c>
      <c r="C110" s="291">
        <v>13</v>
      </c>
      <c r="D110" s="292" t="s">
        <v>587</v>
      </c>
      <c r="E110" s="293" t="s">
        <v>1375</v>
      </c>
      <c r="F110" s="294">
        <v>25</v>
      </c>
      <c r="G110" s="284">
        <v>0</v>
      </c>
      <c r="H110" s="285">
        <v>0</v>
      </c>
      <c r="I110" s="285">
        <v>25000</v>
      </c>
      <c r="J110" s="285">
        <v>0</v>
      </c>
      <c r="K110" s="286">
        <v>25000</v>
      </c>
      <c r="L110" s="287">
        <v>25000</v>
      </c>
      <c r="M110" s="288">
        <v>25</v>
      </c>
      <c r="N110" s="285">
        <v>0</v>
      </c>
      <c r="O110" s="287">
        <v>10800</v>
      </c>
      <c r="P110" s="287">
        <v>10800</v>
      </c>
      <c r="Q110" s="289">
        <v>10.8</v>
      </c>
      <c r="R110" s="669"/>
      <c r="S110" s="669"/>
      <c r="T110" s="278" t="s">
        <v>1340</v>
      </c>
    </row>
    <row r="111" spans="1:20" ht="21.75" customHeight="1">
      <c r="A111" s="290" t="s">
        <v>538</v>
      </c>
      <c r="B111" s="291">
        <v>1</v>
      </c>
      <c r="C111" s="291">
        <v>13</v>
      </c>
      <c r="D111" s="292" t="s">
        <v>587</v>
      </c>
      <c r="E111" s="293" t="s">
        <v>539</v>
      </c>
      <c r="F111" s="294">
        <v>25</v>
      </c>
      <c r="G111" s="284">
        <v>0</v>
      </c>
      <c r="H111" s="285">
        <v>0</v>
      </c>
      <c r="I111" s="285">
        <v>25000</v>
      </c>
      <c r="J111" s="285">
        <v>0</v>
      </c>
      <c r="K111" s="286">
        <v>25000</v>
      </c>
      <c r="L111" s="287">
        <v>25000</v>
      </c>
      <c r="M111" s="288">
        <v>25</v>
      </c>
      <c r="N111" s="285">
        <v>0</v>
      </c>
      <c r="O111" s="287">
        <v>10800</v>
      </c>
      <c r="P111" s="287">
        <v>10800</v>
      </c>
      <c r="Q111" s="289">
        <v>10.8</v>
      </c>
      <c r="R111" s="669"/>
      <c r="S111" s="669"/>
      <c r="T111" s="278" t="s">
        <v>1340</v>
      </c>
    </row>
    <row r="112" spans="1:20" ht="21.75" customHeight="1">
      <c r="A112" s="290" t="s">
        <v>588</v>
      </c>
      <c r="B112" s="291">
        <v>1</v>
      </c>
      <c r="C112" s="291">
        <v>13</v>
      </c>
      <c r="D112" s="292" t="s">
        <v>589</v>
      </c>
      <c r="E112" s="293" t="s">
        <v>1340</v>
      </c>
      <c r="F112" s="294">
        <v>50637.84</v>
      </c>
      <c r="G112" s="284">
        <v>15653700</v>
      </c>
      <c r="H112" s="285">
        <v>12100200</v>
      </c>
      <c r="I112" s="285">
        <v>14016100</v>
      </c>
      <c r="J112" s="285">
        <v>8867840</v>
      </c>
      <c r="K112" s="286">
        <v>50637840</v>
      </c>
      <c r="L112" s="287">
        <v>50637840</v>
      </c>
      <c r="M112" s="288">
        <v>50637.84</v>
      </c>
      <c r="N112" s="285">
        <v>0</v>
      </c>
      <c r="O112" s="287">
        <v>46578623.310000002</v>
      </c>
      <c r="P112" s="287">
        <v>46578623.310000002</v>
      </c>
      <c r="Q112" s="289">
        <v>46578.623310000003</v>
      </c>
      <c r="R112" s="669"/>
      <c r="S112" s="669"/>
      <c r="T112" s="278" t="s">
        <v>1340</v>
      </c>
    </row>
    <row r="113" spans="1:20" ht="21.75" customHeight="1">
      <c r="A113" s="290" t="s">
        <v>590</v>
      </c>
      <c r="B113" s="291">
        <v>1</v>
      </c>
      <c r="C113" s="291">
        <v>13</v>
      </c>
      <c r="D113" s="292" t="s">
        <v>591</v>
      </c>
      <c r="E113" s="293" t="s">
        <v>1340</v>
      </c>
      <c r="F113" s="294">
        <v>5971.84</v>
      </c>
      <c r="G113" s="284">
        <v>1205700</v>
      </c>
      <c r="H113" s="285">
        <v>1468300</v>
      </c>
      <c r="I113" s="285">
        <v>6095000</v>
      </c>
      <c r="J113" s="285">
        <v>-2797160</v>
      </c>
      <c r="K113" s="286">
        <v>5971840</v>
      </c>
      <c r="L113" s="287">
        <v>5971840</v>
      </c>
      <c r="M113" s="288">
        <v>5971.84</v>
      </c>
      <c r="N113" s="285">
        <v>0</v>
      </c>
      <c r="O113" s="287">
        <v>4991177.72</v>
      </c>
      <c r="P113" s="287">
        <v>4991177.72</v>
      </c>
      <c r="Q113" s="289">
        <v>4991.1777199999997</v>
      </c>
      <c r="R113" s="669"/>
      <c r="S113" s="669"/>
      <c r="T113" s="278" t="s">
        <v>1340</v>
      </c>
    </row>
    <row r="114" spans="1:20" ht="17.25" customHeight="1">
      <c r="A114" s="290" t="s">
        <v>583</v>
      </c>
      <c r="B114" s="291">
        <v>1</v>
      </c>
      <c r="C114" s="291">
        <v>13</v>
      </c>
      <c r="D114" s="292" t="s">
        <v>592</v>
      </c>
      <c r="E114" s="293" t="s">
        <v>1340</v>
      </c>
      <c r="F114" s="294">
        <v>5971.84</v>
      </c>
      <c r="G114" s="284">
        <v>1205700</v>
      </c>
      <c r="H114" s="285">
        <v>1468300</v>
      </c>
      <c r="I114" s="285">
        <v>6095000</v>
      </c>
      <c r="J114" s="285">
        <v>-2797160</v>
      </c>
      <c r="K114" s="286">
        <v>5971840</v>
      </c>
      <c r="L114" s="287">
        <v>5971840</v>
      </c>
      <c r="M114" s="288">
        <v>5971.84</v>
      </c>
      <c r="N114" s="285">
        <v>0</v>
      </c>
      <c r="O114" s="287">
        <v>4991177.72</v>
      </c>
      <c r="P114" s="287">
        <v>4991177.72</v>
      </c>
      <c r="Q114" s="289">
        <v>4991.1777199999997</v>
      </c>
      <c r="R114" s="669"/>
      <c r="S114" s="669"/>
      <c r="T114" s="278" t="s">
        <v>1340</v>
      </c>
    </row>
    <row r="115" spans="1:20" ht="21.75" customHeight="1">
      <c r="A115" s="290" t="s">
        <v>1374</v>
      </c>
      <c r="B115" s="291">
        <v>1</v>
      </c>
      <c r="C115" s="291">
        <v>13</v>
      </c>
      <c r="D115" s="292" t="s">
        <v>592</v>
      </c>
      <c r="E115" s="293" t="s">
        <v>1375</v>
      </c>
      <c r="F115" s="294">
        <v>5901.72</v>
      </c>
      <c r="G115" s="284">
        <v>1166100</v>
      </c>
      <c r="H115" s="285">
        <v>1448900</v>
      </c>
      <c r="I115" s="285">
        <v>6066000</v>
      </c>
      <c r="J115" s="285">
        <v>-2779280</v>
      </c>
      <c r="K115" s="286">
        <v>5901720</v>
      </c>
      <c r="L115" s="287">
        <v>5901720</v>
      </c>
      <c r="M115" s="288">
        <v>5901.72</v>
      </c>
      <c r="N115" s="285">
        <v>0</v>
      </c>
      <c r="O115" s="287">
        <v>4937413.72</v>
      </c>
      <c r="P115" s="287">
        <v>4937413.72</v>
      </c>
      <c r="Q115" s="289">
        <v>4937.4137199999996</v>
      </c>
      <c r="R115" s="669"/>
      <c r="S115" s="669"/>
      <c r="T115" s="278" t="s">
        <v>1340</v>
      </c>
    </row>
    <row r="116" spans="1:20" ht="21.75" customHeight="1">
      <c r="A116" s="290" t="s">
        <v>538</v>
      </c>
      <c r="B116" s="291">
        <v>1</v>
      </c>
      <c r="C116" s="291">
        <v>13</v>
      </c>
      <c r="D116" s="292" t="s">
        <v>592</v>
      </c>
      <c r="E116" s="293" t="s">
        <v>539</v>
      </c>
      <c r="F116" s="294">
        <v>5901.72</v>
      </c>
      <c r="G116" s="284">
        <v>1166100</v>
      </c>
      <c r="H116" s="285">
        <v>1448900</v>
      </c>
      <c r="I116" s="285">
        <v>6066000</v>
      </c>
      <c r="J116" s="285">
        <v>-2779280</v>
      </c>
      <c r="K116" s="286">
        <v>5901720</v>
      </c>
      <c r="L116" s="287">
        <v>5901720</v>
      </c>
      <c r="M116" s="288">
        <v>5901.72</v>
      </c>
      <c r="N116" s="285">
        <v>0</v>
      </c>
      <c r="O116" s="287">
        <v>4937413.72</v>
      </c>
      <c r="P116" s="287">
        <v>4937413.72</v>
      </c>
      <c r="Q116" s="289">
        <v>4937.4137199999996</v>
      </c>
      <c r="R116" s="669"/>
      <c r="S116" s="669"/>
      <c r="T116" s="278" t="s">
        <v>1340</v>
      </c>
    </row>
    <row r="117" spans="1:20" ht="17.25" customHeight="1">
      <c r="A117" s="290" t="s">
        <v>540</v>
      </c>
      <c r="B117" s="291">
        <v>1</v>
      </c>
      <c r="C117" s="291">
        <v>13</v>
      </c>
      <c r="D117" s="292" t="s">
        <v>592</v>
      </c>
      <c r="E117" s="293" t="s">
        <v>541</v>
      </c>
      <c r="F117" s="294">
        <v>70.12</v>
      </c>
      <c r="G117" s="284">
        <v>39600</v>
      </c>
      <c r="H117" s="285">
        <v>19400</v>
      </c>
      <c r="I117" s="285">
        <v>29000</v>
      </c>
      <c r="J117" s="285">
        <v>-17880</v>
      </c>
      <c r="K117" s="286">
        <v>70120</v>
      </c>
      <c r="L117" s="287">
        <v>70120</v>
      </c>
      <c r="M117" s="288">
        <v>70.12</v>
      </c>
      <c r="N117" s="285">
        <v>0</v>
      </c>
      <c r="O117" s="287">
        <v>53764</v>
      </c>
      <c r="P117" s="287">
        <v>53764</v>
      </c>
      <c r="Q117" s="289">
        <v>53.764000000000003</v>
      </c>
      <c r="R117" s="669"/>
      <c r="S117" s="669"/>
      <c r="T117" s="278" t="s">
        <v>1340</v>
      </c>
    </row>
    <row r="118" spans="1:20" ht="17.25" customHeight="1">
      <c r="A118" s="290" t="s">
        <v>542</v>
      </c>
      <c r="B118" s="291">
        <v>1</v>
      </c>
      <c r="C118" s="291">
        <v>13</v>
      </c>
      <c r="D118" s="292" t="s">
        <v>592</v>
      </c>
      <c r="E118" s="293" t="s">
        <v>543</v>
      </c>
      <c r="F118" s="294">
        <v>70.12</v>
      </c>
      <c r="G118" s="284">
        <v>39600</v>
      </c>
      <c r="H118" s="285">
        <v>19400</v>
      </c>
      <c r="I118" s="285">
        <v>29000</v>
      </c>
      <c r="J118" s="285">
        <v>-17880</v>
      </c>
      <c r="K118" s="286">
        <v>70120</v>
      </c>
      <c r="L118" s="287">
        <v>70120</v>
      </c>
      <c r="M118" s="288">
        <v>70.12</v>
      </c>
      <c r="N118" s="285">
        <v>0</v>
      </c>
      <c r="O118" s="287">
        <v>53764</v>
      </c>
      <c r="P118" s="287">
        <v>53764</v>
      </c>
      <c r="Q118" s="289">
        <v>53.764000000000003</v>
      </c>
      <c r="R118" s="669"/>
      <c r="S118" s="669"/>
      <c r="T118" s="278" t="s">
        <v>1340</v>
      </c>
    </row>
    <row r="119" spans="1:20" ht="21.75" customHeight="1">
      <c r="A119" s="290" t="s">
        <v>593</v>
      </c>
      <c r="B119" s="291">
        <v>1</v>
      </c>
      <c r="C119" s="291">
        <v>13</v>
      </c>
      <c r="D119" s="292" t="s">
        <v>594</v>
      </c>
      <c r="E119" s="293" t="s">
        <v>1340</v>
      </c>
      <c r="F119" s="294">
        <v>40269</v>
      </c>
      <c r="G119" s="284">
        <v>14448000</v>
      </c>
      <c r="H119" s="285">
        <v>10631900</v>
      </c>
      <c r="I119" s="285">
        <v>7921100</v>
      </c>
      <c r="J119" s="285">
        <v>7268000</v>
      </c>
      <c r="K119" s="286">
        <v>40269000</v>
      </c>
      <c r="L119" s="287">
        <v>40269000</v>
      </c>
      <c r="M119" s="288">
        <v>40269</v>
      </c>
      <c r="N119" s="285">
        <v>0</v>
      </c>
      <c r="O119" s="287">
        <v>38315841.559999995</v>
      </c>
      <c r="P119" s="287">
        <v>38315841.559999995</v>
      </c>
      <c r="Q119" s="289">
        <v>38315.841559999993</v>
      </c>
      <c r="R119" s="669"/>
      <c r="S119" s="669"/>
      <c r="T119" s="278" t="s">
        <v>1340</v>
      </c>
    </row>
    <row r="120" spans="1:20" ht="17.25" customHeight="1">
      <c r="A120" s="290" t="s">
        <v>1371</v>
      </c>
      <c r="B120" s="291">
        <v>1</v>
      </c>
      <c r="C120" s="291">
        <v>13</v>
      </c>
      <c r="D120" s="292" t="s">
        <v>595</v>
      </c>
      <c r="E120" s="293" t="s">
        <v>1340</v>
      </c>
      <c r="F120" s="294">
        <v>40269</v>
      </c>
      <c r="G120" s="284">
        <v>14448000</v>
      </c>
      <c r="H120" s="285">
        <v>10631900</v>
      </c>
      <c r="I120" s="285">
        <v>7921100</v>
      </c>
      <c r="J120" s="285">
        <v>7268000</v>
      </c>
      <c r="K120" s="286">
        <v>40269000</v>
      </c>
      <c r="L120" s="287">
        <v>40269000</v>
      </c>
      <c r="M120" s="288">
        <v>40269</v>
      </c>
      <c r="N120" s="285">
        <v>0</v>
      </c>
      <c r="O120" s="287">
        <v>38315841.559999995</v>
      </c>
      <c r="P120" s="287">
        <v>38315841.559999995</v>
      </c>
      <c r="Q120" s="289">
        <v>38315.841559999993</v>
      </c>
      <c r="R120" s="669"/>
      <c r="S120" s="669"/>
      <c r="T120" s="278" t="s">
        <v>1340</v>
      </c>
    </row>
    <row r="121" spans="1:20" ht="42.75" customHeight="1">
      <c r="A121" s="290" t="s">
        <v>1363</v>
      </c>
      <c r="B121" s="291">
        <v>1</v>
      </c>
      <c r="C121" s="291">
        <v>13</v>
      </c>
      <c r="D121" s="292" t="s">
        <v>595</v>
      </c>
      <c r="E121" s="293" t="s">
        <v>1168</v>
      </c>
      <c r="F121" s="294">
        <v>39621</v>
      </c>
      <c r="G121" s="284">
        <v>14109000</v>
      </c>
      <c r="H121" s="285">
        <v>10464900</v>
      </c>
      <c r="I121" s="285">
        <v>7687100</v>
      </c>
      <c r="J121" s="285">
        <v>7360000</v>
      </c>
      <c r="K121" s="286">
        <v>39621000</v>
      </c>
      <c r="L121" s="287">
        <v>39621000</v>
      </c>
      <c r="M121" s="288">
        <v>39621</v>
      </c>
      <c r="N121" s="285">
        <v>0</v>
      </c>
      <c r="O121" s="287">
        <v>37801989.899999999</v>
      </c>
      <c r="P121" s="287">
        <v>37801989.899999999</v>
      </c>
      <c r="Q121" s="289">
        <v>37801.9899</v>
      </c>
      <c r="R121" s="669"/>
      <c r="S121" s="669"/>
      <c r="T121" s="278" t="s">
        <v>1340</v>
      </c>
    </row>
    <row r="122" spans="1:20" ht="21.75" customHeight="1">
      <c r="A122" s="290" t="s">
        <v>1364</v>
      </c>
      <c r="B122" s="291">
        <v>1</v>
      </c>
      <c r="C122" s="291">
        <v>13</v>
      </c>
      <c r="D122" s="292" t="s">
        <v>595</v>
      </c>
      <c r="E122" s="293" t="s">
        <v>1365</v>
      </c>
      <c r="F122" s="294">
        <v>39621</v>
      </c>
      <c r="G122" s="284">
        <v>14109000</v>
      </c>
      <c r="H122" s="285">
        <v>10464900</v>
      </c>
      <c r="I122" s="285">
        <v>7687100</v>
      </c>
      <c r="J122" s="285">
        <v>7360000</v>
      </c>
      <c r="K122" s="286">
        <v>39621000</v>
      </c>
      <c r="L122" s="287">
        <v>39621000</v>
      </c>
      <c r="M122" s="288">
        <v>39621</v>
      </c>
      <c r="N122" s="285">
        <v>0</v>
      </c>
      <c r="O122" s="287">
        <v>37801989.899999999</v>
      </c>
      <c r="P122" s="287">
        <v>37801989.899999999</v>
      </c>
      <c r="Q122" s="289">
        <v>37801.9899</v>
      </c>
      <c r="R122" s="669"/>
      <c r="S122" s="669"/>
      <c r="T122" s="278" t="s">
        <v>1340</v>
      </c>
    </row>
    <row r="123" spans="1:20" ht="21.75" customHeight="1">
      <c r="A123" s="290" t="s">
        <v>1374</v>
      </c>
      <c r="B123" s="291">
        <v>1</v>
      </c>
      <c r="C123" s="291">
        <v>13</v>
      </c>
      <c r="D123" s="292" t="s">
        <v>595</v>
      </c>
      <c r="E123" s="293" t="s">
        <v>1375</v>
      </c>
      <c r="F123" s="294">
        <v>642</v>
      </c>
      <c r="G123" s="284">
        <v>337000</v>
      </c>
      <c r="H123" s="285">
        <v>162000</v>
      </c>
      <c r="I123" s="285">
        <v>234000</v>
      </c>
      <c r="J123" s="285">
        <v>-91000</v>
      </c>
      <c r="K123" s="286">
        <v>642000</v>
      </c>
      <c r="L123" s="287">
        <v>642000</v>
      </c>
      <c r="M123" s="288">
        <v>642</v>
      </c>
      <c r="N123" s="285">
        <v>0</v>
      </c>
      <c r="O123" s="287">
        <v>509376.66</v>
      </c>
      <c r="P123" s="287">
        <v>509376.66</v>
      </c>
      <c r="Q123" s="289">
        <v>509.37665999999996</v>
      </c>
      <c r="R123" s="669"/>
      <c r="S123" s="669"/>
      <c r="T123" s="278" t="s">
        <v>1340</v>
      </c>
    </row>
    <row r="124" spans="1:20" ht="21.75" customHeight="1">
      <c r="A124" s="290" t="s">
        <v>538</v>
      </c>
      <c r="B124" s="291">
        <v>1</v>
      </c>
      <c r="C124" s="291">
        <v>13</v>
      </c>
      <c r="D124" s="292" t="s">
        <v>595</v>
      </c>
      <c r="E124" s="293" t="s">
        <v>539</v>
      </c>
      <c r="F124" s="294">
        <v>642</v>
      </c>
      <c r="G124" s="284">
        <v>337000</v>
      </c>
      <c r="H124" s="285">
        <v>162000</v>
      </c>
      <c r="I124" s="285">
        <v>234000</v>
      </c>
      <c r="J124" s="285">
        <v>-91000</v>
      </c>
      <c r="K124" s="286">
        <v>642000</v>
      </c>
      <c r="L124" s="287">
        <v>642000</v>
      </c>
      <c r="M124" s="288">
        <v>642</v>
      </c>
      <c r="N124" s="285">
        <v>0</v>
      </c>
      <c r="O124" s="287">
        <v>509376.66</v>
      </c>
      <c r="P124" s="287">
        <v>509376.66</v>
      </c>
      <c r="Q124" s="289">
        <v>509.37665999999996</v>
      </c>
      <c r="R124" s="669"/>
      <c r="S124" s="669"/>
      <c r="T124" s="278" t="s">
        <v>1340</v>
      </c>
    </row>
    <row r="125" spans="1:20" ht="17.25" customHeight="1">
      <c r="A125" s="290" t="s">
        <v>540</v>
      </c>
      <c r="B125" s="291">
        <v>1</v>
      </c>
      <c r="C125" s="291">
        <v>13</v>
      </c>
      <c r="D125" s="292" t="s">
        <v>595</v>
      </c>
      <c r="E125" s="293" t="s">
        <v>541</v>
      </c>
      <c r="F125" s="294">
        <v>6</v>
      </c>
      <c r="G125" s="284">
        <v>2000</v>
      </c>
      <c r="H125" s="285">
        <v>5000</v>
      </c>
      <c r="I125" s="285">
        <v>0</v>
      </c>
      <c r="J125" s="285">
        <v>-1000</v>
      </c>
      <c r="K125" s="286">
        <v>6000</v>
      </c>
      <c r="L125" s="287">
        <v>6000</v>
      </c>
      <c r="M125" s="288">
        <v>6</v>
      </c>
      <c r="N125" s="285">
        <v>0</v>
      </c>
      <c r="O125" s="287">
        <v>4475</v>
      </c>
      <c r="P125" s="287">
        <v>4475</v>
      </c>
      <c r="Q125" s="289">
        <v>4.4749999999999996</v>
      </c>
      <c r="R125" s="669"/>
      <c r="S125" s="669"/>
      <c r="T125" s="278" t="s">
        <v>1340</v>
      </c>
    </row>
    <row r="126" spans="1:20" ht="17.25" customHeight="1">
      <c r="A126" s="290" t="s">
        <v>542</v>
      </c>
      <c r="B126" s="291">
        <v>1</v>
      </c>
      <c r="C126" s="291">
        <v>13</v>
      </c>
      <c r="D126" s="292" t="s">
        <v>595</v>
      </c>
      <c r="E126" s="293" t="s">
        <v>543</v>
      </c>
      <c r="F126" s="294">
        <v>6</v>
      </c>
      <c r="G126" s="284">
        <v>2000</v>
      </c>
      <c r="H126" s="285">
        <v>5000</v>
      </c>
      <c r="I126" s="285">
        <v>0</v>
      </c>
      <c r="J126" s="285">
        <v>-1000</v>
      </c>
      <c r="K126" s="286">
        <v>6000</v>
      </c>
      <c r="L126" s="287">
        <v>6000</v>
      </c>
      <c r="M126" s="288">
        <v>6</v>
      </c>
      <c r="N126" s="285">
        <v>0</v>
      </c>
      <c r="O126" s="287">
        <v>4475</v>
      </c>
      <c r="P126" s="287">
        <v>4475</v>
      </c>
      <c r="Q126" s="289">
        <v>4.4749999999999996</v>
      </c>
      <c r="R126" s="669"/>
      <c r="S126" s="669"/>
      <c r="T126" s="278" t="s">
        <v>1340</v>
      </c>
    </row>
    <row r="127" spans="1:20" ht="21.75" customHeight="1">
      <c r="A127" s="290" t="s">
        <v>596</v>
      </c>
      <c r="B127" s="291">
        <v>1</v>
      </c>
      <c r="C127" s="291">
        <v>13</v>
      </c>
      <c r="D127" s="292" t="s">
        <v>597</v>
      </c>
      <c r="E127" s="293" t="s">
        <v>1340</v>
      </c>
      <c r="F127" s="294">
        <v>4397</v>
      </c>
      <c r="G127" s="284">
        <v>0</v>
      </c>
      <c r="H127" s="285">
        <v>0</v>
      </c>
      <c r="I127" s="285">
        <v>0</v>
      </c>
      <c r="J127" s="285">
        <v>4397000</v>
      </c>
      <c r="K127" s="286">
        <v>4397000</v>
      </c>
      <c r="L127" s="287">
        <v>4397000</v>
      </c>
      <c r="M127" s="288">
        <v>4397</v>
      </c>
      <c r="N127" s="285">
        <v>0</v>
      </c>
      <c r="O127" s="287">
        <v>3271604.03</v>
      </c>
      <c r="P127" s="287">
        <v>3271604.03</v>
      </c>
      <c r="Q127" s="289">
        <v>3271.60403</v>
      </c>
      <c r="R127" s="669"/>
      <c r="S127" s="669"/>
      <c r="T127" s="278" t="s">
        <v>1340</v>
      </c>
    </row>
    <row r="128" spans="1:20" ht="17.25" customHeight="1">
      <c r="A128" s="290" t="s">
        <v>583</v>
      </c>
      <c r="B128" s="291">
        <v>1</v>
      </c>
      <c r="C128" s="291">
        <v>13</v>
      </c>
      <c r="D128" s="292" t="s">
        <v>598</v>
      </c>
      <c r="E128" s="293" t="s">
        <v>1340</v>
      </c>
      <c r="F128" s="294">
        <v>4397</v>
      </c>
      <c r="G128" s="284">
        <v>0</v>
      </c>
      <c r="H128" s="285">
        <v>0</v>
      </c>
      <c r="I128" s="285">
        <v>0</v>
      </c>
      <c r="J128" s="285">
        <v>4397000</v>
      </c>
      <c r="K128" s="286">
        <v>4397000</v>
      </c>
      <c r="L128" s="287">
        <v>4397000</v>
      </c>
      <c r="M128" s="288">
        <v>4397</v>
      </c>
      <c r="N128" s="285">
        <v>0</v>
      </c>
      <c r="O128" s="287">
        <v>3271604.03</v>
      </c>
      <c r="P128" s="287">
        <v>3271604.03</v>
      </c>
      <c r="Q128" s="289">
        <v>3271.60403</v>
      </c>
      <c r="R128" s="669"/>
      <c r="S128" s="669"/>
      <c r="T128" s="278" t="s">
        <v>1340</v>
      </c>
    </row>
    <row r="129" spans="1:20" ht="21.75" customHeight="1">
      <c r="A129" s="290" t="s">
        <v>1374</v>
      </c>
      <c r="B129" s="291">
        <v>1</v>
      </c>
      <c r="C129" s="291">
        <v>13</v>
      </c>
      <c r="D129" s="292" t="s">
        <v>598</v>
      </c>
      <c r="E129" s="293" t="s">
        <v>1375</v>
      </c>
      <c r="F129" s="294">
        <v>4397</v>
      </c>
      <c r="G129" s="284">
        <v>0</v>
      </c>
      <c r="H129" s="285">
        <v>0</v>
      </c>
      <c r="I129" s="285">
        <v>0</v>
      </c>
      <c r="J129" s="285">
        <v>4397000</v>
      </c>
      <c r="K129" s="286">
        <v>4397000</v>
      </c>
      <c r="L129" s="287">
        <v>4397000</v>
      </c>
      <c r="M129" s="288">
        <v>4397</v>
      </c>
      <c r="N129" s="285">
        <v>0</v>
      </c>
      <c r="O129" s="287">
        <v>3271604.03</v>
      </c>
      <c r="P129" s="287">
        <v>3271604.03</v>
      </c>
      <c r="Q129" s="289">
        <v>3271.60403</v>
      </c>
      <c r="R129" s="669"/>
      <c r="S129" s="669"/>
      <c r="T129" s="278" t="s">
        <v>1340</v>
      </c>
    </row>
    <row r="130" spans="1:20" ht="21.75" customHeight="1">
      <c r="A130" s="290" t="s">
        <v>538</v>
      </c>
      <c r="B130" s="291">
        <v>1</v>
      </c>
      <c r="C130" s="291">
        <v>13</v>
      </c>
      <c r="D130" s="292" t="s">
        <v>598</v>
      </c>
      <c r="E130" s="293" t="s">
        <v>539</v>
      </c>
      <c r="F130" s="294">
        <v>4397</v>
      </c>
      <c r="G130" s="284">
        <v>0</v>
      </c>
      <c r="H130" s="285">
        <v>0</v>
      </c>
      <c r="I130" s="285">
        <v>0</v>
      </c>
      <c r="J130" s="285">
        <v>4397000</v>
      </c>
      <c r="K130" s="286">
        <v>4397000</v>
      </c>
      <c r="L130" s="287">
        <v>4397000</v>
      </c>
      <c r="M130" s="288">
        <v>4397</v>
      </c>
      <c r="N130" s="285">
        <v>0</v>
      </c>
      <c r="O130" s="287">
        <v>3271604.03</v>
      </c>
      <c r="P130" s="287">
        <v>3271604.03</v>
      </c>
      <c r="Q130" s="289">
        <v>3271.60403</v>
      </c>
      <c r="R130" s="669"/>
      <c r="S130" s="669"/>
      <c r="T130" s="278" t="s">
        <v>1340</v>
      </c>
    </row>
    <row r="131" spans="1:20" ht="17.25" customHeight="1">
      <c r="A131" s="290" t="s">
        <v>1366</v>
      </c>
      <c r="B131" s="291">
        <v>1</v>
      </c>
      <c r="C131" s="291">
        <v>13</v>
      </c>
      <c r="D131" s="292" t="s">
        <v>1367</v>
      </c>
      <c r="E131" s="293" t="s">
        <v>1340</v>
      </c>
      <c r="F131" s="294">
        <v>1277.3</v>
      </c>
      <c r="G131" s="284">
        <v>540000</v>
      </c>
      <c r="H131" s="285">
        <v>572700</v>
      </c>
      <c r="I131" s="285">
        <v>410000</v>
      </c>
      <c r="J131" s="285">
        <v>-245400</v>
      </c>
      <c r="K131" s="286">
        <v>1277300</v>
      </c>
      <c r="L131" s="287">
        <v>1277300</v>
      </c>
      <c r="M131" s="288">
        <v>1277.3</v>
      </c>
      <c r="N131" s="285">
        <v>0</v>
      </c>
      <c r="O131" s="287">
        <v>1040327.83</v>
      </c>
      <c r="P131" s="287">
        <v>1040327.83</v>
      </c>
      <c r="Q131" s="289">
        <v>1040.3278299999999</v>
      </c>
      <c r="R131" s="669"/>
      <c r="S131" s="669"/>
      <c r="T131" s="278" t="s">
        <v>1340</v>
      </c>
    </row>
    <row r="132" spans="1:20" ht="17.25" customHeight="1">
      <c r="A132" s="295" t="s">
        <v>599</v>
      </c>
      <c r="B132" s="296">
        <v>1</v>
      </c>
      <c r="C132" s="296">
        <v>13</v>
      </c>
      <c r="D132" s="297" t="s">
        <v>600</v>
      </c>
      <c r="E132" s="298" t="s">
        <v>1340</v>
      </c>
      <c r="F132" s="299">
        <v>1173</v>
      </c>
      <c r="G132" s="284">
        <v>540000</v>
      </c>
      <c r="H132" s="285">
        <v>450000</v>
      </c>
      <c r="I132" s="285">
        <v>410000</v>
      </c>
      <c r="J132" s="285">
        <v>-227000</v>
      </c>
      <c r="K132" s="286">
        <v>1173000</v>
      </c>
      <c r="L132" s="287">
        <v>1173000</v>
      </c>
      <c r="M132" s="288">
        <v>1173</v>
      </c>
      <c r="N132" s="285">
        <v>0</v>
      </c>
      <c r="O132" s="287">
        <v>1030247.83</v>
      </c>
      <c r="P132" s="287">
        <v>1030247.83</v>
      </c>
      <c r="Q132" s="289">
        <v>1030.24783</v>
      </c>
      <c r="R132" s="672"/>
      <c r="S132" s="672"/>
      <c r="T132" s="278" t="s">
        <v>1340</v>
      </c>
    </row>
    <row r="133" spans="1:20" ht="17.25" customHeight="1">
      <c r="A133" s="290" t="s">
        <v>601</v>
      </c>
      <c r="B133" s="291">
        <v>1</v>
      </c>
      <c r="C133" s="291">
        <v>13</v>
      </c>
      <c r="D133" s="292" t="s">
        <v>602</v>
      </c>
      <c r="E133" s="293" t="s">
        <v>1340</v>
      </c>
      <c r="F133" s="294">
        <v>1000</v>
      </c>
      <c r="G133" s="284">
        <v>340000</v>
      </c>
      <c r="H133" s="285">
        <v>350000</v>
      </c>
      <c r="I133" s="285">
        <v>310000</v>
      </c>
      <c r="J133" s="285">
        <v>0</v>
      </c>
      <c r="K133" s="286">
        <v>1000000</v>
      </c>
      <c r="L133" s="287">
        <v>1000000</v>
      </c>
      <c r="M133" s="288">
        <v>1000</v>
      </c>
      <c r="N133" s="285">
        <v>0</v>
      </c>
      <c r="O133" s="287">
        <v>858103</v>
      </c>
      <c r="P133" s="287">
        <v>858103</v>
      </c>
      <c r="Q133" s="289">
        <v>858.10299999999995</v>
      </c>
      <c r="R133" s="669"/>
      <c r="S133" s="669"/>
      <c r="T133" s="278" t="s">
        <v>1340</v>
      </c>
    </row>
    <row r="134" spans="1:20" ht="21.75" customHeight="1">
      <c r="A134" s="290" t="s">
        <v>1374</v>
      </c>
      <c r="B134" s="291">
        <v>1</v>
      </c>
      <c r="C134" s="291">
        <v>13</v>
      </c>
      <c r="D134" s="292" t="s">
        <v>602</v>
      </c>
      <c r="E134" s="293" t="s">
        <v>1375</v>
      </c>
      <c r="F134" s="294">
        <v>1000</v>
      </c>
      <c r="G134" s="284">
        <v>340000</v>
      </c>
      <c r="H134" s="285">
        <v>350000</v>
      </c>
      <c r="I134" s="285">
        <v>310000</v>
      </c>
      <c r="J134" s="285">
        <v>0</v>
      </c>
      <c r="K134" s="286">
        <v>1000000</v>
      </c>
      <c r="L134" s="287">
        <v>1000000</v>
      </c>
      <c r="M134" s="288">
        <v>1000</v>
      </c>
      <c r="N134" s="285">
        <v>0</v>
      </c>
      <c r="O134" s="287">
        <v>858103</v>
      </c>
      <c r="P134" s="287">
        <v>858103</v>
      </c>
      <c r="Q134" s="289">
        <v>858.10299999999995</v>
      </c>
      <c r="R134" s="669"/>
      <c r="S134" s="669"/>
      <c r="T134" s="278" t="s">
        <v>1340</v>
      </c>
    </row>
    <row r="135" spans="1:20" ht="21.75" customHeight="1">
      <c r="A135" s="290" t="s">
        <v>538</v>
      </c>
      <c r="B135" s="291">
        <v>1</v>
      </c>
      <c r="C135" s="291">
        <v>13</v>
      </c>
      <c r="D135" s="292" t="s">
        <v>602</v>
      </c>
      <c r="E135" s="293" t="s">
        <v>539</v>
      </c>
      <c r="F135" s="294">
        <v>1000</v>
      </c>
      <c r="G135" s="284">
        <v>340000</v>
      </c>
      <c r="H135" s="285">
        <v>350000</v>
      </c>
      <c r="I135" s="285">
        <v>310000</v>
      </c>
      <c r="J135" s="285">
        <v>0</v>
      </c>
      <c r="K135" s="286">
        <v>1000000</v>
      </c>
      <c r="L135" s="287">
        <v>1000000</v>
      </c>
      <c r="M135" s="288">
        <v>1000</v>
      </c>
      <c r="N135" s="285">
        <v>0</v>
      </c>
      <c r="O135" s="287">
        <v>858103</v>
      </c>
      <c r="P135" s="287">
        <v>858103</v>
      </c>
      <c r="Q135" s="289">
        <v>858.10299999999995</v>
      </c>
      <c r="R135" s="669"/>
      <c r="S135" s="669"/>
      <c r="T135" s="278" t="s">
        <v>1340</v>
      </c>
    </row>
    <row r="136" spans="1:20" ht="17.25" customHeight="1">
      <c r="A136" s="290" t="s">
        <v>603</v>
      </c>
      <c r="B136" s="291">
        <v>1</v>
      </c>
      <c r="C136" s="291">
        <v>13</v>
      </c>
      <c r="D136" s="292" t="s">
        <v>604</v>
      </c>
      <c r="E136" s="293" t="s">
        <v>1340</v>
      </c>
      <c r="F136" s="294">
        <v>173</v>
      </c>
      <c r="G136" s="284">
        <v>200000</v>
      </c>
      <c r="H136" s="285">
        <v>100000</v>
      </c>
      <c r="I136" s="285">
        <v>100000</v>
      </c>
      <c r="J136" s="285">
        <v>-227000</v>
      </c>
      <c r="K136" s="286">
        <v>173000</v>
      </c>
      <c r="L136" s="287">
        <v>173000</v>
      </c>
      <c r="M136" s="288">
        <v>173</v>
      </c>
      <c r="N136" s="285">
        <v>0</v>
      </c>
      <c r="O136" s="287">
        <v>172144.83000000002</v>
      </c>
      <c r="P136" s="287">
        <v>172144.83000000002</v>
      </c>
      <c r="Q136" s="289">
        <v>172.14483000000001</v>
      </c>
      <c r="R136" s="669"/>
      <c r="S136" s="669"/>
      <c r="T136" s="278" t="s">
        <v>1340</v>
      </c>
    </row>
    <row r="137" spans="1:20" ht="17.25" customHeight="1">
      <c r="A137" s="290" t="s">
        <v>540</v>
      </c>
      <c r="B137" s="291">
        <v>1</v>
      </c>
      <c r="C137" s="291">
        <v>13</v>
      </c>
      <c r="D137" s="292" t="s">
        <v>604</v>
      </c>
      <c r="E137" s="293" t="s">
        <v>541</v>
      </c>
      <c r="F137" s="294">
        <v>173</v>
      </c>
      <c r="G137" s="284">
        <v>200000</v>
      </c>
      <c r="H137" s="285">
        <v>100000</v>
      </c>
      <c r="I137" s="285">
        <v>100000</v>
      </c>
      <c r="J137" s="285">
        <v>-227000</v>
      </c>
      <c r="K137" s="286">
        <v>173000</v>
      </c>
      <c r="L137" s="287">
        <v>173000</v>
      </c>
      <c r="M137" s="288">
        <v>173</v>
      </c>
      <c r="N137" s="285">
        <v>0</v>
      </c>
      <c r="O137" s="287">
        <v>172144.83000000002</v>
      </c>
      <c r="P137" s="287">
        <v>172144.83000000002</v>
      </c>
      <c r="Q137" s="289">
        <v>172.14483000000001</v>
      </c>
      <c r="R137" s="669"/>
      <c r="S137" s="669"/>
      <c r="T137" s="278" t="s">
        <v>1340</v>
      </c>
    </row>
    <row r="138" spans="1:20" ht="17.25" customHeight="1">
      <c r="A138" s="290" t="s">
        <v>605</v>
      </c>
      <c r="B138" s="291">
        <v>1</v>
      </c>
      <c r="C138" s="291">
        <v>13</v>
      </c>
      <c r="D138" s="292" t="s">
        <v>604</v>
      </c>
      <c r="E138" s="293" t="s">
        <v>606</v>
      </c>
      <c r="F138" s="294">
        <v>173</v>
      </c>
      <c r="G138" s="284">
        <v>200000</v>
      </c>
      <c r="H138" s="285">
        <v>100000</v>
      </c>
      <c r="I138" s="285">
        <v>100000</v>
      </c>
      <c r="J138" s="285">
        <v>-227000</v>
      </c>
      <c r="K138" s="286">
        <v>173000</v>
      </c>
      <c r="L138" s="287">
        <v>173000</v>
      </c>
      <c r="M138" s="288">
        <v>173</v>
      </c>
      <c r="N138" s="285">
        <v>0</v>
      </c>
      <c r="O138" s="287">
        <v>172144.83000000002</v>
      </c>
      <c r="P138" s="287">
        <v>172144.83000000002</v>
      </c>
      <c r="Q138" s="289">
        <v>172.14483000000001</v>
      </c>
      <c r="R138" s="669"/>
      <c r="S138" s="669"/>
      <c r="T138" s="278" t="s">
        <v>1340</v>
      </c>
    </row>
    <row r="139" spans="1:20" ht="21.75" customHeight="1">
      <c r="A139" s="295" t="s">
        <v>607</v>
      </c>
      <c r="B139" s="296">
        <v>1</v>
      </c>
      <c r="C139" s="296">
        <v>13</v>
      </c>
      <c r="D139" s="297" t="s">
        <v>608</v>
      </c>
      <c r="E139" s="298" t="s">
        <v>1340</v>
      </c>
      <c r="F139" s="299">
        <v>104.3</v>
      </c>
      <c r="G139" s="284">
        <v>0</v>
      </c>
      <c r="H139" s="285">
        <v>122700</v>
      </c>
      <c r="I139" s="285">
        <v>0</v>
      </c>
      <c r="J139" s="285">
        <v>-18400</v>
      </c>
      <c r="K139" s="286">
        <v>104300</v>
      </c>
      <c r="L139" s="287">
        <v>104300</v>
      </c>
      <c r="M139" s="288">
        <v>104.3</v>
      </c>
      <c r="N139" s="285">
        <v>0</v>
      </c>
      <c r="O139" s="287">
        <v>10080</v>
      </c>
      <c r="P139" s="287">
        <v>10080</v>
      </c>
      <c r="Q139" s="289">
        <v>10.08</v>
      </c>
      <c r="R139" s="672"/>
      <c r="S139" s="672"/>
      <c r="T139" s="278" t="s">
        <v>1340</v>
      </c>
    </row>
    <row r="140" spans="1:20" ht="21.75" customHeight="1">
      <c r="A140" s="290" t="s">
        <v>609</v>
      </c>
      <c r="B140" s="291">
        <v>1</v>
      </c>
      <c r="C140" s="291">
        <v>13</v>
      </c>
      <c r="D140" s="292" t="s">
        <v>610</v>
      </c>
      <c r="E140" s="293" t="s">
        <v>1340</v>
      </c>
      <c r="F140" s="294">
        <v>104.3</v>
      </c>
      <c r="G140" s="284">
        <v>0</v>
      </c>
      <c r="H140" s="285">
        <v>122700</v>
      </c>
      <c r="I140" s="285">
        <v>0</v>
      </c>
      <c r="J140" s="285">
        <v>-18400</v>
      </c>
      <c r="K140" s="286">
        <v>104300</v>
      </c>
      <c r="L140" s="287">
        <v>104300</v>
      </c>
      <c r="M140" s="288">
        <v>104.3</v>
      </c>
      <c r="N140" s="285">
        <v>0</v>
      </c>
      <c r="O140" s="287">
        <v>10080</v>
      </c>
      <c r="P140" s="287">
        <v>10080</v>
      </c>
      <c r="Q140" s="289">
        <v>10.08</v>
      </c>
      <c r="R140" s="669"/>
      <c r="S140" s="669"/>
      <c r="T140" s="278" t="s">
        <v>1340</v>
      </c>
    </row>
    <row r="141" spans="1:20" ht="21.75" customHeight="1">
      <c r="A141" s="290" t="s">
        <v>1374</v>
      </c>
      <c r="B141" s="291">
        <v>1</v>
      </c>
      <c r="C141" s="291">
        <v>13</v>
      </c>
      <c r="D141" s="292" t="s">
        <v>610</v>
      </c>
      <c r="E141" s="293" t="s">
        <v>1375</v>
      </c>
      <c r="F141" s="294">
        <v>104.3</v>
      </c>
      <c r="G141" s="284">
        <v>0</v>
      </c>
      <c r="H141" s="285">
        <v>122700</v>
      </c>
      <c r="I141" s="285">
        <v>0</v>
      </c>
      <c r="J141" s="285">
        <v>-18400</v>
      </c>
      <c r="K141" s="286">
        <v>104300</v>
      </c>
      <c r="L141" s="287">
        <v>104300</v>
      </c>
      <c r="M141" s="288">
        <v>104.3</v>
      </c>
      <c r="N141" s="285">
        <v>0</v>
      </c>
      <c r="O141" s="287">
        <v>10080</v>
      </c>
      <c r="P141" s="287">
        <v>10080</v>
      </c>
      <c r="Q141" s="289">
        <v>10.08</v>
      </c>
      <c r="R141" s="669"/>
      <c r="S141" s="669"/>
      <c r="T141" s="278" t="s">
        <v>1340</v>
      </c>
    </row>
    <row r="142" spans="1:20" ht="21.75" customHeight="1">
      <c r="A142" s="290" t="s">
        <v>538</v>
      </c>
      <c r="B142" s="291">
        <v>1</v>
      </c>
      <c r="C142" s="291">
        <v>13</v>
      </c>
      <c r="D142" s="292" t="s">
        <v>610</v>
      </c>
      <c r="E142" s="293" t="s">
        <v>539</v>
      </c>
      <c r="F142" s="294">
        <v>104.3</v>
      </c>
      <c r="G142" s="284">
        <v>0</v>
      </c>
      <c r="H142" s="285">
        <v>122700</v>
      </c>
      <c r="I142" s="285">
        <v>0</v>
      </c>
      <c r="J142" s="285">
        <v>-18400</v>
      </c>
      <c r="K142" s="286">
        <v>104300</v>
      </c>
      <c r="L142" s="287">
        <v>104300</v>
      </c>
      <c r="M142" s="288">
        <v>104.3</v>
      </c>
      <c r="N142" s="285">
        <v>0</v>
      </c>
      <c r="O142" s="287">
        <v>10080</v>
      </c>
      <c r="P142" s="287">
        <v>10080</v>
      </c>
      <c r="Q142" s="289">
        <v>10.08</v>
      </c>
      <c r="R142" s="669"/>
      <c r="S142" s="669"/>
      <c r="T142" s="278" t="s">
        <v>1340</v>
      </c>
    </row>
    <row r="143" spans="1:20" ht="23.25" customHeight="1">
      <c r="A143" s="300" t="s">
        <v>1263</v>
      </c>
      <c r="B143" s="301">
        <v>3</v>
      </c>
      <c r="C143" s="301">
        <v>0</v>
      </c>
      <c r="D143" s="302" t="s">
        <v>1340</v>
      </c>
      <c r="E143" s="303" t="s">
        <v>1340</v>
      </c>
      <c r="F143" s="304">
        <v>12393.6</v>
      </c>
      <c r="G143" s="284">
        <v>3909600</v>
      </c>
      <c r="H143" s="285">
        <v>2887600</v>
      </c>
      <c r="I143" s="285">
        <v>4455100</v>
      </c>
      <c r="J143" s="285">
        <v>1141300</v>
      </c>
      <c r="K143" s="286">
        <v>12393600</v>
      </c>
      <c r="L143" s="287">
        <v>12393600</v>
      </c>
      <c r="M143" s="288">
        <v>12393.6</v>
      </c>
      <c r="N143" s="285">
        <v>0</v>
      </c>
      <c r="O143" s="287">
        <v>9796439.3599999994</v>
      </c>
      <c r="P143" s="287">
        <v>9796439.3599999994</v>
      </c>
      <c r="Q143" s="289">
        <v>9796.4393600000003</v>
      </c>
      <c r="R143" s="670"/>
      <c r="S143" s="670"/>
      <c r="T143" s="278" t="s">
        <v>1340</v>
      </c>
    </row>
    <row r="144" spans="1:20" ht="17.25" customHeight="1">
      <c r="A144" s="279" t="s">
        <v>611</v>
      </c>
      <c r="B144" s="280">
        <v>3</v>
      </c>
      <c r="C144" s="280">
        <v>4</v>
      </c>
      <c r="D144" s="281" t="s">
        <v>1340</v>
      </c>
      <c r="E144" s="282" t="s">
        <v>1340</v>
      </c>
      <c r="F144" s="283">
        <v>5765.9</v>
      </c>
      <c r="G144" s="284">
        <v>2561000</v>
      </c>
      <c r="H144" s="285">
        <v>1463000</v>
      </c>
      <c r="I144" s="285">
        <v>740500</v>
      </c>
      <c r="J144" s="285">
        <v>1001400</v>
      </c>
      <c r="K144" s="286">
        <v>5765900</v>
      </c>
      <c r="L144" s="287">
        <v>5765900</v>
      </c>
      <c r="M144" s="288">
        <v>5765.9</v>
      </c>
      <c r="N144" s="285">
        <v>0</v>
      </c>
      <c r="O144" s="287">
        <v>5094774.8099999996</v>
      </c>
      <c r="P144" s="287">
        <v>5094774.8099999996</v>
      </c>
      <c r="Q144" s="289">
        <v>5094.7748099999999</v>
      </c>
      <c r="R144" s="673"/>
      <c r="S144" s="673"/>
      <c r="T144" s="278" t="s">
        <v>1340</v>
      </c>
    </row>
    <row r="145" spans="1:20" ht="21.75" customHeight="1">
      <c r="A145" s="290" t="s">
        <v>1359</v>
      </c>
      <c r="B145" s="291">
        <v>3</v>
      </c>
      <c r="C145" s="291">
        <v>4</v>
      </c>
      <c r="D145" s="292" t="s">
        <v>1360</v>
      </c>
      <c r="E145" s="293" t="s">
        <v>1340</v>
      </c>
      <c r="F145" s="294">
        <v>5765.9</v>
      </c>
      <c r="G145" s="284">
        <v>2561000</v>
      </c>
      <c r="H145" s="285">
        <v>1463000</v>
      </c>
      <c r="I145" s="285">
        <v>740500</v>
      </c>
      <c r="J145" s="285">
        <v>1001400</v>
      </c>
      <c r="K145" s="286">
        <v>5765900</v>
      </c>
      <c r="L145" s="287">
        <v>5765900</v>
      </c>
      <c r="M145" s="288">
        <v>5765.9</v>
      </c>
      <c r="N145" s="285">
        <v>0</v>
      </c>
      <c r="O145" s="287">
        <v>5094774.8099999996</v>
      </c>
      <c r="P145" s="287">
        <v>5094774.8099999996</v>
      </c>
      <c r="Q145" s="289">
        <v>5094.7748099999999</v>
      </c>
      <c r="R145" s="669"/>
      <c r="S145" s="669"/>
      <c r="T145" s="278" t="s">
        <v>1340</v>
      </c>
    </row>
    <row r="146" spans="1:20" ht="53.25" customHeight="1">
      <c r="A146" s="290" t="s">
        <v>612</v>
      </c>
      <c r="B146" s="291">
        <v>3</v>
      </c>
      <c r="C146" s="291">
        <v>4</v>
      </c>
      <c r="D146" s="292" t="s">
        <v>613</v>
      </c>
      <c r="E146" s="293" t="s">
        <v>1340</v>
      </c>
      <c r="F146" s="294">
        <v>3696.6</v>
      </c>
      <c r="G146" s="284">
        <v>1953000</v>
      </c>
      <c r="H146" s="285">
        <v>1172000</v>
      </c>
      <c r="I146" s="285">
        <v>571600</v>
      </c>
      <c r="J146" s="285">
        <v>0</v>
      </c>
      <c r="K146" s="286">
        <v>3696600</v>
      </c>
      <c r="L146" s="287">
        <v>3696600</v>
      </c>
      <c r="M146" s="288">
        <v>3696.6</v>
      </c>
      <c r="N146" s="285">
        <v>0</v>
      </c>
      <c r="O146" s="287">
        <v>3696600</v>
      </c>
      <c r="P146" s="287">
        <v>3696600</v>
      </c>
      <c r="Q146" s="289">
        <v>3696.6</v>
      </c>
      <c r="R146" s="669"/>
      <c r="S146" s="669"/>
      <c r="T146" s="278" t="s">
        <v>1340</v>
      </c>
    </row>
    <row r="147" spans="1:20" ht="42.75" customHeight="1">
      <c r="A147" s="290" t="s">
        <v>1363</v>
      </c>
      <c r="B147" s="291">
        <v>3</v>
      </c>
      <c r="C147" s="291">
        <v>4</v>
      </c>
      <c r="D147" s="292" t="s">
        <v>613</v>
      </c>
      <c r="E147" s="293" t="s">
        <v>1168</v>
      </c>
      <c r="F147" s="294">
        <v>3696.6</v>
      </c>
      <c r="G147" s="284">
        <v>1953000</v>
      </c>
      <c r="H147" s="285">
        <v>1172000</v>
      </c>
      <c r="I147" s="285">
        <v>571600</v>
      </c>
      <c r="J147" s="285">
        <v>0</v>
      </c>
      <c r="K147" s="286">
        <v>3696600</v>
      </c>
      <c r="L147" s="287">
        <v>3696600</v>
      </c>
      <c r="M147" s="288">
        <v>3696.6</v>
      </c>
      <c r="N147" s="285">
        <v>0</v>
      </c>
      <c r="O147" s="287">
        <v>3696600</v>
      </c>
      <c r="P147" s="287">
        <v>3696600</v>
      </c>
      <c r="Q147" s="289">
        <v>3696.6</v>
      </c>
      <c r="R147" s="669"/>
      <c r="S147" s="669"/>
      <c r="T147" s="278" t="s">
        <v>1340</v>
      </c>
    </row>
    <row r="148" spans="1:20" ht="21.75" customHeight="1">
      <c r="A148" s="290" t="s">
        <v>1364</v>
      </c>
      <c r="B148" s="291">
        <v>3</v>
      </c>
      <c r="C148" s="291">
        <v>4</v>
      </c>
      <c r="D148" s="292" t="s">
        <v>613</v>
      </c>
      <c r="E148" s="293" t="s">
        <v>1365</v>
      </c>
      <c r="F148" s="294">
        <v>3696.6</v>
      </c>
      <c r="G148" s="284">
        <v>1953000</v>
      </c>
      <c r="H148" s="285">
        <v>1172000</v>
      </c>
      <c r="I148" s="285">
        <v>571600</v>
      </c>
      <c r="J148" s="285">
        <v>0</v>
      </c>
      <c r="K148" s="286">
        <v>3696600</v>
      </c>
      <c r="L148" s="287">
        <v>3696600</v>
      </c>
      <c r="M148" s="288">
        <v>3696.6</v>
      </c>
      <c r="N148" s="285">
        <v>0</v>
      </c>
      <c r="O148" s="287">
        <v>3696600</v>
      </c>
      <c r="P148" s="287">
        <v>3696600</v>
      </c>
      <c r="Q148" s="289">
        <v>3696.6</v>
      </c>
      <c r="R148" s="669"/>
      <c r="S148" s="669"/>
      <c r="T148" s="278" t="s">
        <v>1340</v>
      </c>
    </row>
    <row r="149" spans="1:20" ht="63.75" customHeight="1">
      <c r="A149" s="290" t="s">
        <v>614</v>
      </c>
      <c r="B149" s="291">
        <v>3</v>
      </c>
      <c r="C149" s="291">
        <v>4</v>
      </c>
      <c r="D149" s="292" t="s">
        <v>615</v>
      </c>
      <c r="E149" s="293" t="s">
        <v>1340</v>
      </c>
      <c r="F149" s="294">
        <v>2069.3000000000002</v>
      </c>
      <c r="G149" s="284">
        <v>608000</v>
      </c>
      <c r="H149" s="285">
        <v>291000</v>
      </c>
      <c r="I149" s="285">
        <v>168900</v>
      </c>
      <c r="J149" s="285">
        <v>1001400</v>
      </c>
      <c r="K149" s="286">
        <v>2069300</v>
      </c>
      <c r="L149" s="287">
        <v>2069300</v>
      </c>
      <c r="M149" s="288">
        <v>2069.3000000000002</v>
      </c>
      <c r="N149" s="285">
        <v>0</v>
      </c>
      <c r="O149" s="287">
        <v>1398174.81</v>
      </c>
      <c r="P149" s="287">
        <v>1398174.81</v>
      </c>
      <c r="Q149" s="289">
        <v>1398.17481</v>
      </c>
      <c r="R149" s="669"/>
      <c r="S149" s="669"/>
      <c r="T149" s="278" t="s">
        <v>1340</v>
      </c>
    </row>
    <row r="150" spans="1:20" ht="42.75" customHeight="1">
      <c r="A150" s="290" t="s">
        <v>1363</v>
      </c>
      <c r="B150" s="291">
        <v>3</v>
      </c>
      <c r="C150" s="291">
        <v>4</v>
      </c>
      <c r="D150" s="292" t="s">
        <v>615</v>
      </c>
      <c r="E150" s="293" t="s">
        <v>1168</v>
      </c>
      <c r="F150" s="294">
        <v>1183.2</v>
      </c>
      <c r="G150" s="284">
        <v>291000</v>
      </c>
      <c r="H150" s="285">
        <v>44000</v>
      </c>
      <c r="I150" s="285">
        <v>4800</v>
      </c>
      <c r="J150" s="285">
        <v>843400</v>
      </c>
      <c r="K150" s="286">
        <v>1183200</v>
      </c>
      <c r="L150" s="287">
        <v>1183200</v>
      </c>
      <c r="M150" s="288">
        <v>1183.2</v>
      </c>
      <c r="N150" s="285">
        <v>0</v>
      </c>
      <c r="O150" s="287">
        <v>712632.02</v>
      </c>
      <c r="P150" s="287">
        <v>712632.02</v>
      </c>
      <c r="Q150" s="289">
        <v>712.63202000000001</v>
      </c>
      <c r="R150" s="669"/>
      <c r="S150" s="669"/>
      <c r="T150" s="278" t="s">
        <v>1340</v>
      </c>
    </row>
    <row r="151" spans="1:20" ht="21.75" customHeight="1">
      <c r="A151" s="290" t="s">
        <v>1364</v>
      </c>
      <c r="B151" s="291">
        <v>3</v>
      </c>
      <c r="C151" s="291">
        <v>4</v>
      </c>
      <c r="D151" s="292" t="s">
        <v>615</v>
      </c>
      <c r="E151" s="293" t="s">
        <v>1365</v>
      </c>
      <c r="F151" s="294">
        <v>1183.2</v>
      </c>
      <c r="G151" s="284">
        <v>291000</v>
      </c>
      <c r="H151" s="285">
        <v>44000</v>
      </c>
      <c r="I151" s="285">
        <v>4800</v>
      </c>
      <c r="J151" s="285">
        <v>843400</v>
      </c>
      <c r="K151" s="286">
        <v>1183200</v>
      </c>
      <c r="L151" s="287">
        <v>1183200</v>
      </c>
      <c r="M151" s="288">
        <v>1183.2</v>
      </c>
      <c r="N151" s="285">
        <v>0</v>
      </c>
      <c r="O151" s="287">
        <v>712632.02</v>
      </c>
      <c r="P151" s="287">
        <v>712632.02</v>
      </c>
      <c r="Q151" s="289">
        <v>712.63202000000001</v>
      </c>
      <c r="R151" s="669"/>
      <c r="S151" s="669"/>
      <c r="T151" s="278" t="s">
        <v>1340</v>
      </c>
    </row>
    <row r="152" spans="1:20" ht="21.75" customHeight="1">
      <c r="A152" s="290" t="s">
        <v>1374</v>
      </c>
      <c r="B152" s="291">
        <v>3</v>
      </c>
      <c r="C152" s="291">
        <v>4</v>
      </c>
      <c r="D152" s="292" t="s">
        <v>615</v>
      </c>
      <c r="E152" s="293" t="s">
        <v>1375</v>
      </c>
      <c r="F152" s="294">
        <v>886.1</v>
      </c>
      <c r="G152" s="284">
        <v>317000</v>
      </c>
      <c r="H152" s="285">
        <v>247000</v>
      </c>
      <c r="I152" s="285">
        <v>164100</v>
      </c>
      <c r="J152" s="285">
        <v>158000</v>
      </c>
      <c r="K152" s="286">
        <v>886100</v>
      </c>
      <c r="L152" s="287">
        <v>886100</v>
      </c>
      <c r="M152" s="288">
        <v>886.1</v>
      </c>
      <c r="N152" s="285">
        <v>0</v>
      </c>
      <c r="O152" s="287">
        <v>685542.79</v>
      </c>
      <c r="P152" s="287">
        <v>685542.79</v>
      </c>
      <c r="Q152" s="289">
        <v>685.54279000000008</v>
      </c>
      <c r="R152" s="669"/>
      <c r="S152" s="669"/>
      <c r="T152" s="278" t="s">
        <v>1340</v>
      </c>
    </row>
    <row r="153" spans="1:20" ht="21.75" customHeight="1">
      <c r="A153" s="290" t="s">
        <v>538</v>
      </c>
      <c r="B153" s="291">
        <v>3</v>
      </c>
      <c r="C153" s="291">
        <v>4</v>
      </c>
      <c r="D153" s="292" t="s">
        <v>615</v>
      </c>
      <c r="E153" s="293" t="s">
        <v>539</v>
      </c>
      <c r="F153" s="294">
        <v>886.1</v>
      </c>
      <c r="G153" s="284">
        <v>317000</v>
      </c>
      <c r="H153" s="285">
        <v>247000</v>
      </c>
      <c r="I153" s="285">
        <v>164100</v>
      </c>
      <c r="J153" s="285">
        <v>158000</v>
      </c>
      <c r="K153" s="286">
        <v>886100</v>
      </c>
      <c r="L153" s="287">
        <v>886100</v>
      </c>
      <c r="M153" s="288">
        <v>886.1</v>
      </c>
      <c r="N153" s="285">
        <v>0</v>
      </c>
      <c r="O153" s="287">
        <v>685542.79</v>
      </c>
      <c r="P153" s="287">
        <v>685542.79</v>
      </c>
      <c r="Q153" s="289">
        <v>685.54279000000008</v>
      </c>
      <c r="R153" s="669"/>
      <c r="S153" s="669"/>
      <c r="T153" s="278" t="s">
        <v>1340</v>
      </c>
    </row>
    <row r="154" spans="1:20" ht="21.75" customHeight="1">
      <c r="A154" s="279" t="s">
        <v>616</v>
      </c>
      <c r="B154" s="280">
        <v>3</v>
      </c>
      <c r="C154" s="280">
        <v>9</v>
      </c>
      <c r="D154" s="281" t="s">
        <v>1340</v>
      </c>
      <c r="E154" s="282" t="s">
        <v>1340</v>
      </c>
      <c r="F154" s="283">
        <v>1945</v>
      </c>
      <c r="G154" s="284">
        <v>465400</v>
      </c>
      <c r="H154" s="285">
        <v>448500</v>
      </c>
      <c r="I154" s="285">
        <v>613900</v>
      </c>
      <c r="J154" s="285">
        <v>417200</v>
      </c>
      <c r="K154" s="286">
        <v>1945000</v>
      </c>
      <c r="L154" s="287">
        <v>1945000</v>
      </c>
      <c r="M154" s="288">
        <v>1945</v>
      </c>
      <c r="N154" s="285">
        <v>0</v>
      </c>
      <c r="O154" s="287">
        <v>1779779.47</v>
      </c>
      <c r="P154" s="287">
        <v>1779779.47</v>
      </c>
      <c r="Q154" s="289">
        <v>1779.7794699999999</v>
      </c>
      <c r="R154" s="673"/>
      <c r="S154" s="673"/>
      <c r="T154" s="278" t="s">
        <v>1340</v>
      </c>
    </row>
    <row r="155" spans="1:20" ht="32.25" customHeight="1">
      <c r="A155" s="290" t="s">
        <v>617</v>
      </c>
      <c r="B155" s="291">
        <v>3</v>
      </c>
      <c r="C155" s="291">
        <v>9</v>
      </c>
      <c r="D155" s="292" t="s">
        <v>618</v>
      </c>
      <c r="E155" s="293" t="s">
        <v>1340</v>
      </c>
      <c r="F155" s="294">
        <v>1945</v>
      </c>
      <c r="G155" s="284">
        <v>465400</v>
      </c>
      <c r="H155" s="285">
        <v>448500</v>
      </c>
      <c r="I155" s="285">
        <v>613900</v>
      </c>
      <c r="J155" s="285">
        <v>417200</v>
      </c>
      <c r="K155" s="286">
        <v>1945000</v>
      </c>
      <c r="L155" s="287">
        <v>1945000</v>
      </c>
      <c r="M155" s="288">
        <v>1945</v>
      </c>
      <c r="N155" s="285">
        <v>0</v>
      </c>
      <c r="O155" s="287">
        <v>1779779.47</v>
      </c>
      <c r="P155" s="287">
        <v>1779779.47</v>
      </c>
      <c r="Q155" s="289">
        <v>1779.7794699999999</v>
      </c>
      <c r="R155" s="669"/>
      <c r="S155" s="669"/>
      <c r="T155" s="278" t="s">
        <v>1340</v>
      </c>
    </row>
    <row r="156" spans="1:20" ht="21.75" customHeight="1">
      <c r="A156" s="295" t="s">
        <v>619</v>
      </c>
      <c r="B156" s="296">
        <v>3</v>
      </c>
      <c r="C156" s="296">
        <v>9</v>
      </c>
      <c r="D156" s="297" t="s">
        <v>620</v>
      </c>
      <c r="E156" s="298" t="s">
        <v>1340</v>
      </c>
      <c r="F156" s="299">
        <v>1885.2</v>
      </c>
      <c r="G156" s="284">
        <v>418400</v>
      </c>
      <c r="H156" s="285">
        <v>448500</v>
      </c>
      <c r="I156" s="285">
        <v>613900</v>
      </c>
      <c r="J156" s="285">
        <v>404400</v>
      </c>
      <c r="K156" s="286">
        <v>1885200</v>
      </c>
      <c r="L156" s="287">
        <v>1885200</v>
      </c>
      <c r="M156" s="288">
        <v>1885.2</v>
      </c>
      <c r="N156" s="285">
        <v>0</v>
      </c>
      <c r="O156" s="287">
        <v>1732779.47</v>
      </c>
      <c r="P156" s="287">
        <v>1732779.47</v>
      </c>
      <c r="Q156" s="289">
        <v>1732.7794699999999</v>
      </c>
      <c r="R156" s="672"/>
      <c r="S156" s="672"/>
      <c r="T156" s="278" t="s">
        <v>1340</v>
      </c>
    </row>
    <row r="157" spans="1:20" ht="21.75" customHeight="1">
      <c r="A157" s="290" t="s">
        <v>621</v>
      </c>
      <c r="B157" s="291">
        <v>3</v>
      </c>
      <c r="C157" s="291">
        <v>9</v>
      </c>
      <c r="D157" s="292" t="s">
        <v>622</v>
      </c>
      <c r="E157" s="293" t="s">
        <v>1340</v>
      </c>
      <c r="F157" s="294">
        <v>1404.7</v>
      </c>
      <c r="G157" s="284">
        <v>366000</v>
      </c>
      <c r="H157" s="285">
        <v>263900</v>
      </c>
      <c r="I157" s="285">
        <v>367400</v>
      </c>
      <c r="J157" s="285">
        <v>407400</v>
      </c>
      <c r="K157" s="286">
        <v>1404700</v>
      </c>
      <c r="L157" s="287">
        <v>1404700</v>
      </c>
      <c r="M157" s="288">
        <v>1404.7</v>
      </c>
      <c r="N157" s="285">
        <v>0</v>
      </c>
      <c r="O157" s="287">
        <v>1252343.8</v>
      </c>
      <c r="P157" s="287">
        <v>1252343.8</v>
      </c>
      <c r="Q157" s="289">
        <v>1252.3438000000001</v>
      </c>
      <c r="R157" s="669"/>
      <c r="S157" s="669"/>
      <c r="T157" s="278" t="s">
        <v>1340</v>
      </c>
    </row>
    <row r="158" spans="1:20" ht="17.25" customHeight="1">
      <c r="A158" s="290" t="s">
        <v>623</v>
      </c>
      <c r="B158" s="291">
        <v>3</v>
      </c>
      <c r="C158" s="291">
        <v>9</v>
      </c>
      <c r="D158" s="292" t="s">
        <v>624</v>
      </c>
      <c r="E158" s="293" t="s">
        <v>1340</v>
      </c>
      <c r="F158" s="294">
        <v>1404.7</v>
      </c>
      <c r="G158" s="284">
        <v>366000</v>
      </c>
      <c r="H158" s="285">
        <v>263900</v>
      </c>
      <c r="I158" s="285">
        <v>367400</v>
      </c>
      <c r="J158" s="285">
        <v>407400</v>
      </c>
      <c r="K158" s="286">
        <v>1404700</v>
      </c>
      <c r="L158" s="287">
        <v>1404700</v>
      </c>
      <c r="M158" s="288">
        <v>1404.7</v>
      </c>
      <c r="N158" s="285">
        <v>0</v>
      </c>
      <c r="O158" s="287">
        <v>1252343.8</v>
      </c>
      <c r="P158" s="287">
        <v>1252343.8</v>
      </c>
      <c r="Q158" s="289">
        <v>1252.3438000000001</v>
      </c>
      <c r="R158" s="669"/>
      <c r="S158" s="669"/>
      <c r="T158" s="278" t="s">
        <v>1340</v>
      </c>
    </row>
    <row r="159" spans="1:20" ht="21.75" customHeight="1">
      <c r="A159" s="290" t="s">
        <v>1374</v>
      </c>
      <c r="B159" s="291">
        <v>3</v>
      </c>
      <c r="C159" s="291">
        <v>9</v>
      </c>
      <c r="D159" s="292" t="s">
        <v>624</v>
      </c>
      <c r="E159" s="293" t="s">
        <v>1375</v>
      </c>
      <c r="F159" s="294">
        <v>1404.7</v>
      </c>
      <c r="G159" s="284">
        <v>366000</v>
      </c>
      <c r="H159" s="285">
        <v>263900</v>
      </c>
      <c r="I159" s="285">
        <v>367400</v>
      </c>
      <c r="J159" s="285">
        <v>407400</v>
      </c>
      <c r="K159" s="286">
        <v>1404700</v>
      </c>
      <c r="L159" s="287">
        <v>1404700</v>
      </c>
      <c r="M159" s="288">
        <v>1404.7</v>
      </c>
      <c r="N159" s="285">
        <v>0</v>
      </c>
      <c r="O159" s="287">
        <v>1252343.8</v>
      </c>
      <c r="P159" s="287">
        <v>1252343.8</v>
      </c>
      <c r="Q159" s="289">
        <v>1252.3438000000001</v>
      </c>
      <c r="R159" s="669"/>
      <c r="S159" s="669"/>
      <c r="T159" s="278" t="s">
        <v>1340</v>
      </c>
    </row>
    <row r="160" spans="1:20" ht="21.75" customHeight="1">
      <c r="A160" s="290" t="s">
        <v>538</v>
      </c>
      <c r="B160" s="291">
        <v>3</v>
      </c>
      <c r="C160" s="291">
        <v>9</v>
      </c>
      <c r="D160" s="292" t="s">
        <v>624</v>
      </c>
      <c r="E160" s="293" t="s">
        <v>539</v>
      </c>
      <c r="F160" s="294">
        <v>1404.7</v>
      </c>
      <c r="G160" s="284">
        <v>366000</v>
      </c>
      <c r="H160" s="285">
        <v>263900</v>
      </c>
      <c r="I160" s="285">
        <v>367400</v>
      </c>
      <c r="J160" s="285">
        <v>407400</v>
      </c>
      <c r="K160" s="286">
        <v>1404700</v>
      </c>
      <c r="L160" s="287">
        <v>1404700</v>
      </c>
      <c r="M160" s="288">
        <v>1404.7</v>
      </c>
      <c r="N160" s="285">
        <v>0</v>
      </c>
      <c r="O160" s="287">
        <v>1252343.8</v>
      </c>
      <c r="P160" s="287">
        <v>1252343.8</v>
      </c>
      <c r="Q160" s="289">
        <v>1252.3438000000001</v>
      </c>
      <c r="R160" s="669"/>
      <c r="S160" s="669"/>
      <c r="T160" s="278" t="s">
        <v>1340</v>
      </c>
    </row>
    <row r="161" spans="1:20" ht="21.75" customHeight="1">
      <c r="A161" s="290" t="s">
        <v>625</v>
      </c>
      <c r="B161" s="291">
        <v>3</v>
      </c>
      <c r="C161" s="291">
        <v>9</v>
      </c>
      <c r="D161" s="292" t="s">
        <v>626</v>
      </c>
      <c r="E161" s="293" t="s">
        <v>1340</v>
      </c>
      <c r="F161" s="294">
        <v>480.5</v>
      </c>
      <c r="G161" s="284">
        <v>52400</v>
      </c>
      <c r="H161" s="285">
        <v>184600</v>
      </c>
      <c r="I161" s="285">
        <v>246500</v>
      </c>
      <c r="J161" s="285">
        <v>-3000</v>
      </c>
      <c r="K161" s="286">
        <v>480500</v>
      </c>
      <c r="L161" s="287">
        <v>480500</v>
      </c>
      <c r="M161" s="288">
        <v>480.5</v>
      </c>
      <c r="N161" s="285">
        <v>0</v>
      </c>
      <c r="O161" s="287">
        <v>480435.67</v>
      </c>
      <c r="P161" s="287">
        <v>480435.67</v>
      </c>
      <c r="Q161" s="289">
        <v>480.43566999999996</v>
      </c>
      <c r="R161" s="669"/>
      <c r="S161" s="669"/>
      <c r="T161" s="278" t="s">
        <v>1340</v>
      </c>
    </row>
    <row r="162" spans="1:20" ht="17.25" customHeight="1">
      <c r="A162" s="290" t="s">
        <v>623</v>
      </c>
      <c r="B162" s="291">
        <v>3</v>
      </c>
      <c r="C162" s="291">
        <v>9</v>
      </c>
      <c r="D162" s="292" t="s">
        <v>627</v>
      </c>
      <c r="E162" s="293" t="s">
        <v>1340</v>
      </c>
      <c r="F162" s="294">
        <v>480.5</v>
      </c>
      <c r="G162" s="284">
        <v>52400</v>
      </c>
      <c r="H162" s="285">
        <v>184600</v>
      </c>
      <c r="I162" s="285">
        <v>246500</v>
      </c>
      <c r="J162" s="285">
        <v>-3000</v>
      </c>
      <c r="K162" s="286">
        <v>480500</v>
      </c>
      <c r="L162" s="287">
        <v>480500</v>
      </c>
      <c r="M162" s="288">
        <v>480.5</v>
      </c>
      <c r="N162" s="285">
        <v>0</v>
      </c>
      <c r="O162" s="287">
        <v>480435.67</v>
      </c>
      <c r="P162" s="287">
        <v>480435.67</v>
      </c>
      <c r="Q162" s="289">
        <v>480.43566999999996</v>
      </c>
      <c r="R162" s="669"/>
      <c r="S162" s="669"/>
      <c r="T162" s="278" t="s">
        <v>1340</v>
      </c>
    </row>
    <row r="163" spans="1:20" ht="21.75" customHeight="1">
      <c r="A163" s="290" t="s">
        <v>1374</v>
      </c>
      <c r="B163" s="291">
        <v>3</v>
      </c>
      <c r="C163" s="291">
        <v>9</v>
      </c>
      <c r="D163" s="292" t="s">
        <v>627</v>
      </c>
      <c r="E163" s="293" t="s">
        <v>1375</v>
      </c>
      <c r="F163" s="294">
        <v>480.5</v>
      </c>
      <c r="G163" s="284">
        <v>52400</v>
      </c>
      <c r="H163" s="285">
        <v>184600</v>
      </c>
      <c r="I163" s="285">
        <v>246500</v>
      </c>
      <c r="J163" s="285">
        <v>-3000</v>
      </c>
      <c r="K163" s="286">
        <v>480500</v>
      </c>
      <c r="L163" s="287">
        <v>480500</v>
      </c>
      <c r="M163" s="288">
        <v>480.5</v>
      </c>
      <c r="N163" s="285">
        <v>0</v>
      </c>
      <c r="O163" s="287">
        <v>480435.67</v>
      </c>
      <c r="P163" s="287">
        <v>480435.67</v>
      </c>
      <c r="Q163" s="289">
        <v>480.43566999999996</v>
      </c>
      <c r="R163" s="669"/>
      <c r="S163" s="669"/>
      <c r="T163" s="278" t="s">
        <v>1340</v>
      </c>
    </row>
    <row r="164" spans="1:20" ht="21.75" customHeight="1">
      <c r="A164" s="290" t="s">
        <v>538</v>
      </c>
      <c r="B164" s="291">
        <v>3</v>
      </c>
      <c r="C164" s="291">
        <v>9</v>
      </c>
      <c r="D164" s="292" t="s">
        <v>627</v>
      </c>
      <c r="E164" s="293" t="s">
        <v>539</v>
      </c>
      <c r="F164" s="294">
        <v>480.5</v>
      </c>
      <c r="G164" s="284">
        <v>52400</v>
      </c>
      <c r="H164" s="285">
        <v>184600</v>
      </c>
      <c r="I164" s="285">
        <v>246500</v>
      </c>
      <c r="J164" s="285">
        <v>-3000</v>
      </c>
      <c r="K164" s="286">
        <v>480500</v>
      </c>
      <c r="L164" s="287">
        <v>480500</v>
      </c>
      <c r="M164" s="288">
        <v>480.5</v>
      </c>
      <c r="N164" s="285">
        <v>0</v>
      </c>
      <c r="O164" s="287">
        <v>480435.67</v>
      </c>
      <c r="P164" s="287">
        <v>480435.67</v>
      </c>
      <c r="Q164" s="289">
        <v>480.43566999999996</v>
      </c>
      <c r="R164" s="669"/>
      <c r="S164" s="669"/>
      <c r="T164" s="278" t="s">
        <v>1340</v>
      </c>
    </row>
    <row r="165" spans="1:20" ht="21.75" customHeight="1">
      <c r="A165" s="295" t="s">
        <v>628</v>
      </c>
      <c r="B165" s="296">
        <v>3</v>
      </c>
      <c r="C165" s="296">
        <v>9</v>
      </c>
      <c r="D165" s="297" t="s">
        <v>629</v>
      </c>
      <c r="E165" s="298" t="s">
        <v>1340</v>
      </c>
      <c r="F165" s="299">
        <v>59.8</v>
      </c>
      <c r="G165" s="284">
        <v>47000</v>
      </c>
      <c r="H165" s="285">
        <v>0</v>
      </c>
      <c r="I165" s="285">
        <v>0</v>
      </c>
      <c r="J165" s="285">
        <v>12800</v>
      </c>
      <c r="K165" s="286">
        <v>59800</v>
      </c>
      <c r="L165" s="287">
        <v>59800</v>
      </c>
      <c r="M165" s="288">
        <v>59.8</v>
      </c>
      <c r="N165" s="285">
        <v>0</v>
      </c>
      <c r="O165" s="287">
        <v>47000</v>
      </c>
      <c r="P165" s="287">
        <v>47000</v>
      </c>
      <c r="Q165" s="289">
        <v>47</v>
      </c>
      <c r="R165" s="672"/>
      <c r="S165" s="672"/>
      <c r="T165" s="278" t="s">
        <v>1340</v>
      </c>
    </row>
    <row r="166" spans="1:20" ht="21.75" customHeight="1">
      <c r="A166" s="290" t="s">
        <v>630</v>
      </c>
      <c r="B166" s="291">
        <v>3</v>
      </c>
      <c r="C166" s="291">
        <v>9</v>
      </c>
      <c r="D166" s="292" t="s">
        <v>631</v>
      </c>
      <c r="E166" s="293" t="s">
        <v>1340</v>
      </c>
      <c r="F166" s="294">
        <v>59.8</v>
      </c>
      <c r="G166" s="284">
        <v>47000</v>
      </c>
      <c r="H166" s="285">
        <v>0</v>
      </c>
      <c r="I166" s="285">
        <v>0</v>
      </c>
      <c r="J166" s="285">
        <v>12800</v>
      </c>
      <c r="K166" s="286">
        <v>59800</v>
      </c>
      <c r="L166" s="287">
        <v>59800</v>
      </c>
      <c r="M166" s="288">
        <v>59.8</v>
      </c>
      <c r="N166" s="285">
        <v>0</v>
      </c>
      <c r="O166" s="287">
        <v>47000</v>
      </c>
      <c r="P166" s="287">
        <v>47000</v>
      </c>
      <c r="Q166" s="289">
        <v>47</v>
      </c>
      <c r="R166" s="669"/>
      <c r="S166" s="669"/>
      <c r="T166" s="278" t="s">
        <v>1340</v>
      </c>
    </row>
    <row r="167" spans="1:20" ht="17.25" customHeight="1">
      <c r="A167" s="290" t="s">
        <v>583</v>
      </c>
      <c r="B167" s="291">
        <v>3</v>
      </c>
      <c r="C167" s="291">
        <v>9</v>
      </c>
      <c r="D167" s="292" t="s">
        <v>632</v>
      </c>
      <c r="E167" s="293" t="s">
        <v>1340</v>
      </c>
      <c r="F167" s="294">
        <v>59.8</v>
      </c>
      <c r="G167" s="284">
        <v>47000</v>
      </c>
      <c r="H167" s="285">
        <v>0</v>
      </c>
      <c r="I167" s="285">
        <v>0</v>
      </c>
      <c r="J167" s="285">
        <v>12800</v>
      </c>
      <c r="K167" s="286">
        <v>59800</v>
      </c>
      <c r="L167" s="287">
        <v>59800</v>
      </c>
      <c r="M167" s="288">
        <v>59.8</v>
      </c>
      <c r="N167" s="285">
        <v>0</v>
      </c>
      <c r="O167" s="287">
        <v>47000</v>
      </c>
      <c r="P167" s="287">
        <v>47000</v>
      </c>
      <c r="Q167" s="289">
        <v>47</v>
      </c>
      <c r="R167" s="669"/>
      <c r="S167" s="669"/>
      <c r="T167" s="278" t="s">
        <v>1340</v>
      </c>
    </row>
    <row r="168" spans="1:20" ht="21.75" customHeight="1">
      <c r="A168" s="290" t="s">
        <v>1374</v>
      </c>
      <c r="B168" s="291">
        <v>3</v>
      </c>
      <c r="C168" s="291">
        <v>9</v>
      </c>
      <c r="D168" s="292" t="s">
        <v>632</v>
      </c>
      <c r="E168" s="293" t="s">
        <v>1375</v>
      </c>
      <c r="F168" s="294">
        <v>59.8</v>
      </c>
      <c r="G168" s="284">
        <v>47000</v>
      </c>
      <c r="H168" s="285">
        <v>0</v>
      </c>
      <c r="I168" s="285">
        <v>0</v>
      </c>
      <c r="J168" s="285">
        <v>12800</v>
      </c>
      <c r="K168" s="286">
        <v>59800</v>
      </c>
      <c r="L168" s="287">
        <v>59800</v>
      </c>
      <c r="M168" s="288">
        <v>59.8</v>
      </c>
      <c r="N168" s="285">
        <v>0</v>
      </c>
      <c r="O168" s="287">
        <v>47000</v>
      </c>
      <c r="P168" s="287">
        <v>47000</v>
      </c>
      <c r="Q168" s="289">
        <v>47</v>
      </c>
      <c r="R168" s="669"/>
      <c r="S168" s="669"/>
      <c r="T168" s="278" t="s">
        <v>1340</v>
      </c>
    </row>
    <row r="169" spans="1:20" ht="21.75" customHeight="1">
      <c r="A169" s="290" t="s">
        <v>538</v>
      </c>
      <c r="B169" s="291">
        <v>3</v>
      </c>
      <c r="C169" s="291">
        <v>9</v>
      </c>
      <c r="D169" s="292" t="s">
        <v>632</v>
      </c>
      <c r="E169" s="293" t="s">
        <v>539</v>
      </c>
      <c r="F169" s="294">
        <v>59.8</v>
      </c>
      <c r="G169" s="284">
        <v>47000</v>
      </c>
      <c r="H169" s="285">
        <v>0</v>
      </c>
      <c r="I169" s="285">
        <v>0</v>
      </c>
      <c r="J169" s="285">
        <v>12800</v>
      </c>
      <c r="K169" s="286">
        <v>59800</v>
      </c>
      <c r="L169" s="287">
        <v>59800</v>
      </c>
      <c r="M169" s="288">
        <v>59.8</v>
      </c>
      <c r="N169" s="285">
        <v>0</v>
      </c>
      <c r="O169" s="287">
        <v>47000</v>
      </c>
      <c r="P169" s="287">
        <v>47000</v>
      </c>
      <c r="Q169" s="289">
        <v>47</v>
      </c>
      <c r="R169" s="669"/>
      <c r="S169" s="669"/>
      <c r="T169" s="278" t="s">
        <v>1340</v>
      </c>
    </row>
    <row r="170" spans="1:20" ht="17.25" customHeight="1">
      <c r="A170" s="279" t="s">
        <v>1264</v>
      </c>
      <c r="B170" s="280">
        <v>3</v>
      </c>
      <c r="C170" s="280">
        <v>10</v>
      </c>
      <c r="D170" s="281" t="s">
        <v>1340</v>
      </c>
      <c r="E170" s="282" t="s">
        <v>1340</v>
      </c>
      <c r="F170" s="283">
        <v>951.1</v>
      </c>
      <c r="G170" s="284">
        <v>0</v>
      </c>
      <c r="H170" s="285">
        <v>177900</v>
      </c>
      <c r="I170" s="285">
        <v>1411600</v>
      </c>
      <c r="J170" s="285">
        <v>-638400</v>
      </c>
      <c r="K170" s="286">
        <v>951100</v>
      </c>
      <c r="L170" s="287">
        <v>951100</v>
      </c>
      <c r="M170" s="288">
        <v>951.1</v>
      </c>
      <c r="N170" s="285">
        <v>0</v>
      </c>
      <c r="O170" s="287">
        <v>763336.72000000009</v>
      </c>
      <c r="P170" s="287">
        <v>763336.72000000009</v>
      </c>
      <c r="Q170" s="289">
        <v>763.33672000000013</v>
      </c>
      <c r="R170" s="673"/>
      <c r="S170" s="673"/>
      <c r="T170" s="278" t="s">
        <v>1340</v>
      </c>
    </row>
    <row r="171" spans="1:20" ht="32.25" customHeight="1">
      <c r="A171" s="290" t="s">
        <v>617</v>
      </c>
      <c r="B171" s="291">
        <v>3</v>
      </c>
      <c r="C171" s="291">
        <v>10</v>
      </c>
      <c r="D171" s="292" t="s">
        <v>618</v>
      </c>
      <c r="E171" s="293" t="s">
        <v>1340</v>
      </c>
      <c r="F171" s="294">
        <v>951.1</v>
      </c>
      <c r="G171" s="284">
        <v>0</v>
      </c>
      <c r="H171" s="285">
        <v>177900</v>
      </c>
      <c r="I171" s="285">
        <v>1411600</v>
      </c>
      <c r="J171" s="285">
        <v>-638400</v>
      </c>
      <c r="K171" s="286">
        <v>951100</v>
      </c>
      <c r="L171" s="287">
        <v>951100</v>
      </c>
      <c r="M171" s="288">
        <v>951.1</v>
      </c>
      <c r="N171" s="285">
        <v>0</v>
      </c>
      <c r="O171" s="287">
        <v>763336.72000000009</v>
      </c>
      <c r="P171" s="287">
        <v>763336.72000000009</v>
      </c>
      <c r="Q171" s="289">
        <v>763.33672000000013</v>
      </c>
      <c r="R171" s="669"/>
      <c r="S171" s="669"/>
      <c r="T171" s="278" t="s">
        <v>1340</v>
      </c>
    </row>
    <row r="172" spans="1:20" ht="21.75" customHeight="1">
      <c r="A172" s="295" t="s">
        <v>628</v>
      </c>
      <c r="B172" s="296">
        <v>3</v>
      </c>
      <c r="C172" s="296">
        <v>10</v>
      </c>
      <c r="D172" s="297" t="s">
        <v>629</v>
      </c>
      <c r="E172" s="298" t="s">
        <v>1340</v>
      </c>
      <c r="F172" s="299">
        <v>951.1</v>
      </c>
      <c r="G172" s="284">
        <v>0</v>
      </c>
      <c r="H172" s="285">
        <v>177900</v>
      </c>
      <c r="I172" s="285">
        <v>1411600</v>
      </c>
      <c r="J172" s="285">
        <v>-638400</v>
      </c>
      <c r="K172" s="286">
        <v>951100</v>
      </c>
      <c r="L172" s="287">
        <v>951100</v>
      </c>
      <c r="M172" s="288">
        <v>951.1</v>
      </c>
      <c r="N172" s="285">
        <v>0</v>
      </c>
      <c r="O172" s="287">
        <v>763336.72000000009</v>
      </c>
      <c r="P172" s="287">
        <v>763336.72000000009</v>
      </c>
      <c r="Q172" s="289">
        <v>763.33672000000013</v>
      </c>
      <c r="R172" s="672"/>
      <c r="S172" s="672"/>
      <c r="T172" s="278" t="s">
        <v>1340</v>
      </c>
    </row>
    <row r="173" spans="1:20" ht="21.75" customHeight="1">
      <c r="A173" s="290" t="s">
        <v>633</v>
      </c>
      <c r="B173" s="291">
        <v>3</v>
      </c>
      <c r="C173" s="291">
        <v>10</v>
      </c>
      <c r="D173" s="292" t="s">
        <v>634</v>
      </c>
      <c r="E173" s="293" t="s">
        <v>1340</v>
      </c>
      <c r="F173" s="294">
        <v>194.7</v>
      </c>
      <c r="G173" s="284">
        <v>0</v>
      </c>
      <c r="H173" s="285">
        <v>25000</v>
      </c>
      <c r="I173" s="285">
        <v>323000</v>
      </c>
      <c r="J173" s="285">
        <v>-153300</v>
      </c>
      <c r="K173" s="286">
        <v>194700</v>
      </c>
      <c r="L173" s="287">
        <v>194700</v>
      </c>
      <c r="M173" s="288">
        <v>194.7</v>
      </c>
      <c r="N173" s="285">
        <v>0</v>
      </c>
      <c r="O173" s="287">
        <v>194699</v>
      </c>
      <c r="P173" s="287">
        <v>194699</v>
      </c>
      <c r="Q173" s="289">
        <v>194.69900000000001</v>
      </c>
      <c r="R173" s="669"/>
      <c r="S173" s="669"/>
      <c r="T173" s="278" t="s">
        <v>1340</v>
      </c>
    </row>
    <row r="174" spans="1:20" ht="17.25" customHeight="1">
      <c r="A174" s="290" t="s">
        <v>635</v>
      </c>
      <c r="B174" s="291">
        <v>3</v>
      </c>
      <c r="C174" s="291">
        <v>10</v>
      </c>
      <c r="D174" s="292" t="s">
        <v>636</v>
      </c>
      <c r="E174" s="293" t="s">
        <v>1340</v>
      </c>
      <c r="F174" s="294">
        <v>194.7</v>
      </c>
      <c r="G174" s="284">
        <v>0</v>
      </c>
      <c r="H174" s="285">
        <v>25000</v>
      </c>
      <c r="I174" s="285">
        <v>323000</v>
      </c>
      <c r="J174" s="285">
        <v>-153300</v>
      </c>
      <c r="K174" s="286">
        <v>194700</v>
      </c>
      <c r="L174" s="287">
        <v>194700</v>
      </c>
      <c r="M174" s="288">
        <v>194.7</v>
      </c>
      <c r="N174" s="285">
        <v>0</v>
      </c>
      <c r="O174" s="287">
        <v>194699</v>
      </c>
      <c r="P174" s="287">
        <v>194699</v>
      </c>
      <c r="Q174" s="289">
        <v>194.69900000000001</v>
      </c>
      <c r="R174" s="669"/>
      <c r="S174" s="669"/>
      <c r="T174" s="278" t="s">
        <v>1340</v>
      </c>
    </row>
    <row r="175" spans="1:20" ht="21.75" customHeight="1">
      <c r="A175" s="290" t="s">
        <v>637</v>
      </c>
      <c r="B175" s="291">
        <v>3</v>
      </c>
      <c r="C175" s="291">
        <v>10</v>
      </c>
      <c r="D175" s="292" t="s">
        <v>636</v>
      </c>
      <c r="E175" s="293" t="s">
        <v>638</v>
      </c>
      <c r="F175" s="294">
        <v>194.7</v>
      </c>
      <c r="G175" s="284">
        <v>0</v>
      </c>
      <c r="H175" s="285">
        <v>25000</v>
      </c>
      <c r="I175" s="285">
        <v>323000</v>
      </c>
      <c r="J175" s="285">
        <v>-153300</v>
      </c>
      <c r="K175" s="286">
        <v>194700</v>
      </c>
      <c r="L175" s="287">
        <v>194700</v>
      </c>
      <c r="M175" s="288">
        <v>194.7</v>
      </c>
      <c r="N175" s="285">
        <v>0</v>
      </c>
      <c r="O175" s="287">
        <v>194699</v>
      </c>
      <c r="P175" s="287">
        <v>194699</v>
      </c>
      <c r="Q175" s="289">
        <v>194.69900000000001</v>
      </c>
      <c r="R175" s="669"/>
      <c r="S175" s="669"/>
      <c r="T175" s="278" t="s">
        <v>1340</v>
      </c>
    </row>
    <row r="176" spans="1:20" ht="21.75" customHeight="1">
      <c r="A176" s="290" t="s">
        <v>639</v>
      </c>
      <c r="B176" s="291">
        <v>3</v>
      </c>
      <c r="C176" s="291">
        <v>10</v>
      </c>
      <c r="D176" s="292" t="s">
        <v>636</v>
      </c>
      <c r="E176" s="293" t="s">
        <v>1243</v>
      </c>
      <c r="F176" s="294">
        <v>194.7</v>
      </c>
      <c r="G176" s="284">
        <v>0</v>
      </c>
      <c r="H176" s="285">
        <v>25000</v>
      </c>
      <c r="I176" s="285">
        <v>323000</v>
      </c>
      <c r="J176" s="285">
        <v>-153300</v>
      </c>
      <c r="K176" s="286">
        <v>194700</v>
      </c>
      <c r="L176" s="287">
        <v>194700</v>
      </c>
      <c r="M176" s="288">
        <v>194.7</v>
      </c>
      <c r="N176" s="285">
        <v>0</v>
      </c>
      <c r="O176" s="287">
        <v>194699</v>
      </c>
      <c r="P176" s="287">
        <v>194699</v>
      </c>
      <c r="Q176" s="289">
        <v>194.69900000000001</v>
      </c>
      <c r="R176" s="669"/>
      <c r="S176" s="669"/>
      <c r="T176" s="278" t="s">
        <v>1340</v>
      </c>
    </row>
    <row r="177" spans="1:20" ht="21.75" customHeight="1">
      <c r="A177" s="290" t="s">
        <v>640</v>
      </c>
      <c r="B177" s="291">
        <v>3</v>
      </c>
      <c r="C177" s="291">
        <v>10</v>
      </c>
      <c r="D177" s="292" t="s">
        <v>641</v>
      </c>
      <c r="E177" s="293" t="s">
        <v>1340</v>
      </c>
      <c r="F177" s="294">
        <v>756.4</v>
      </c>
      <c r="G177" s="284">
        <v>0</v>
      </c>
      <c r="H177" s="285">
        <v>152900</v>
      </c>
      <c r="I177" s="285">
        <v>1088600</v>
      </c>
      <c r="J177" s="285">
        <v>-485100</v>
      </c>
      <c r="K177" s="286">
        <v>756400</v>
      </c>
      <c r="L177" s="287">
        <v>756400</v>
      </c>
      <c r="M177" s="288">
        <v>756.4</v>
      </c>
      <c r="N177" s="285">
        <v>0</v>
      </c>
      <c r="O177" s="287">
        <v>568637.72</v>
      </c>
      <c r="P177" s="287">
        <v>568637.72</v>
      </c>
      <c r="Q177" s="289">
        <v>568.63771999999994</v>
      </c>
      <c r="R177" s="669"/>
      <c r="S177" s="669"/>
      <c r="T177" s="278" t="s">
        <v>1340</v>
      </c>
    </row>
    <row r="178" spans="1:20" ht="17.25" customHeight="1">
      <c r="A178" s="290" t="s">
        <v>583</v>
      </c>
      <c r="B178" s="291">
        <v>3</v>
      </c>
      <c r="C178" s="291">
        <v>10</v>
      </c>
      <c r="D178" s="292" t="s">
        <v>642</v>
      </c>
      <c r="E178" s="293" t="s">
        <v>1340</v>
      </c>
      <c r="F178" s="294">
        <v>756.4</v>
      </c>
      <c r="G178" s="284">
        <v>0</v>
      </c>
      <c r="H178" s="285">
        <v>152900</v>
      </c>
      <c r="I178" s="285">
        <v>1088600</v>
      </c>
      <c r="J178" s="285">
        <v>-485100</v>
      </c>
      <c r="K178" s="286">
        <v>756400</v>
      </c>
      <c r="L178" s="287">
        <v>756400</v>
      </c>
      <c r="M178" s="288">
        <v>756.4</v>
      </c>
      <c r="N178" s="285">
        <v>0</v>
      </c>
      <c r="O178" s="287">
        <v>568637.72</v>
      </c>
      <c r="P178" s="287">
        <v>568637.72</v>
      </c>
      <c r="Q178" s="289">
        <v>568.63771999999994</v>
      </c>
      <c r="R178" s="669"/>
      <c r="S178" s="669"/>
      <c r="T178" s="278" t="s">
        <v>1340</v>
      </c>
    </row>
    <row r="179" spans="1:20" ht="21.75" customHeight="1">
      <c r="A179" s="290" t="s">
        <v>1374</v>
      </c>
      <c r="B179" s="291">
        <v>3</v>
      </c>
      <c r="C179" s="291">
        <v>10</v>
      </c>
      <c r="D179" s="292" t="s">
        <v>642</v>
      </c>
      <c r="E179" s="293" t="s">
        <v>1375</v>
      </c>
      <c r="F179" s="294">
        <v>756.4</v>
      </c>
      <c r="G179" s="284">
        <v>0</v>
      </c>
      <c r="H179" s="285">
        <v>152900</v>
      </c>
      <c r="I179" s="285">
        <v>1088600</v>
      </c>
      <c r="J179" s="285">
        <v>-485100</v>
      </c>
      <c r="K179" s="286">
        <v>756400</v>
      </c>
      <c r="L179" s="287">
        <v>756400</v>
      </c>
      <c r="M179" s="288">
        <v>756.4</v>
      </c>
      <c r="N179" s="285">
        <v>0</v>
      </c>
      <c r="O179" s="287">
        <v>568637.72</v>
      </c>
      <c r="P179" s="287">
        <v>568637.72</v>
      </c>
      <c r="Q179" s="289">
        <v>568.63771999999994</v>
      </c>
      <c r="R179" s="669"/>
      <c r="S179" s="669"/>
      <c r="T179" s="278" t="s">
        <v>1340</v>
      </c>
    </row>
    <row r="180" spans="1:20" ht="21.75" customHeight="1">
      <c r="A180" s="290" t="s">
        <v>538</v>
      </c>
      <c r="B180" s="291">
        <v>3</v>
      </c>
      <c r="C180" s="291">
        <v>10</v>
      </c>
      <c r="D180" s="292" t="s">
        <v>642</v>
      </c>
      <c r="E180" s="293" t="s">
        <v>539</v>
      </c>
      <c r="F180" s="294">
        <v>756.4</v>
      </c>
      <c r="G180" s="284">
        <v>0</v>
      </c>
      <c r="H180" s="285">
        <v>152900</v>
      </c>
      <c r="I180" s="285">
        <v>1088600</v>
      </c>
      <c r="J180" s="285">
        <v>-485100</v>
      </c>
      <c r="K180" s="286">
        <v>756400</v>
      </c>
      <c r="L180" s="287">
        <v>756400</v>
      </c>
      <c r="M180" s="288">
        <v>756.4</v>
      </c>
      <c r="N180" s="285">
        <v>0</v>
      </c>
      <c r="O180" s="287">
        <v>568637.72</v>
      </c>
      <c r="P180" s="287">
        <v>568637.72</v>
      </c>
      <c r="Q180" s="289">
        <v>568.63771999999994</v>
      </c>
      <c r="R180" s="669"/>
      <c r="S180" s="669"/>
      <c r="T180" s="278" t="s">
        <v>1340</v>
      </c>
    </row>
    <row r="181" spans="1:20" ht="21.75" customHeight="1">
      <c r="A181" s="279" t="s">
        <v>1266</v>
      </c>
      <c r="B181" s="280">
        <v>3</v>
      </c>
      <c r="C181" s="280">
        <v>14</v>
      </c>
      <c r="D181" s="281" t="s">
        <v>1340</v>
      </c>
      <c r="E181" s="282" t="s">
        <v>1340</v>
      </c>
      <c r="F181" s="283">
        <v>3731.6</v>
      </c>
      <c r="G181" s="284">
        <v>883200</v>
      </c>
      <c r="H181" s="285">
        <v>798200</v>
      </c>
      <c r="I181" s="285">
        <v>1689100</v>
      </c>
      <c r="J181" s="285">
        <v>361100</v>
      </c>
      <c r="K181" s="286">
        <v>3731600</v>
      </c>
      <c r="L181" s="287">
        <v>3731600</v>
      </c>
      <c r="M181" s="288">
        <v>3731.6</v>
      </c>
      <c r="N181" s="285">
        <v>0</v>
      </c>
      <c r="O181" s="287">
        <v>2158548.36</v>
      </c>
      <c r="P181" s="287">
        <v>2158548.36</v>
      </c>
      <c r="Q181" s="289">
        <v>2158.5483599999998</v>
      </c>
      <c r="R181" s="673"/>
      <c r="S181" s="673"/>
      <c r="T181" s="278" t="s">
        <v>1340</v>
      </c>
    </row>
    <row r="182" spans="1:20" ht="42.75" customHeight="1">
      <c r="A182" s="290" t="s">
        <v>643</v>
      </c>
      <c r="B182" s="291">
        <v>3</v>
      </c>
      <c r="C182" s="291">
        <v>14</v>
      </c>
      <c r="D182" s="292" t="s">
        <v>644</v>
      </c>
      <c r="E182" s="293" t="s">
        <v>1340</v>
      </c>
      <c r="F182" s="294">
        <v>3731.6</v>
      </c>
      <c r="G182" s="284">
        <v>883200</v>
      </c>
      <c r="H182" s="285">
        <v>798200</v>
      </c>
      <c r="I182" s="285">
        <v>1689100</v>
      </c>
      <c r="J182" s="285">
        <v>361100</v>
      </c>
      <c r="K182" s="286">
        <v>3731600</v>
      </c>
      <c r="L182" s="287">
        <v>3731600</v>
      </c>
      <c r="M182" s="288">
        <v>3731.6</v>
      </c>
      <c r="N182" s="285">
        <v>0</v>
      </c>
      <c r="O182" s="287">
        <v>2158548.36</v>
      </c>
      <c r="P182" s="287">
        <v>2158548.36</v>
      </c>
      <c r="Q182" s="289">
        <v>2158.5483599999998</v>
      </c>
      <c r="R182" s="669"/>
      <c r="S182" s="669"/>
      <c r="T182" s="278" t="s">
        <v>1340</v>
      </c>
    </row>
    <row r="183" spans="1:20" ht="21.75" customHeight="1">
      <c r="A183" s="295" t="s">
        <v>645</v>
      </c>
      <c r="B183" s="296">
        <v>3</v>
      </c>
      <c r="C183" s="296">
        <v>14</v>
      </c>
      <c r="D183" s="297" t="s">
        <v>646</v>
      </c>
      <c r="E183" s="298" t="s">
        <v>1340</v>
      </c>
      <c r="F183" s="299">
        <v>1538.2</v>
      </c>
      <c r="G183" s="284">
        <v>344200</v>
      </c>
      <c r="H183" s="285">
        <v>407200</v>
      </c>
      <c r="I183" s="285">
        <v>335500</v>
      </c>
      <c r="J183" s="285">
        <v>451300</v>
      </c>
      <c r="K183" s="286">
        <v>1538200</v>
      </c>
      <c r="L183" s="287">
        <v>1538200</v>
      </c>
      <c r="M183" s="288">
        <v>1538.2</v>
      </c>
      <c r="N183" s="285">
        <v>0</v>
      </c>
      <c r="O183" s="287">
        <v>1228877.44</v>
      </c>
      <c r="P183" s="287">
        <v>1228877.44</v>
      </c>
      <c r="Q183" s="289">
        <v>1228.87744</v>
      </c>
      <c r="R183" s="672"/>
      <c r="S183" s="672"/>
      <c r="T183" s="278" t="s">
        <v>1340</v>
      </c>
    </row>
    <row r="184" spans="1:20" ht="21.75" customHeight="1">
      <c r="A184" s="290" t="s">
        <v>647</v>
      </c>
      <c r="B184" s="291">
        <v>3</v>
      </c>
      <c r="C184" s="291">
        <v>14</v>
      </c>
      <c r="D184" s="292" t="s">
        <v>648</v>
      </c>
      <c r="E184" s="293" t="s">
        <v>1340</v>
      </c>
      <c r="F184" s="294">
        <v>880.8</v>
      </c>
      <c r="G184" s="284">
        <v>344200</v>
      </c>
      <c r="H184" s="285">
        <v>106300</v>
      </c>
      <c r="I184" s="285">
        <v>185500</v>
      </c>
      <c r="J184" s="285">
        <v>244800</v>
      </c>
      <c r="K184" s="286">
        <v>880800</v>
      </c>
      <c r="L184" s="287">
        <v>880800</v>
      </c>
      <c r="M184" s="288">
        <v>880.8</v>
      </c>
      <c r="N184" s="285">
        <v>0</v>
      </c>
      <c r="O184" s="287">
        <v>777977.44000000006</v>
      </c>
      <c r="P184" s="287">
        <v>777977.44000000006</v>
      </c>
      <c r="Q184" s="289">
        <v>777.97744000000012</v>
      </c>
      <c r="R184" s="669"/>
      <c r="S184" s="669"/>
      <c r="T184" s="278" t="s">
        <v>1340</v>
      </c>
    </row>
    <row r="185" spans="1:20" ht="21.75" customHeight="1">
      <c r="A185" s="290" t="s">
        <v>649</v>
      </c>
      <c r="B185" s="291">
        <v>3</v>
      </c>
      <c r="C185" s="291">
        <v>14</v>
      </c>
      <c r="D185" s="292" t="s">
        <v>650</v>
      </c>
      <c r="E185" s="293" t="s">
        <v>1340</v>
      </c>
      <c r="F185" s="294">
        <v>880.8</v>
      </c>
      <c r="G185" s="284">
        <v>344200</v>
      </c>
      <c r="H185" s="285">
        <v>106300</v>
      </c>
      <c r="I185" s="285">
        <v>185500</v>
      </c>
      <c r="J185" s="285">
        <v>244800</v>
      </c>
      <c r="K185" s="286">
        <v>880800</v>
      </c>
      <c r="L185" s="287">
        <v>880800</v>
      </c>
      <c r="M185" s="288">
        <v>880.8</v>
      </c>
      <c r="N185" s="285">
        <v>0</v>
      </c>
      <c r="O185" s="287">
        <v>777977.44000000006</v>
      </c>
      <c r="P185" s="287">
        <v>777977.44000000006</v>
      </c>
      <c r="Q185" s="289">
        <v>777.97744000000012</v>
      </c>
      <c r="R185" s="669"/>
      <c r="S185" s="669"/>
      <c r="T185" s="278" t="s">
        <v>1340</v>
      </c>
    </row>
    <row r="186" spans="1:20" ht="21.75" customHeight="1">
      <c r="A186" s="290" t="s">
        <v>1374</v>
      </c>
      <c r="B186" s="291">
        <v>3</v>
      </c>
      <c r="C186" s="291">
        <v>14</v>
      </c>
      <c r="D186" s="292" t="s">
        <v>650</v>
      </c>
      <c r="E186" s="293" t="s">
        <v>1375</v>
      </c>
      <c r="F186" s="294">
        <v>880.8</v>
      </c>
      <c r="G186" s="284">
        <v>344200</v>
      </c>
      <c r="H186" s="285">
        <v>106300</v>
      </c>
      <c r="I186" s="285">
        <v>185500</v>
      </c>
      <c r="J186" s="285">
        <v>244800</v>
      </c>
      <c r="K186" s="286">
        <v>880800</v>
      </c>
      <c r="L186" s="287">
        <v>880800</v>
      </c>
      <c r="M186" s="288">
        <v>880.8</v>
      </c>
      <c r="N186" s="285">
        <v>0</v>
      </c>
      <c r="O186" s="287">
        <v>777977.44000000006</v>
      </c>
      <c r="P186" s="287">
        <v>777977.44000000006</v>
      </c>
      <c r="Q186" s="289">
        <v>777.97744000000012</v>
      </c>
      <c r="R186" s="669"/>
      <c r="S186" s="669"/>
      <c r="T186" s="278" t="s">
        <v>1340</v>
      </c>
    </row>
    <row r="187" spans="1:20" ht="21.75" customHeight="1">
      <c r="A187" s="290" t="s">
        <v>538</v>
      </c>
      <c r="B187" s="291">
        <v>3</v>
      </c>
      <c r="C187" s="291">
        <v>14</v>
      </c>
      <c r="D187" s="292" t="s">
        <v>650</v>
      </c>
      <c r="E187" s="293" t="s">
        <v>539</v>
      </c>
      <c r="F187" s="294">
        <v>880.8</v>
      </c>
      <c r="G187" s="284">
        <v>344200</v>
      </c>
      <c r="H187" s="285">
        <v>106300</v>
      </c>
      <c r="I187" s="285">
        <v>185500</v>
      </c>
      <c r="J187" s="285">
        <v>244800</v>
      </c>
      <c r="K187" s="286">
        <v>880800</v>
      </c>
      <c r="L187" s="287">
        <v>880800</v>
      </c>
      <c r="M187" s="288">
        <v>880.8</v>
      </c>
      <c r="N187" s="285">
        <v>0</v>
      </c>
      <c r="O187" s="287">
        <v>777977.44000000006</v>
      </c>
      <c r="P187" s="287">
        <v>777977.44000000006</v>
      </c>
      <c r="Q187" s="289">
        <v>777.97744000000012</v>
      </c>
      <c r="R187" s="669"/>
      <c r="S187" s="669"/>
      <c r="T187" s="278" t="s">
        <v>1340</v>
      </c>
    </row>
    <row r="188" spans="1:20" ht="21.75" customHeight="1">
      <c r="A188" s="290" t="s">
        <v>651</v>
      </c>
      <c r="B188" s="291">
        <v>3</v>
      </c>
      <c r="C188" s="291">
        <v>14</v>
      </c>
      <c r="D188" s="292" t="s">
        <v>652</v>
      </c>
      <c r="E188" s="293" t="s">
        <v>1340</v>
      </c>
      <c r="F188" s="294">
        <v>657.4</v>
      </c>
      <c r="G188" s="284">
        <v>0</v>
      </c>
      <c r="H188" s="285">
        <v>300900</v>
      </c>
      <c r="I188" s="285">
        <v>150000</v>
      </c>
      <c r="J188" s="285">
        <v>206500</v>
      </c>
      <c r="K188" s="286">
        <v>657400</v>
      </c>
      <c r="L188" s="287">
        <v>657400</v>
      </c>
      <c r="M188" s="288">
        <v>657.4</v>
      </c>
      <c r="N188" s="285">
        <v>0</v>
      </c>
      <c r="O188" s="287">
        <v>450900</v>
      </c>
      <c r="P188" s="287">
        <v>450900</v>
      </c>
      <c r="Q188" s="289">
        <v>450.9</v>
      </c>
      <c r="R188" s="669"/>
      <c r="S188" s="669"/>
      <c r="T188" s="278" t="s">
        <v>1340</v>
      </c>
    </row>
    <row r="189" spans="1:20" ht="21.75" customHeight="1">
      <c r="A189" s="290" t="s">
        <v>649</v>
      </c>
      <c r="B189" s="291">
        <v>3</v>
      </c>
      <c r="C189" s="291">
        <v>14</v>
      </c>
      <c r="D189" s="292" t="s">
        <v>653</v>
      </c>
      <c r="E189" s="293" t="s">
        <v>1340</v>
      </c>
      <c r="F189" s="294">
        <v>372.5</v>
      </c>
      <c r="G189" s="284">
        <v>0</v>
      </c>
      <c r="H189" s="285">
        <v>166000</v>
      </c>
      <c r="I189" s="285">
        <v>0</v>
      </c>
      <c r="J189" s="285">
        <v>206500</v>
      </c>
      <c r="K189" s="286">
        <v>372500</v>
      </c>
      <c r="L189" s="287">
        <v>372500</v>
      </c>
      <c r="M189" s="288">
        <v>372.5</v>
      </c>
      <c r="N189" s="285">
        <v>0</v>
      </c>
      <c r="O189" s="287">
        <v>166000</v>
      </c>
      <c r="P189" s="287">
        <v>166000</v>
      </c>
      <c r="Q189" s="289">
        <v>166</v>
      </c>
      <c r="R189" s="669"/>
      <c r="S189" s="669"/>
      <c r="T189" s="278" t="s">
        <v>1340</v>
      </c>
    </row>
    <row r="190" spans="1:20" ht="21.75" customHeight="1">
      <c r="A190" s="290" t="s">
        <v>637</v>
      </c>
      <c r="B190" s="291">
        <v>3</v>
      </c>
      <c r="C190" s="291">
        <v>14</v>
      </c>
      <c r="D190" s="292" t="s">
        <v>653</v>
      </c>
      <c r="E190" s="293" t="s">
        <v>638</v>
      </c>
      <c r="F190" s="294">
        <v>372.5</v>
      </c>
      <c r="G190" s="284">
        <v>0</v>
      </c>
      <c r="H190" s="285">
        <v>166000</v>
      </c>
      <c r="I190" s="285">
        <v>0</v>
      </c>
      <c r="J190" s="285">
        <v>206500</v>
      </c>
      <c r="K190" s="286">
        <v>372500</v>
      </c>
      <c r="L190" s="287">
        <v>372500</v>
      </c>
      <c r="M190" s="288">
        <v>372.5</v>
      </c>
      <c r="N190" s="285">
        <v>0</v>
      </c>
      <c r="O190" s="287">
        <v>166000</v>
      </c>
      <c r="P190" s="287">
        <v>166000</v>
      </c>
      <c r="Q190" s="289">
        <v>166</v>
      </c>
      <c r="R190" s="669"/>
      <c r="S190" s="669"/>
      <c r="T190" s="278" t="s">
        <v>1340</v>
      </c>
    </row>
    <row r="191" spans="1:20" ht="21.75" customHeight="1">
      <c r="A191" s="290" t="s">
        <v>639</v>
      </c>
      <c r="B191" s="291">
        <v>3</v>
      </c>
      <c r="C191" s="291">
        <v>14</v>
      </c>
      <c r="D191" s="292" t="s">
        <v>653</v>
      </c>
      <c r="E191" s="293" t="s">
        <v>1243</v>
      </c>
      <c r="F191" s="294">
        <v>372.5</v>
      </c>
      <c r="G191" s="284">
        <v>0</v>
      </c>
      <c r="H191" s="285">
        <v>166000</v>
      </c>
      <c r="I191" s="285">
        <v>0</v>
      </c>
      <c r="J191" s="285">
        <v>206500</v>
      </c>
      <c r="K191" s="286">
        <v>372500</v>
      </c>
      <c r="L191" s="287">
        <v>372500</v>
      </c>
      <c r="M191" s="288">
        <v>372.5</v>
      </c>
      <c r="N191" s="285">
        <v>0</v>
      </c>
      <c r="O191" s="287">
        <v>166000</v>
      </c>
      <c r="P191" s="287">
        <v>166000</v>
      </c>
      <c r="Q191" s="289">
        <v>166</v>
      </c>
      <c r="R191" s="669"/>
      <c r="S191" s="669"/>
      <c r="T191" s="278" t="s">
        <v>1340</v>
      </c>
    </row>
    <row r="192" spans="1:20" ht="17.25" customHeight="1">
      <c r="A192" s="290" t="s">
        <v>654</v>
      </c>
      <c r="B192" s="291">
        <v>3</v>
      </c>
      <c r="C192" s="291">
        <v>14</v>
      </c>
      <c r="D192" s="292" t="s">
        <v>655</v>
      </c>
      <c r="E192" s="293" t="s">
        <v>1340</v>
      </c>
      <c r="F192" s="294">
        <v>94.4</v>
      </c>
      <c r="G192" s="284">
        <v>0</v>
      </c>
      <c r="H192" s="285">
        <v>94400</v>
      </c>
      <c r="I192" s="285">
        <v>0</v>
      </c>
      <c r="J192" s="285">
        <v>0</v>
      </c>
      <c r="K192" s="286">
        <v>94400</v>
      </c>
      <c r="L192" s="287">
        <v>94400</v>
      </c>
      <c r="M192" s="288">
        <v>94.4</v>
      </c>
      <c r="N192" s="285">
        <v>0</v>
      </c>
      <c r="O192" s="287">
        <v>94400</v>
      </c>
      <c r="P192" s="287">
        <v>94400</v>
      </c>
      <c r="Q192" s="289">
        <v>94.4</v>
      </c>
      <c r="R192" s="669"/>
      <c r="S192" s="669"/>
      <c r="T192" s="278" t="s">
        <v>1340</v>
      </c>
    </row>
    <row r="193" spans="1:20" ht="21.75" customHeight="1">
      <c r="A193" s="290" t="s">
        <v>637</v>
      </c>
      <c r="B193" s="291">
        <v>3</v>
      </c>
      <c r="C193" s="291">
        <v>14</v>
      </c>
      <c r="D193" s="292" t="s">
        <v>655</v>
      </c>
      <c r="E193" s="293" t="s">
        <v>638</v>
      </c>
      <c r="F193" s="294">
        <v>94.4</v>
      </c>
      <c r="G193" s="284">
        <v>0</v>
      </c>
      <c r="H193" s="285">
        <v>94400</v>
      </c>
      <c r="I193" s="285">
        <v>0</v>
      </c>
      <c r="J193" s="285">
        <v>0</v>
      </c>
      <c r="K193" s="286">
        <v>94400</v>
      </c>
      <c r="L193" s="287">
        <v>94400</v>
      </c>
      <c r="M193" s="288">
        <v>94.4</v>
      </c>
      <c r="N193" s="285">
        <v>0</v>
      </c>
      <c r="O193" s="287">
        <v>94400</v>
      </c>
      <c r="P193" s="287">
        <v>94400</v>
      </c>
      <c r="Q193" s="289">
        <v>94.4</v>
      </c>
      <c r="R193" s="669"/>
      <c r="S193" s="669"/>
      <c r="T193" s="278" t="s">
        <v>1340</v>
      </c>
    </row>
    <row r="194" spans="1:20" ht="21.75" customHeight="1">
      <c r="A194" s="290" t="s">
        <v>639</v>
      </c>
      <c r="B194" s="291">
        <v>3</v>
      </c>
      <c r="C194" s="291">
        <v>14</v>
      </c>
      <c r="D194" s="292" t="s">
        <v>655</v>
      </c>
      <c r="E194" s="293" t="s">
        <v>1243</v>
      </c>
      <c r="F194" s="294">
        <v>94.4</v>
      </c>
      <c r="G194" s="284">
        <v>0</v>
      </c>
      <c r="H194" s="285">
        <v>94400</v>
      </c>
      <c r="I194" s="285">
        <v>0</v>
      </c>
      <c r="J194" s="285">
        <v>0</v>
      </c>
      <c r="K194" s="286">
        <v>94400</v>
      </c>
      <c r="L194" s="287">
        <v>94400</v>
      </c>
      <c r="M194" s="288">
        <v>94.4</v>
      </c>
      <c r="N194" s="285">
        <v>0</v>
      </c>
      <c r="O194" s="287">
        <v>94400</v>
      </c>
      <c r="P194" s="287">
        <v>94400</v>
      </c>
      <c r="Q194" s="289">
        <v>94.4</v>
      </c>
      <c r="R194" s="669"/>
      <c r="S194" s="669"/>
      <c r="T194" s="278" t="s">
        <v>1340</v>
      </c>
    </row>
    <row r="195" spans="1:20" ht="32.25" customHeight="1">
      <c r="A195" s="290" t="s">
        <v>656</v>
      </c>
      <c r="B195" s="291">
        <v>3</v>
      </c>
      <c r="C195" s="291">
        <v>14</v>
      </c>
      <c r="D195" s="292" t="s">
        <v>657</v>
      </c>
      <c r="E195" s="293" t="s">
        <v>1340</v>
      </c>
      <c r="F195" s="294">
        <v>150</v>
      </c>
      <c r="G195" s="284">
        <v>0</v>
      </c>
      <c r="H195" s="285">
        <v>0</v>
      </c>
      <c r="I195" s="285">
        <v>150000</v>
      </c>
      <c r="J195" s="285">
        <v>0</v>
      </c>
      <c r="K195" s="286">
        <v>150000</v>
      </c>
      <c r="L195" s="287">
        <v>150000</v>
      </c>
      <c r="M195" s="288">
        <v>150</v>
      </c>
      <c r="N195" s="285">
        <v>0</v>
      </c>
      <c r="O195" s="287">
        <v>150000</v>
      </c>
      <c r="P195" s="287">
        <v>150000</v>
      </c>
      <c r="Q195" s="289">
        <v>150</v>
      </c>
      <c r="R195" s="669"/>
      <c r="S195" s="669"/>
      <c r="T195" s="278" t="s">
        <v>1340</v>
      </c>
    </row>
    <row r="196" spans="1:20" ht="42.75" customHeight="1">
      <c r="A196" s="290" t="s">
        <v>1363</v>
      </c>
      <c r="B196" s="291">
        <v>3</v>
      </c>
      <c r="C196" s="291">
        <v>14</v>
      </c>
      <c r="D196" s="292" t="s">
        <v>657</v>
      </c>
      <c r="E196" s="293" t="s">
        <v>1168</v>
      </c>
      <c r="F196" s="294">
        <v>150</v>
      </c>
      <c r="G196" s="284">
        <v>0</v>
      </c>
      <c r="H196" s="285">
        <v>0</v>
      </c>
      <c r="I196" s="285">
        <v>150000</v>
      </c>
      <c r="J196" s="285">
        <v>0</v>
      </c>
      <c r="K196" s="286">
        <v>150000</v>
      </c>
      <c r="L196" s="287">
        <v>150000</v>
      </c>
      <c r="M196" s="288">
        <v>150</v>
      </c>
      <c r="N196" s="285">
        <v>0</v>
      </c>
      <c r="O196" s="287">
        <v>150000</v>
      </c>
      <c r="P196" s="287">
        <v>150000</v>
      </c>
      <c r="Q196" s="289">
        <v>150</v>
      </c>
      <c r="R196" s="669"/>
      <c r="S196" s="669"/>
      <c r="T196" s="278" t="s">
        <v>1340</v>
      </c>
    </row>
    <row r="197" spans="1:20" ht="21.75" customHeight="1">
      <c r="A197" s="290" t="s">
        <v>1364</v>
      </c>
      <c r="B197" s="291">
        <v>3</v>
      </c>
      <c r="C197" s="291">
        <v>14</v>
      </c>
      <c r="D197" s="292" t="s">
        <v>657</v>
      </c>
      <c r="E197" s="293" t="s">
        <v>1365</v>
      </c>
      <c r="F197" s="294">
        <v>150</v>
      </c>
      <c r="G197" s="284">
        <v>0</v>
      </c>
      <c r="H197" s="285">
        <v>0</v>
      </c>
      <c r="I197" s="285">
        <v>150000</v>
      </c>
      <c r="J197" s="285">
        <v>0</v>
      </c>
      <c r="K197" s="286">
        <v>150000</v>
      </c>
      <c r="L197" s="287">
        <v>150000</v>
      </c>
      <c r="M197" s="288">
        <v>150</v>
      </c>
      <c r="N197" s="285">
        <v>0</v>
      </c>
      <c r="O197" s="287">
        <v>150000</v>
      </c>
      <c r="P197" s="287">
        <v>150000</v>
      </c>
      <c r="Q197" s="289">
        <v>150</v>
      </c>
      <c r="R197" s="669"/>
      <c r="S197" s="669"/>
      <c r="T197" s="278" t="s">
        <v>1340</v>
      </c>
    </row>
    <row r="198" spans="1:20" ht="21.75" customHeight="1">
      <c r="A198" s="290" t="s">
        <v>658</v>
      </c>
      <c r="B198" s="291">
        <v>3</v>
      </c>
      <c r="C198" s="291">
        <v>14</v>
      </c>
      <c r="D198" s="292" t="s">
        <v>659</v>
      </c>
      <c r="E198" s="293" t="s">
        <v>1340</v>
      </c>
      <c r="F198" s="294">
        <v>40.5</v>
      </c>
      <c r="G198" s="284">
        <v>0</v>
      </c>
      <c r="H198" s="285">
        <v>40500</v>
      </c>
      <c r="I198" s="285">
        <v>0</v>
      </c>
      <c r="J198" s="285">
        <v>0</v>
      </c>
      <c r="K198" s="286">
        <v>40500</v>
      </c>
      <c r="L198" s="287">
        <v>40500</v>
      </c>
      <c r="M198" s="288">
        <v>40.5</v>
      </c>
      <c r="N198" s="285">
        <v>0</v>
      </c>
      <c r="O198" s="287">
        <v>40500</v>
      </c>
      <c r="P198" s="287">
        <v>40500</v>
      </c>
      <c r="Q198" s="289">
        <v>40.5</v>
      </c>
      <c r="R198" s="669"/>
      <c r="S198" s="669"/>
      <c r="T198" s="278" t="s">
        <v>1340</v>
      </c>
    </row>
    <row r="199" spans="1:20" ht="21.75" customHeight="1">
      <c r="A199" s="290" t="s">
        <v>637</v>
      </c>
      <c r="B199" s="291">
        <v>3</v>
      </c>
      <c r="C199" s="291">
        <v>14</v>
      </c>
      <c r="D199" s="292" t="s">
        <v>659</v>
      </c>
      <c r="E199" s="293" t="s">
        <v>638</v>
      </c>
      <c r="F199" s="294">
        <v>40.5</v>
      </c>
      <c r="G199" s="284">
        <v>0</v>
      </c>
      <c r="H199" s="285">
        <v>40500</v>
      </c>
      <c r="I199" s="285">
        <v>0</v>
      </c>
      <c r="J199" s="285">
        <v>0</v>
      </c>
      <c r="K199" s="286">
        <v>40500</v>
      </c>
      <c r="L199" s="287">
        <v>40500</v>
      </c>
      <c r="M199" s="288">
        <v>40.5</v>
      </c>
      <c r="N199" s="285">
        <v>0</v>
      </c>
      <c r="O199" s="287">
        <v>40500</v>
      </c>
      <c r="P199" s="287">
        <v>40500</v>
      </c>
      <c r="Q199" s="289">
        <v>40.5</v>
      </c>
      <c r="R199" s="669"/>
      <c r="S199" s="669"/>
      <c r="T199" s="278" t="s">
        <v>1340</v>
      </c>
    </row>
    <row r="200" spans="1:20" ht="21.75" customHeight="1">
      <c r="A200" s="290" t="s">
        <v>639</v>
      </c>
      <c r="B200" s="291">
        <v>3</v>
      </c>
      <c r="C200" s="291">
        <v>14</v>
      </c>
      <c r="D200" s="292" t="s">
        <v>659</v>
      </c>
      <c r="E200" s="293" t="s">
        <v>1243</v>
      </c>
      <c r="F200" s="294">
        <v>40.5</v>
      </c>
      <c r="G200" s="284">
        <v>0</v>
      </c>
      <c r="H200" s="285">
        <v>40500</v>
      </c>
      <c r="I200" s="285">
        <v>0</v>
      </c>
      <c r="J200" s="285">
        <v>0</v>
      </c>
      <c r="K200" s="286">
        <v>40500</v>
      </c>
      <c r="L200" s="287">
        <v>40500</v>
      </c>
      <c r="M200" s="288">
        <v>40.5</v>
      </c>
      <c r="N200" s="285">
        <v>0</v>
      </c>
      <c r="O200" s="287">
        <v>40500</v>
      </c>
      <c r="P200" s="287">
        <v>40500</v>
      </c>
      <c r="Q200" s="289">
        <v>40.5</v>
      </c>
      <c r="R200" s="669"/>
      <c r="S200" s="669"/>
      <c r="T200" s="278" t="s">
        <v>1340</v>
      </c>
    </row>
    <row r="201" spans="1:20" ht="17.25" customHeight="1">
      <c r="A201" s="295" t="s">
        <v>660</v>
      </c>
      <c r="B201" s="296">
        <v>3</v>
      </c>
      <c r="C201" s="296">
        <v>14</v>
      </c>
      <c r="D201" s="297" t="s">
        <v>661</v>
      </c>
      <c r="E201" s="298" t="s">
        <v>1340</v>
      </c>
      <c r="F201" s="299">
        <v>2193.4</v>
      </c>
      <c r="G201" s="284">
        <v>539000</v>
      </c>
      <c r="H201" s="285">
        <v>391000</v>
      </c>
      <c r="I201" s="285">
        <v>1353600</v>
      </c>
      <c r="J201" s="285">
        <v>-90200</v>
      </c>
      <c r="K201" s="286">
        <v>2193400</v>
      </c>
      <c r="L201" s="287">
        <v>2193400</v>
      </c>
      <c r="M201" s="288">
        <v>2193.4</v>
      </c>
      <c r="N201" s="285">
        <v>0</v>
      </c>
      <c r="O201" s="287">
        <v>929670.91999999993</v>
      </c>
      <c r="P201" s="287">
        <v>929670.91999999993</v>
      </c>
      <c r="Q201" s="289">
        <v>929.67091999999991</v>
      </c>
      <c r="R201" s="672"/>
      <c r="S201" s="672"/>
      <c r="T201" s="278" t="s">
        <v>1340</v>
      </c>
    </row>
    <row r="202" spans="1:20" ht="32.25" customHeight="1">
      <c r="A202" s="290" t="s">
        <v>662</v>
      </c>
      <c r="B202" s="291">
        <v>3</v>
      </c>
      <c r="C202" s="291">
        <v>14</v>
      </c>
      <c r="D202" s="292" t="s">
        <v>663</v>
      </c>
      <c r="E202" s="293" t="s">
        <v>1340</v>
      </c>
      <c r="F202" s="294">
        <v>2193.4</v>
      </c>
      <c r="G202" s="284">
        <v>539000</v>
      </c>
      <c r="H202" s="285">
        <v>391000</v>
      </c>
      <c r="I202" s="285">
        <v>1353600</v>
      </c>
      <c r="J202" s="285">
        <v>-90200</v>
      </c>
      <c r="K202" s="286">
        <v>2193400</v>
      </c>
      <c r="L202" s="287">
        <v>2193400</v>
      </c>
      <c r="M202" s="288">
        <v>2193.4</v>
      </c>
      <c r="N202" s="285">
        <v>0</v>
      </c>
      <c r="O202" s="287">
        <v>929670.91999999993</v>
      </c>
      <c r="P202" s="287">
        <v>929670.91999999993</v>
      </c>
      <c r="Q202" s="289">
        <v>929.67091999999991</v>
      </c>
      <c r="R202" s="669"/>
      <c r="S202" s="669"/>
      <c r="T202" s="278" t="s">
        <v>1340</v>
      </c>
    </row>
    <row r="203" spans="1:20" ht="21.75" customHeight="1">
      <c r="A203" s="290" t="s">
        <v>664</v>
      </c>
      <c r="B203" s="291">
        <v>3</v>
      </c>
      <c r="C203" s="291">
        <v>14</v>
      </c>
      <c r="D203" s="292" t="s">
        <v>665</v>
      </c>
      <c r="E203" s="293" t="s">
        <v>1340</v>
      </c>
      <c r="F203" s="294">
        <v>1752.3</v>
      </c>
      <c r="G203" s="284">
        <v>374000</v>
      </c>
      <c r="H203" s="285">
        <v>352700</v>
      </c>
      <c r="I203" s="285">
        <v>1047900</v>
      </c>
      <c r="J203" s="285">
        <v>-22300</v>
      </c>
      <c r="K203" s="286">
        <v>1752300</v>
      </c>
      <c r="L203" s="287">
        <v>1752300</v>
      </c>
      <c r="M203" s="288">
        <v>1752.3</v>
      </c>
      <c r="N203" s="285">
        <v>0</v>
      </c>
      <c r="O203" s="287">
        <v>797725.76</v>
      </c>
      <c r="P203" s="287">
        <v>797725.76</v>
      </c>
      <c r="Q203" s="289">
        <v>797.72576000000004</v>
      </c>
      <c r="R203" s="669"/>
      <c r="S203" s="669"/>
      <c r="T203" s="278" t="s">
        <v>1340</v>
      </c>
    </row>
    <row r="204" spans="1:20" ht="21.75" customHeight="1">
      <c r="A204" s="290" t="s">
        <v>1374</v>
      </c>
      <c r="B204" s="291">
        <v>3</v>
      </c>
      <c r="C204" s="291">
        <v>14</v>
      </c>
      <c r="D204" s="292" t="s">
        <v>665</v>
      </c>
      <c r="E204" s="293" t="s">
        <v>1375</v>
      </c>
      <c r="F204" s="294">
        <v>1752.3</v>
      </c>
      <c r="G204" s="284">
        <v>374000</v>
      </c>
      <c r="H204" s="285">
        <v>352700</v>
      </c>
      <c r="I204" s="285">
        <v>1047900</v>
      </c>
      <c r="J204" s="285">
        <v>-22300</v>
      </c>
      <c r="K204" s="286">
        <v>1752300</v>
      </c>
      <c r="L204" s="287">
        <v>1752300</v>
      </c>
      <c r="M204" s="288">
        <v>1752.3</v>
      </c>
      <c r="N204" s="285">
        <v>0</v>
      </c>
      <c r="O204" s="287">
        <v>797725.76</v>
      </c>
      <c r="P204" s="287">
        <v>797725.76</v>
      </c>
      <c r="Q204" s="289">
        <v>797.72576000000004</v>
      </c>
      <c r="R204" s="669"/>
      <c r="S204" s="669"/>
      <c r="T204" s="278" t="s">
        <v>1340</v>
      </c>
    </row>
    <row r="205" spans="1:20" ht="21.75" customHeight="1">
      <c r="A205" s="290" t="s">
        <v>538</v>
      </c>
      <c r="B205" s="291">
        <v>3</v>
      </c>
      <c r="C205" s="291">
        <v>14</v>
      </c>
      <c r="D205" s="292" t="s">
        <v>665</v>
      </c>
      <c r="E205" s="293" t="s">
        <v>539</v>
      </c>
      <c r="F205" s="294">
        <v>1752.3</v>
      </c>
      <c r="G205" s="284">
        <v>374000</v>
      </c>
      <c r="H205" s="285">
        <v>352700</v>
      </c>
      <c r="I205" s="285">
        <v>1047900</v>
      </c>
      <c r="J205" s="285">
        <v>-22300</v>
      </c>
      <c r="K205" s="286">
        <v>1752300</v>
      </c>
      <c r="L205" s="287">
        <v>1752300</v>
      </c>
      <c r="M205" s="288">
        <v>1752.3</v>
      </c>
      <c r="N205" s="285">
        <v>0</v>
      </c>
      <c r="O205" s="287">
        <v>797725.76</v>
      </c>
      <c r="P205" s="287">
        <v>797725.76</v>
      </c>
      <c r="Q205" s="289">
        <v>797.72576000000004</v>
      </c>
      <c r="R205" s="669"/>
      <c r="S205" s="669"/>
      <c r="T205" s="278" t="s">
        <v>1340</v>
      </c>
    </row>
    <row r="206" spans="1:20" ht="42.75" customHeight="1">
      <c r="A206" s="290" t="s">
        <v>666</v>
      </c>
      <c r="B206" s="291">
        <v>3</v>
      </c>
      <c r="C206" s="291">
        <v>14</v>
      </c>
      <c r="D206" s="292" t="s">
        <v>667</v>
      </c>
      <c r="E206" s="293" t="s">
        <v>1340</v>
      </c>
      <c r="F206" s="294">
        <v>407.1</v>
      </c>
      <c r="G206" s="284">
        <v>162600</v>
      </c>
      <c r="H206" s="285">
        <v>0</v>
      </c>
      <c r="I206" s="285">
        <v>244500</v>
      </c>
      <c r="J206" s="285">
        <v>0</v>
      </c>
      <c r="K206" s="286">
        <v>407100</v>
      </c>
      <c r="L206" s="287">
        <v>407100</v>
      </c>
      <c r="M206" s="288">
        <v>407.1</v>
      </c>
      <c r="N206" s="285">
        <v>0</v>
      </c>
      <c r="O206" s="287">
        <v>105556.13</v>
      </c>
      <c r="P206" s="287">
        <v>105556.13</v>
      </c>
      <c r="Q206" s="289">
        <v>105.55613000000001</v>
      </c>
      <c r="R206" s="669"/>
      <c r="S206" s="669"/>
      <c r="T206" s="278" t="s">
        <v>1340</v>
      </c>
    </row>
    <row r="207" spans="1:20" ht="21.75" customHeight="1">
      <c r="A207" s="290" t="s">
        <v>1374</v>
      </c>
      <c r="B207" s="291">
        <v>3</v>
      </c>
      <c r="C207" s="291">
        <v>14</v>
      </c>
      <c r="D207" s="292" t="s">
        <v>667</v>
      </c>
      <c r="E207" s="293" t="s">
        <v>1375</v>
      </c>
      <c r="F207" s="294">
        <v>407.1</v>
      </c>
      <c r="G207" s="284">
        <v>162600</v>
      </c>
      <c r="H207" s="285">
        <v>0</v>
      </c>
      <c r="I207" s="285">
        <v>244500</v>
      </c>
      <c r="J207" s="285">
        <v>0</v>
      </c>
      <c r="K207" s="286">
        <v>407100</v>
      </c>
      <c r="L207" s="287">
        <v>407100</v>
      </c>
      <c r="M207" s="288">
        <v>407.1</v>
      </c>
      <c r="N207" s="285">
        <v>0</v>
      </c>
      <c r="O207" s="287">
        <v>105556.13</v>
      </c>
      <c r="P207" s="287">
        <v>105556.13</v>
      </c>
      <c r="Q207" s="289">
        <v>105.55613000000001</v>
      </c>
      <c r="R207" s="669"/>
      <c r="S207" s="669"/>
      <c r="T207" s="278" t="s">
        <v>1340</v>
      </c>
    </row>
    <row r="208" spans="1:20" ht="21.75" customHeight="1">
      <c r="A208" s="290" t="s">
        <v>538</v>
      </c>
      <c r="B208" s="291">
        <v>3</v>
      </c>
      <c r="C208" s="291">
        <v>14</v>
      </c>
      <c r="D208" s="292" t="s">
        <v>667</v>
      </c>
      <c r="E208" s="293" t="s">
        <v>539</v>
      </c>
      <c r="F208" s="294">
        <v>407.1</v>
      </c>
      <c r="G208" s="284">
        <v>162600</v>
      </c>
      <c r="H208" s="285">
        <v>0</v>
      </c>
      <c r="I208" s="285">
        <v>244500</v>
      </c>
      <c r="J208" s="285">
        <v>0</v>
      </c>
      <c r="K208" s="286">
        <v>407100</v>
      </c>
      <c r="L208" s="287">
        <v>407100</v>
      </c>
      <c r="M208" s="288">
        <v>407.1</v>
      </c>
      <c r="N208" s="285">
        <v>0</v>
      </c>
      <c r="O208" s="287">
        <v>105556.13</v>
      </c>
      <c r="P208" s="287">
        <v>105556.13</v>
      </c>
      <c r="Q208" s="289">
        <v>105.55613000000001</v>
      </c>
      <c r="R208" s="669"/>
      <c r="S208" s="669"/>
      <c r="T208" s="278" t="s">
        <v>1340</v>
      </c>
    </row>
    <row r="209" spans="1:20" ht="21.75" customHeight="1">
      <c r="A209" s="290" t="s">
        <v>668</v>
      </c>
      <c r="B209" s="291">
        <v>3</v>
      </c>
      <c r="C209" s="291">
        <v>14</v>
      </c>
      <c r="D209" s="292" t="s">
        <v>669</v>
      </c>
      <c r="E209" s="293" t="s">
        <v>1340</v>
      </c>
      <c r="F209" s="294">
        <v>34</v>
      </c>
      <c r="G209" s="284">
        <v>2400</v>
      </c>
      <c r="H209" s="285">
        <v>38300</v>
      </c>
      <c r="I209" s="285">
        <v>61200</v>
      </c>
      <c r="J209" s="285">
        <v>-67900</v>
      </c>
      <c r="K209" s="286">
        <v>34000</v>
      </c>
      <c r="L209" s="287">
        <v>34000</v>
      </c>
      <c r="M209" s="288">
        <v>34</v>
      </c>
      <c r="N209" s="285">
        <v>0</v>
      </c>
      <c r="O209" s="287">
        <v>26389.030000000002</v>
      </c>
      <c r="P209" s="287">
        <v>26389.030000000002</v>
      </c>
      <c r="Q209" s="289">
        <v>26.389030000000002</v>
      </c>
      <c r="R209" s="669"/>
      <c r="S209" s="669"/>
      <c r="T209" s="278" t="s">
        <v>1340</v>
      </c>
    </row>
    <row r="210" spans="1:20" ht="21.75" customHeight="1">
      <c r="A210" s="290" t="s">
        <v>1374</v>
      </c>
      <c r="B210" s="291">
        <v>3</v>
      </c>
      <c r="C210" s="291">
        <v>14</v>
      </c>
      <c r="D210" s="292" t="s">
        <v>669</v>
      </c>
      <c r="E210" s="293" t="s">
        <v>1375</v>
      </c>
      <c r="F210" s="294">
        <v>34</v>
      </c>
      <c r="G210" s="284">
        <v>2400</v>
      </c>
      <c r="H210" s="285">
        <v>38300</v>
      </c>
      <c r="I210" s="285">
        <v>61200</v>
      </c>
      <c r="J210" s="285">
        <v>-67900</v>
      </c>
      <c r="K210" s="286">
        <v>34000</v>
      </c>
      <c r="L210" s="287">
        <v>34000</v>
      </c>
      <c r="M210" s="288">
        <v>34</v>
      </c>
      <c r="N210" s="285">
        <v>0</v>
      </c>
      <c r="O210" s="287">
        <v>26389.030000000002</v>
      </c>
      <c r="P210" s="287">
        <v>26389.030000000002</v>
      </c>
      <c r="Q210" s="289">
        <v>26.389030000000002</v>
      </c>
      <c r="R210" s="669"/>
      <c r="S210" s="669"/>
      <c r="T210" s="278" t="s">
        <v>1340</v>
      </c>
    </row>
    <row r="211" spans="1:20" ht="21.75" customHeight="1">
      <c r="A211" s="290" t="s">
        <v>538</v>
      </c>
      <c r="B211" s="291">
        <v>3</v>
      </c>
      <c r="C211" s="291">
        <v>14</v>
      </c>
      <c r="D211" s="292" t="s">
        <v>669</v>
      </c>
      <c r="E211" s="293" t="s">
        <v>539</v>
      </c>
      <c r="F211" s="294">
        <v>34</v>
      </c>
      <c r="G211" s="284">
        <v>2400</v>
      </c>
      <c r="H211" s="285">
        <v>38300</v>
      </c>
      <c r="I211" s="285">
        <v>61200</v>
      </c>
      <c r="J211" s="285">
        <v>-67900</v>
      </c>
      <c r="K211" s="286">
        <v>34000</v>
      </c>
      <c r="L211" s="287">
        <v>34000</v>
      </c>
      <c r="M211" s="288">
        <v>34</v>
      </c>
      <c r="N211" s="285">
        <v>0</v>
      </c>
      <c r="O211" s="287">
        <v>26389.030000000002</v>
      </c>
      <c r="P211" s="287">
        <v>26389.030000000002</v>
      </c>
      <c r="Q211" s="289">
        <v>26.389030000000002</v>
      </c>
      <c r="R211" s="669"/>
      <c r="S211" s="669"/>
      <c r="T211" s="278" t="s">
        <v>1340</v>
      </c>
    </row>
    <row r="212" spans="1:20" ht="17.25" customHeight="1">
      <c r="A212" s="300" t="s">
        <v>1268</v>
      </c>
      <c r="B212" s="301">
        <v>4</v>
      </c>
      <c r="C212" s="301">
        <v>0</v>
      </c>
      <c r="D212" s="302" t="s">
        <v>1340</v>
      </c>
      <c r="E212" s="303" t="s">
        <v>1340</v>
      </c>
      <c r="F212" s="304">
        <v>244833.42499999999</v>
      </c>
      <c r="G212" s="284">
        <v>55266794</v>
      </c>
      <c r="H212" s="285">
        <v>49676350</v>
      </c>
      <c r="I212" s="285">
        <v>86268688</v>
      </c>
      <c r="J212" s="285">
        <v>53621593</v>
      </c>
      <c r="K212" s="286">
        <v>244833425</v>
      </c>
      <c r="L212" s="287">
        <v>244833425</v>
      </c>
      <c r="M212" s="288">
        <v>244833.42499999999</v>
      </c>
      <c r="N212" s="285">
        <v>0</v>
      </c>
      <c r="O212" s="287">
        <v>208769981.68000004</v>
      </c>
      <c r="P212" s="287">
        <v>208769981.68000004</v>
      </c>
      <c r="Q212" s="289">
        <v>208769.98168000003</v>
      </c>
      <c r="R212" s="670"/>
      <c r="S212" s="670"/>
      <c r="T212" s="278" t="s">
        <v>1340</v>
      </c>
    </row>
    <row r="213" spans="1:20" ht="17.25" customHeight="1">
      <c r="A213" s="279" t="s">
        <v>670</v>
      </c>
      <c r="B213" s="280">
        <v>4</v>
      </c>
      <c r="C213" s="280">
        <v>1</v>
      </c>
      <c r="D213" s="281" t="s">
        <v>1340</v>
      </c>
      <c r="E213" s="282" t="s">
        <v>1340</v>
      </c>
      <c r="F213" s="283">
        <v>5681.0749999999998</v>
      </c>
      <c r="G213" s="284">
        <v>1473700</v>
      </c>
      <c r="H213" s="285">
        <v>2406000</v>
      </c>
      <c r="I213" s="285">
        <v>1691885</v>
      </c>
      <c r="J213" s="285">
        <v>109490</v>
      </c>
      <c r="K213" s="286">
        <v>5681075</v>
      </c>
      <c r="L213" s="287">
        <v>5681075</v>
      </c>
      <c r="M213" s="288">
        <v>5681.0749999999998</v>
      </c>
      <c r="N213" s="285">
        <v>0</v>
      </c>
      <c r="O213" s="287">
        <v>5581955.1699999999</v>
      </c>
      <c r="P213" s="287">
        <v>5581955.1699999999</v>
      </c>
      <c r="Q213" s="289">
        <v>5581.9551700000002</v>
      </c>
      <c r="R213" s="673"/>
      <c r="S213" s="673"/>
      <c r="T213" s="278" t="s">
        <v>1340</v>
      </c>
    </row>
    <row r="214" spans="1:20" ht="21.75" customHeight="1">
      <c r="A214" s="290" t="s">
        <v>671</v>
      </c>
      <c r="B214" s="291">
        <v>4</v>
      </c>
      <c r="C214" s="291">
        <v>1</v>
      </c>
      <c r="D214" s="292" t="s">
        <v>672</v>
      </c>
      <c r="E214" s="293" t="s">
        <v>1340</v>
      </c>
      <c r="F214" s="294">
        <v>5390.3050000000003</v>
      </c>
      <c r="G214" s="284">
        <v>1401000</v>
      </c>
      <c r="H214" s="285">
        <v>2260600</v>
      </c>
      <c r="I214" s="285">
        <v>1691885</v>
      </c>
      <c r="J214" s="285">
        <v>36820</v>
      </c>
      <c r="K214" s="286">
        <v>5390305</v>
      </c>
      <c r="L214" s="287">
        <v>5390305</v>
      </c>
      <c r="M214" s="288">
        <v>5390.3050000000003</v>
      </c>
      <c r="N214" s="285">
        <v>0</v>
      </c>
      <c r="O214" s="287">
        <v>5291195.17</v>
      </c>
      <c r="P214" s="287">
        <v>5291195.17</v>
      </c>
      <c r="Q214" s="289">
        <v>5291.19517</v>
      </c>
      <c r="R214" s="669"/>
      <c r="S214" s="669"/>
      <c r="T214" s="278" t="s">
        <v>1340</v>
      </c>
    </row>
    <row r="215" spans="1:20" ht="17.25" customHeight="1">
      <c r="A215" s="295" t="s">
        <v>673</v>
      </c>
      <c r="B215" s="296">
        <v>4</v>
      </c>
      <c r="C215" s="296">
        <v>1</v>
      </c>
      <c r="D215" s="297" t="s">
        <v>674</v>
      </c>
      <c r="E215" s="298" t="s">
        <v>1340</v>
      </c>
      <c r="F215" s="299">
        <v>5390.3050000000003</v>
      </c>
      <c r="G215" s="284">
        <v>1401000</v>
      </c>
      <c r="H215" s="285">
        <v>2260600</v>
      </c>
      <c r="I215" s="285">
        <v>1691885</v>
      </c>
      <c r="J215" s="285">
        <v>36820</v>
      </c>
      <c r="K215" s="286">
        <v>5390305</v>
      </c>
      <c r="L215" s="287">
        <v>5390305</v>
      </c>
      <c r="M215" s="288">
        <v>5390.3050000000003</v>
      </c>
      <c r="N215" s="285">
        <v>0</v>
      </c>
      <c r="O215" s="287">
        <v>5291195.17</v>
      </c>
      <c r="P215" s="287">
        <v>5291195.17</v>
      </c>
      <c r="Q215" s="289">
        <v>5291.19517</v>
      </c>
      <c r="R215" s="672"/>
      <c r="S215" s="672"/>
      <c r="T215" s="278" t="s">
        <v>1340</v>
      </c>
    </row>
    <row r="216" spans="1:20" ht="17.25" customHeight="1">
      <c r="A216" s="290" t="s">
        <v>675</v>
      </c>
      <c r="B216" s="291">
        <v>4</v>
      </c>
      <c r="C216" s="291">
        <v>1</v>
      </c>
      <c r="D216" s="292" t="s">
        <v>676</v>
      </c>
      <c r="E216" s="293" t="s">
        <v>1340</v>
      </c>
      <c r="F216" s="294">
        <v>5390.3050000000003</v>
      </c>
      <c r="G216" s="284">
        <v>1401000</v>
      </c>
      <c r="H216" s="285">
        <v>2260600</v>
      </c>
      <c r="I216" s="285">
        <v>1691885</v>
      </c>
      <c r="J216" s="285">
        <v>36820</v>
      </c>
      <c r="K216" s="286">
        <v>5390305</v>
      </c>
      <c r="L216" s="287">
        <v>5390305</v>
      </c>
      <c r="M216" s="288">
        <v>5390.3050000000003</v>
      </c>
      <c r="N216" s="285">
        <v>0</v>
      </c>
      <c r="O216" s="287">
        <v>5291195.17</v>
      </c>
      <c r="P216" s="287">
        <v>5291195.17</v>
      </c>
      <c r="Q216" s="289">
        <v>5291.19517</v>
      </c>
      <c r="R216" s="669"/>
      <c r="S216" s="669"/>
      <c r="T216" s="278" t="s">
        <v>1340</v>
      </c>
    </row>
    <row r="217" spans="1:20" ht="21.75" customHeight="1">
      <c r="A217" s="290" t="s">
        <v>677</v>
      </c>
      <c r="B217" s="291">
        <v>4</v>
      </c>
      <c r="C217" s="291">
        <v>1</v>
      </c>
      <c r="D217" s="292" t="s">
        <v>678</v>
      </c>
      <c r="E217" s="293" t="s">
        <v>1340</v>
      </c>
      <c r="F217" s="294">
        <v>1558.3050000000001</v>
      </c>
      <c r="G217" s="284">
        <v>715000</v>
      </c>
      <c r="H217" s="285">
        <v>528600</v>
      </c>
      <c r="I217" s="285">
        <v>269885</v>
      </c>
      <c r="J217" s="285">
        <v>44820</v>
      </c>
      <c r="K217" s="286">
        <v>1558305</v>
      </c>
      <c r="L217" s="287">
        <v>1558305</v>
      </c>
      <c r="M217" s="288">
        <v>1558.3050000000001</v>
      </c>
      <c r="N217" s="285">
        <v>0</v>
      </c>
      <c r="O217" s="287">
        <v>1467479.99</v>
      </c>
      <c r="P217" s="287">
        <v>1467479.99</v>
      </c>
      <c r="Q217" s="289">
        <v>1467.47999</v>
      </c>
      <c r="R217" s="669"/>
      <c r="S217" s="669"/>
      <c r="T217" s="278" t="s">
        <v>1340</v>
      </c>
    </row>
    <row r="218" spans="1:20" ht="21.75" customHeight="1">
      <c r="A218" s="290" t="s">
        <v>637</v>
      </c>
      <c r="B218" s="291">
        <v>4</v>
      </c>
      <c r="C218" s="291">
        <v>1</v>
      </c>
      <c r="D218" s="292" t="s">
        <v>678</v>
      </c>
      <c r="E218" s="293" t="s">
        <v>638</v>
      </c>
      <c r="F218" s="294">
        <v>1558.3050000000001</v>
      </c>
      <c r="G218" s="284">
        <v>715000</v>
      </c>
      <c r="H218" s="285">
        <v>528600</v>
      </c>
      <c r="I218" s="285">
        <v>269885</v>
      </c>
      <c r="J218" s="285">
        <v>44820</v>
      </c>
      <c r="K218" s="286">
        <v>1558305</v>
      </c>
      <c r="L218" s="287">
        <v>1558305</v>
      </c>
      <c r="M218" s="288">
        <v>1558.3050000000001</v>
      </c>
      <c r="N218" s="285">
        <v>0</v>
      </c>
      <c r="O218" s="287">
        <v>1467479.99</v>
      </c>
      <c r="P218" s="287">
        <v>1467479.99</v>
      </c>
      <c r="Q218" s="289">
        <v>1467.47999</v>
      </c>
      <c r="R218" s="669"/>
      <c r="S218" s="669"/>
      <c r="T218" s="278" t="s">
        <v>1340</v>
      </c>
    </row>
    <row r="219" spans="1:20" ht="17.25" customHeight="1">
      <c r="A219" s="290" t="s">
        <v>679</v>
      </c>
      <c r="B219" s="291">
        <v>4</v>
      </c>
      <c r="C219" s="291">
        <v>1</v>
      </c>
      <c r="D219" s="292" t="s">
        <v>678</v>
      </c>
      <c r="E219" s="293" t="s">
        <v>680</v>
      </c>
      <c r="F219" s="294">
        <v>1558.3050000000001</v>
      </c>
      <c r="G219" s="284">
        <v>715000</v>
      </c>
      <c r="H219" s="285">
        <v>528600</v>
      </c>
      <c r="I219" s="285">
        <v>269885</v>
      </c>
      <c r="J219" s="285">
        <v>44820</v>
      </c>
      <c r="K219" s="286">
        <v>1558305</v>
      </c>
      <c r="L219" s="287">
        <v>1558305</v>
      </c>
      <c r="M219" s="288">
        <v>1558.3050000000001</v>
      </c>
      <c r="N219" s="285">
        <v>0</v>
      </c>
      <c r="O219" s="287">
        <v>1467479.99</v>
      </c>
      <c r="P219" s="287">
        <v>1467479.99</v>
      </c>
      <c r="Q219" s="289">
        <v>1467.47999</v>
      </c>
      <c r="R219" s="669"/>
      <c r="S219" s="669"/>
      <c r="T219" s="278" t="s">
        <v>1340</v>
      </c>
    </row>
    <row r="220" spans="1:20" ht="21.75" customHeight="1">
      <c r="A220" s="290" t="s">
        <v>681</v>
      </c>
      <c r="B220" s="291">
        <v>4</v>
      </c>
      <c r="C220" s="291">
        <v>1</v>
      </c>
      <c r="D220" s="292" t="s">
        <v>682</v>
      </c>
      <c r="E220" s="293" t="s">
        <v>1340</v>
      </c>
      <c r="F220" s="294">
        <v>3832</v>
      </c>
      <c r="G220" s="284">
        <v>686000</v>
      </c>
      <c r="H220" s="285">
        <v>1732000</v>
      </c>
      <c r="I220" s="285">
        <v>1422000</v>
      </c>
      <c r="J220" s="285">
        <v>-8000</v>
      </c>
      <c r="K220" s="286">
        <v>3832000</v>
      </c>
      <c r="L220" s="287">
        <v>3832000</v>
      </c>
      <c r="M220" s="288">
        <v>3832</v>
      </c>
      <c r="N220" s="285">
        <v>0</v>
      </c>
      <c r="O220" s="287">
        <v>3823715.18</v>
      </c>
      <c r="P220" s="287">
        <v>3823715.18</v>
      </c>
      <c r="Q220" s="289">
        <v>3823.7151800000001</v>
      </c>
      <c r="R220" s="669"/>
      <c r="S220" s="669"/>
      <c r="T220" s="278" t="s">
        <v>1340</v>
      </c>
    </row>
    <row r="221" spans="1:20" ht="21.75" customHeight="1">
      <c r="A221" s="290" t="s">
        <v>637</v>
      </c>
      <c r="B221" s="291">
        <v>4</v>
      </c>
      <c r="C221" s="291">
        <v>1</v>
      </c>
      <c r="D221" s="292" t="s">
        <v>682</v>
      </c>
      <c r="E221" s="293" t="s">
        <v>638</v>
      </c>
      <c r="F221" s="294">
        <v>3832</v>
      </c>
      <c r="G221" s="284">
        <v>686000</v>
      </c>
      <c r="H221" s="285">
        <v>1732000</v>
      </c>
      <c r="I221" s="285">
        <v>1422000</v>
      </c>
      <c r="J221" s="285">
        <v>-8000</v>
      </c>
      <c r="K221" s="286">
        <v>3832000</v>
      </c>
      <c r="L221" s="287">
        <v>3832000</v>
      </c>
      <c r="M221" s="288">
        <v>3832</v>
      </c>
      <c r="N221" s="285">
        <v>0</v>
      </c>
      <c r="O221" s="287">
        <v>3823715.18</v>
      </c>
      <c r="P221" s="287">
        <v>3823715.18</v>
      </c>
      <c r="Q221" s="289">
        <v>3823.7151800000001</v>
      </c>
      <c r="R221" s="669"/>
      <c r="S221" s="669"/>
      <c r="T221" s="278" t="s">
        <v>1340</v>
      </c>
    </row>
    <row r="222" spans="1:20" ht="17.25" customHeight="1">
      <c r="A222" s="290" t="s">
        <v>679</v>
      </c>
      <c r="B222" s="291">
        <v>4</v>
      </c>
      <c r="C222" s="291">
        <v>1</v>
      </c>
      <c r="D222" s="292" t="s">
        <v>682</v>
      </c>
      <c r="E222" s="293" t="s">
        <v>680</v>
      </c>
      <c r="F222" s="294">
        <v>3832</v>
      </c>
      <c r="G222" s="284">
        <v>686000</v>
      </c>
      <c r="H222" s="285">
        <v>1732000</v>
      </c>
      <c r="I222" s="285">
        <v>1422000</v>
      </c>
      <c r="J222" s="285">
        <v>-8000</v>
      </c>
      <c r="K222" s="286">
        <v>3832000</v>
      </c>
      <c r="L222" s="287">
        <v>3832000</v>
      </c>
      <c r="M222" s="288">
        <v>3832</v>
      </c>
      <c r="N222" s="285">
        <v>0</v>
      </c>
      <c r="O222" s="287">
        <v>3823715.18</v>
      </c>
      <c r="P222" s="287">
        <v>3823715.18</v>
      </c>
      <c r="Q222" s="289">
        <v>3823.7151800000001</v>
      </c>
      <c r="R222" s="669"/>
      <c r="S222" s="669"/>
      <c r="T222" s="278" t="s">
        <v>1340</v>
      </c>
    </row>
    <row r="223" spans="1:20" ht="17.25" customHeight="1">
      <c r="A223" s="290" t="s">
        <v>1366</v>
      </c>
      <c r="B223" s="291">
        <v>4</v>
      </c>
      <c r="C223" s="291">
        <v>1</v>
      </c>
      <c r="D223" s="292" t="s">
        <v>1367</v>
      </c>
      <c r="E223" s="293" t="s">
        <v>1340</v>
      </c>
      <c r="F223" s="294">
        <v>290.77</v>
      </c>
      <c r="G223" s="284">
        <v>72700</v>
      </c>
      <c r="H223" s="285">
        <v>145400</v>
      </c>
      <c r="I223" s="285">
        <v>0</v>
      </c>
      <c r="J223" s="285">
        <v>72670</v>
      </c>
      <c r="K223" s="286">
        <v>290770</v>
      </c>
      <c r="L223" s="287">
        <v>290770</v>
      </c>
      <c r="M223" s="288">
        <v>290.77</v>
      </c>
      <c r="N223" s="285">
        <v>0</v>
      </c>
      <c r="O223" s="287">
        <v>290760</v>
      </c>
      <c r="P223" s="287">
        <v>290760</v>
      </c>
      <c r="Q223" s="289">
        <v>290.76</v>
      </c>
      <c r="R223" s="669"/>
      <c r="S223" s="669"/>
      <c r="T223" s="278" t="s">
        <v>1340</v>
      </c>
    </row>
    <row r="224" spans="1:20" ht="17.25" customHeight="1">
      <c r="A224" s="295" t="s">
        <v>683</v>
      </c>
      <c r="B224" s="296">
        <v>4</v>
      </c>
      <c r="C224" s="296">
        <v>1</v>
      </c>
      <c r="D224" s="297" t="s">
        <v>684</v>
      </c>
      <c r="E224" s="298" t="s">
        <v>1340</v>
      </c>
      <c r="F224" s="299">
        <v>290.77</v>
      </c>
      <c r="G224" s="284">
        <v>72700</v>
      </c>
      <c r="H224" s="285">
        <v>145400</v>
      </c>
      <c r="I224" s="285">
        <v>0</v>
      </c>
      <c r="J224" s="285">
        <v>72670</v>
      </c>
      <c r="K224" s="286">
        <v>290770</v>
      </c>
      <c r="L224" s="287">
        <v>290770</v>
      </c>
      <c r="M224" s="288">
        <v>290.77</v>
      </c>
      <c r="N224" s="285">
        <v>0</v>
      </c>
      <c r="O224" s="287">
        <v>290760</v>
      </c>
      <c r="P224" s="287">
        <v>290760</v>
      </c>
      <c r="Q224" s="289">
        <v>290.76</v>
      </c>
      <c r="R224" s="672"/>
      <c r="S224" s="672"/>
      <c r="T224" s="278" t="s">
        <v>1340</v>
      </c>
    </row>
    <row r="225" spans="1:20" ht="21.75" customHeight="1">
      <c r="A225" s="290" t="s">
        <v>677</v>
      </c>
      <c r="B225" s="291">
        <v>4</v>
      </c>
      <c r="C225" s="291">
        <v>1</v>
      </c>
      <c r="D225" s="292" t="s">
        <v>685</v>
      </c>
      <c r="E225" s="293" t="s">
        <v>1340</v>
      </c>
      <c r="F225" s="294">
        <v>290.77</v>
      </c>
      <c r="G225" s="284">
        <v>72700</v>
      </c>
      <c r="H225" s="285">
        <v>145400</v>
      </c>
      <c r="I225" s="285">
        <v>0</v>
      </c>
      <c r="J225" s="285">
        <v>72670</v>
      </c>
      <c r="K225" s="286">
        <v>290770</v>
      </c>
      <c r="L225" s="287">
        <v>290770</v>
      </c>
      <c r="M225" s="288">
        <v>290.77</v>
      </c>
      <c r="N225" s="285">
        <v>0</v>
      </c>
      <c r="O225" s="287">
        <v>290760</v>
      </c>
      <c r="P225" s="287">
        <v>290760</v>
      </c>
      <c r="Q225" s="289">
        <v>290.76</v>
      </c>
      <c r="R225" s="669"/>
      <c r="S225" s="669"/>
      <c r="T225" s="278" t="s">
        <v>1340</v>
      </c>
    </row>
    <row r="226" spans="1:20" ht="21.75" customHeight="1">
      <c r="A226" s="290" t="s">
        <v>637</v>
      </c>
      <c r="B226" s="291">
        <v>4</v>
      </c>
      <c r="C226" s="291">
        <v>1</v>
      </c>
      <c r="D226" s="292" t="s">
        <v>685</v>
      </c>
      <c r="E226" s="293" t="s">
        <v>638</v>
      </c>
      <c r="F226" s="294">
        <v>290.77</v>
      </c>
      <c r="G226" s="284">
        <v>72700</v>
      </c>
      <c r="H226" s="285">
        <v>145400</v>
      </c>
      <c r="I226" s="285">
        <v>0</v>
      </c>
      <c r="J226" s="285">
        <v>72670</v>
      </c>
      <c r="K226" s="286">
        <v>290770</v>
      </c>
      <c r="L226" s="287">
        <v>290770</v>
      </c>
      <c r="M226" s="288">
        <v>290.77</v>
      </c>
      <c r="N226" s="285">
        <v>0</v>
      </c>
      <c r="O226" s="287">
        <v>290760</v>
      </c>
      <c r="P226" s="287">
        <v>290760</v>
      </c>
      <c r="Q226" s="289">
        <v>290.76</v>
      </c>
      <c r="R226" s="669"/>
      <c r="S226" s="669"/>
      <c r="T226" s="278" t="s">
        <v>1340</v>
      </c>
    </row>
    <row r="227" spans="1:20" ht="17.25" customHeight="1">
      <c r="A227" s="290" t="s">
        <v>686</v>
      </c>
      <c r="B227" s="291">
        <v>4</v>
      </c>
      <c r="C227" s="291">
        <v>1</v>
      </c>
      <c r="D227" s="292" t="s">
        <v>685</v>
      </c>
      <c r="E227" s="293" t="s">
        <v>687</v>
      </c>
      <c r="F227" s="294">
        <v>72.69</v>
      </c>
      <c r="G227" s="284">
        <v>0</v>
      </c>
      <c r="H227" s="285">
        <v>72700</v>
      </c>
      <c r="I227" s="285">
        <v>0</v>
      </c>
      <c r="J227" s="285">
        <v>-10</v>
      </c>
      <c r="K227" s="286">
        <v>72690</v>
      </c>
      <c r="L227" s="287">
        <v>72690</v>
      </c>
      <c r="M227" s="288">
        <v>72.69</v>
      </c>
      <c r="N227" s="285">
        <v>0</v>
      </c>
      <c r="O227" s="287">
        <v>72690</v>
      </c>
      <c r="P227" s="287">
        <v>72690</v>
      </c>
      <c r="Q227" s="289">
        <v>72.69</v>
      </c>
      <c r="R227" s="669"/>
      <c r="S227" s="669"/>
      <c r="T227" s="278" t="s">
        <v>1340</v>
      </c>
    </row>
    <row r="228" spans="1:20" ht="17.25" customHeight="1">
      <c r="A228" s="290" t="s">
        <v>679</v>
      </c>
      <c r="B228" s="291">
        <v>4</v>
      </c>
      <c r="C228" s="291">
        <v>1</v>
      </c>
      <c r="D228" s="292" t="s">
        <v>685</v>
      </c>
      <c r="E228" s="293" t="s">
        <v>680</v>
      </c>
      <c r="F228" s="294">
        <v>218.08</v>
      </c>
      <c r="G228" s="284">
        <v>72700</v>
      </c>
      <c r="H228" s="285">
        <v>72700</v>
      </c>
      <c r="I228" s="285">
        <v>0</v>
      </c>
      <c r="J228" s="285">
        <v>72680</v>
      </c>
      <c r="K228" s="286">
        <v>218080</v>
      </c>
      <c r="L228" s="287">
        <v>218080</v>
      </c>
      <c r="M228" s="288">
        <v>218.08</v>
      </c>
      <c r="N228" s="285">
        <v>0</v>
      </c>
      <c r="O228" s="287">
        <v>218070</v>
      </c>
      <c r="P228" s="287">
        <v>218070</v>
      </c>
      <c r="Q228" s="289">
        <v>218.07</v>
      </c>
      <c r="R228" s="669"/>
      <c r="S228" s="669"/>
      <c r="T228" s="278" t="s">
        <v>1340</v>
      </c>
    </row>
    <row r="229" spans="1:20" ht="17.25" customHeight="1">
      <c r="A229" s="279" t="s">
        <v>688</v>
      </c>
      <c r="B229" s="280">
        <v>4</v>
      </c>
      <c r="C229" s="280">
        <v>5</v>
      </c>
      <c r="D229" s="281" t="s">
        <v>1340</v>
      </c>
      <c r="E229" s="282" t="s">
        <v>1340</v>
      </c>
      <c r="F229" s="283">
        <v>4347</v>
      </c>
      <c r="G229" s="284">
        <v>1022144</v>
      </c>
      <c r="H229" s="285">
        <v>791400</v>
      </c>
      <c r="I229" s="285">
        <v>1194456</v>
      </c>
      <c r="J229" s="285">
        <v>1339000</v>
      </c>
      <c r="K229" s="286">
        <v>4347000</v>
      </c>
      <c r="L229" s="287">
        <v>4347000</v>
      </c>
      <c r="M229" s="288">
        <v>4347</v>
      </c>
      <c r="N229" s="285">
        <v>0</v>
      </c>
      <c r="O229" s="287">
        <v>3600706.3</v>
      </c>
      <c r="P229" s="287">
        <v>3600706.3</v>
      </c>
      <c r="Q229" s="289">
        <v>3600.7062999999998</v>
      </c>
      <c r="R229" s="673"/>
      <c r="S229" s="673"/>
      <c r="T229" s="278" t="s">
        <v>1340</v>
      </c>
    </row>
    <row r="230" spans="1:20" ht="32.25" customHeight="1">
      <c r="A230" s="290" t="s">
        <v>689</v>
      </c>
      <c r="B230" s="291">
        <v>4</v>
      </c>
      <c r="C230" s="291">
        <v>5</v>
      </c>
      <c r="D230" s="292" t="s">
        <v>690</v>
      </c>
      <c r="E230" s="293" t="s">
        <v>1340</v>
      </c>
      <c r="F230" s="294">
        <v>360</v>
      </c>
      <c r="G230" s="284">
        <v>360000</v>
      </c>
      <c r="H230" s="285">
        <v>0</v>
      </c>
      <c r="I230" s="285">
        <v>0</v>
      </c>
      <c r="J230" s="285">
        <v>0</v>
      </c>
      <c r="K230" s="286">
        <v>360000</v>
      </c>
      <c r="L230" s="287">
        <v>360000</v>
      </c>
      <c r="M230" s="288">
        <v>360</v>
      </c>
      <c r="N230" s="285">
        <v>0</v>
      </c>
      <c r="O230" s="287">
        <v>360000</v>
      </c>
      <c r="P230" s="287">
        <v>360000</v>
      </c>
      <c r="Q230" s="289">
        <v>360</v>
      </c>
      <c r="R230" s="669"/>
      <c r="S230" s="669"/>
      <c r="T230" s="278" t="s">
        <v>1340</v>
      </c>
    </row>
    <row r="231" spans="1:20" ht="21.75" customHeight="1">
      <c r="A231" s="295" t="s">
        <v>691</v>
      </c>
      <c r="B231" s="296">
        <v>4</v>
      </c>
      <c r="C231" s="296">
        <v>5</v>
      </c>
      <c r="D231" s="297" t="s">
        <v>692</v>
      </c>
      <c r="E231" s="298" t="s">
        <v>1340</v>
      </c>
      <c r="F231" s="299">
        <v>360</v>
      </c>
      <c r="G231" s="284">
        <v>360000</v>
      </c>
      <c r="H231" s="285">
        <v>0</v>
      </c>
      <c r="I231" s="285">
        <v>0</v>
      </c>
      <c r="J231" s="285">
        <v>0</v>
      </c>
      <c r="K231" s="286">
        <v>360000</v>
      </c>
      <c r="L231" s="287">
        <v>360000</v>
      </c>
      <c r="M231" s="288">
        <v>360</v>
      </c>
      <c r="N231" s="285">
        <v>0</v>
      </c>
      <c r="O231" s="287">
        <v>360000</v>
      </c>
      <c r="P231" s="287">
        <v>360000</v>
      </c>
      <c r="Q231" s="289">
        <v>360</v>
      </c>
      <c r="R231" s="672"/>
      <c r="S231" s="672"/>
      <c r="T231" s="278" t="s">
        <v>1340</v>
      </c>
    </row>
    <row r="232" spans="1:20" ht="32.25" customHeight="1">
      <c r="A232" s="290" t="s">
        <v>693</v>
      </c>
      <c r="B232" s="291">
        <v>4</v>
      </c>
      <c r="C232" s="291">
        <v>5</v>
      </c>
      <c r="D232" s="292" t="s">
        <v>694</v>
      </c>
      <c r="E232" s="293" t="s">
        <v>1340</v>
      </c>
      <c r="F232" s="294">
        <v>360</v>
      </c>
      <c r="G232" s="284">
        <v>360000</v>
      </c>
      <c r="H232" s="285">
        <v>0</v>
      </c>
      <c r="I232" s="285">
        <v>0</v>
      </c>
      <c r="J232" s="285">
        <v>0</v>
      </c>
      <c r="K232" s="286">
        <v>360000</v>
      </c>
      <c r="L232" s="287">
        <v>360000</v>
      </c>
      <c r="M232" s="288">
        <v>360</v>
      </c>
      <c r="N232" s="285">
        <v>0</v>
      </c>
      <c r="O232" s="287">
        <v>360000</v>
      </c>
      <c r="P232" s="287">
        <v>360000</v>
      </c>
      <c r="Q232" s="289">
        <v>360</v>
      </c>
      <c r="R232" s="669"/>
      <c r="S232" s="669"/>
      <c r="T232" s="278" t="s">
        <v>1340</v>
      </c>
    </row>
    <row r="233" spans="1:20" ht="32.25" customHeight="1">
      <c r="A233" s="290" t="s">
        <v>695</v>
      </c>
      <c r="B233" s="291">
        <v>4</v>
      </c>
      <c r="C233" s="291">
        <v>5</v>
      </c>
      <c r="D233" s="292" t="s">
        <v>696</v>
      </c>
      <c r="E233" s="293" t="s">
        <v>1340</v>
      </c>
      <c r="F233" s="294">
        <v>360</v>
      </c>
      <c r="G233" s="284">
        <v>360000</v>
      </c>
      <c r="H233" s="285">
        <v>0</v>
      </c>
      <c r="I233" s="285">
        <v>0</v>
      </c>
      <c r="J233" s="285">
        <v>0</v>
      </c>
      <c r="K233" s="286">
        <v>360000</v>
      </c>
      <c r="L233" s="287">
        <v>360000</v>
      </c>
      <c r="M233" s="288">
        <v>360</v>
      </c>
      <c r="N233" s="285">
        <v>0</v>
      </c>
      <c r="O233" s="287">
        <v>360000</v>
      </c>
      <c r="P233" s="287">
        <v>360000</v>
      </c>
      <c r="Q233" s="289">
        <v>360</v>
      </c>
      <c r="R233" s="669"/>
      <c r="S233" s="669"/>
      <c r="T233" s="278" t="s">
        <v>1340</v>
      </c>
    </row>
    <row r="234" spans="1:20" ht="21.75" customHeight="1">
      <c r="A234" s="290" t="s">
        <v>1374</v>
      </c>
      <c r="B234" s="291">
        <v>4</v>
      </c>
      <c r="C234" s="291">
        <v>5</v>
      </c>
      <c r="D234" s="292" t="s">
        <v>696</v>
      </c>
      <c r="E234" s="293" t="s">
        <v>1375</v>
      </c>
      <c r="F234" s="294">
        <v>360</v>
      </c>
      <c r="G234" s="284">
        <v>360000</v>
      </c>
      <c r="H234" s="285">
        <v>0</v>
      </c>
      <c r="I234" s="285">
        <v>0</v>
      </c>
      <c r="J234" s="285">
        <v>0</v>
      </c>
      <c r="K234" s="286">
        <v>360000</v>
      </c>
      <c r="L234" s="287">
        <v>360000</v>
      </c>
      <c r="M234" s="288">
        <v>360</v>
      </c>
      <c r="N234" s="285">
        <v>0</v>
      </c>
      <c r="O234" s="287">
        <v>360000</v>
      </c>
      <c r="P234" s="287">
        <v>360000</v>
      </c>
      <c r="Q234" s="289">
        <v>360</v>
      </c>
      <c r="R234" s="669"/>
      <c r="S234" s="669"/>
      <c r="T234" s="278" t="s">
        <v>1340</v>
      </c>
    </row>
    <row r="235" spans="1:20" ht="21.75" customHeight="1">
      <c r="A235" s="290" t="s">
        <v>538</v>
      </c>
      <c r="B235" s="291">
        <v>4</v>
      </c>
      <c r="C235" s="291">
        <v>5</v>
      </c>
      <c r="D235" s="292" t="s">
        <v>696</v>
      </c>
      <c r="E235" s="293" t="s">
        <v>539</v>
      </c>
      <c r="F235" s="294">
        <v>360</v>
      </c>
      <c r="G235" s="284">
        <v>360000</v>
      </c>
      <c r="H235" s="285">
        <v>0</v>
      </c>
      <c r="I235" s="285">
        <v>0</v>
      </c>
      <c r="J235" s="285">
        <v>0</v>
      </c>
      <c r="K235" s="286">
        <v>360000</v>
      </c>
      <c r="L235" s="287">
        <v>360000</v>
      </c>
      <c r="M235" s="288">
        <v>360</v>
      </c>
      <c r="N235" s="285">
        <v>0</v>
      </c>
      <c r="O235" s="287">
        <v>360000</v>
      </c>
      <c r="P235" s="287">
        <v>360000</v>
      </c>
      <c r="Q235" s="289">
        <v>360</v>
      </c>
      <c r="R235" s="669"/>
      <c r="S235" s="669"/>
      <c r="T235" s="278" t="s">
        <v>1340</v>
      </c>
    </row>
    <row r="236" spans="1:20" ht="17.25" customHeight="1">
      <c r="A236" s="290" t="s">
        <v>1366</v>
      </c>
      <c r="B236" s="291">
        <v>4</v>
      </c>
      <c r="C236" s="291">
        <v>5</v>
      </c>
      <c r="D236" s="292" t="s">
        <v>1367</v>
      </c>
      <c r="E236" s="293" t="s">
        <v>1340</v>
      </c>
      <c r="F236" s="294">
        <v>3987</v>
      </c>
      <c r="G236" s="284">
        <v>662144</v>
      </c>
      <c r="H236" s="285">
        <v>791400</v>
      </c>
      <c r="I236" s="285">
        <v>1194456</v>
      </c>
      <c r="J236" s="285">
        <v>1339000</v>
      </c>
      <c r="K236" s="286">
        <v>3987000</v>
      </c>
      <c r="L236" s="287">
        <v>3987000</v>
      </c>
      <c r="M236" s="288">
        <v>3987</v>
      </c>
      <c r="N236" s="285">
        <v>0</v>
      </c>
      <c r="O236" s="287">
        <v>3240706.3</v>
      </c>
      <c r="P236" s="287">
        <v>3240706.3</v>
      </c>
      <c r="Q236" s="289">
        <v>3240.7062999999998</v>
      </c>
      <c r="R236" s="669"/>
      <c r="S236" s="669"/>
      <c r="T236" s="278" t="s">
        <v>1340</v>
      </c>
    </row>
    <row r="237" spans="1:20" ht="21.75" customHeight="1">
      <c r="A237" s="295" t="s">
        <v>607</v>
      </c>
      <c r="B237" s="296">
        <v>4</v>
      </c>
      <c r="C237" s="296">
        <v>5</v>
      </c>
      <c r="D237" s="297" t="s">
        <v>608</v>
      </c>
      <c r="E237" s="298" t="s">
        <v>1340</v>
      </c>
      <c r="F237" s="299">
        <v>3987</v>
      </c>
      <c r="G237" s="284">
        <v>662144</v>
      </c>
      <c r="H237" s="285">
        <v>791400</v>
      </c>
      <c r="I237" s="285">
        <v>1194456</v>
      </c>
      <c r="J237" s="285">
        <v>1339000</v>
      </c>
      <c r="K237" s="286">
        <v>3987000</v>
      </c>
      <c r="L237" s="287">
        <v>3987000</v>
      </c>
      <c r="M237" s="288">
        <v>3987</v>
      </c>
      <c r="N237" s="285">
        <v>0</v>
      </c>
      <c r="O237" s="287">
        <v>3240706.3</v>
      </c>
      <c r="P237" s="287">
        <v>3240706.3</v>
      </c>
      <c r="Q237" s="289">
        <v>3240.7062999999998</v>
      </c>
      <c r="R237" s="672"/>
      <c r="S237" s="672"/>
      <c r="T237" s="278" t="s">
        <v>1340</v>
      </c>
    </row>
    <row r="238" spans="1:20" ht="21.75" customHeight="1">
      <c r="A238" s="290" t="s">
        <v>697</v>
      </c>
      <c r="B238" s="291">
        <v>4</v>
      </c>
      <c r="C238" s="291">
        <v>5</v>
      </c>
      <c r="D238" s="292" t="s">
        <v>698</v>
      </c>
      <c r="E238" s="293" t="s">
        <v>1340</v>
      </c>
      <c r="F238" s="294">
        <v>3987</v>
      </c>
      <c r="G238" s="284">
        <v>662144</v>
      </c>
      <c r="H238" s="285">
        <v>791400</v>
      </c>
      <c r="I238" s="285">
        <v>1194456</v>
      </c>
      <c r="J238" s="285">
        <v>1339000</v>
      </c>
      <c r="K238" s="286">
        <v>3987000</v>
      </c>
      <c r="L238" s="287">
        <v>3987000</v>
      </c>
      <c r="M238" s="288">
        <v>3987</v>
      </c>
      <c r="N238" s="285">
        <v>0</v>
      </c>
      <c r="O238" s="287">
        <v>3240706.3</v>
      </c>
      <c r="P238" s="287">
        <v>3240706.3</v>
      </c>
      <c r="Q238" s="289">
        <v>3240.7062999999998</v>
      </c>
      <c r="R238" s="669"/>
      <c r="S238" s="669"/>
      <c r="T238" s="278" t="s">
        <v>1340</v>
      </c>
    </row>
    <row r="239" spans="1:20" ht="42.75" customHeight="1">
      <c r="A239" s="290" t="s">
        <v>1363</v>
      </c>
      <c r="B239" s="291">
        <v>4</v>
      </c>
      <c r="C239" s="291">
        <v>5</v>
      </c>
      <c r="D239" s="292" t="s">
        <v>698</v>
      </c>
      <c r="E239" s="293" t="s">
        <v>1168</v>
      </c>
      <c r="F239" s="294">
        <v>29</v>
      </c>
      <c r="G239" s="284">
        <v>0</v>
      </c>
      <c r="H239" s="285">
        <v>15000</v>
      </c>
      <c r="I239" s="285">
        <v>14000</v>
      </c>
      <c r="J239" s="285">
        <v>0</v>
      </c>
      <c r="K239" s="286">
        <v>29000</v>
      </c>
      <c r="L239" s="287">
        <v>29000</v>
      </c>
      <c r="M239" s="288">
        <v>29</v>
      </c>
      <c r="N239" s="285">
        <v>0</v>
      </c>
      <c r="O239" s="287">
        <v>22236.300000000003</v>
      </c>
      <c r="P239" s="287">
        <v>22236.300000000003</v>
      </c>
      <c r="Q239" s="289">
        <v>22.236300000000004</v>
      </c>
      <c r="R239" s="669"/>
      <c r="S239" s="669"/>
      <c r="T239" s="278" t="s">
        <v>1340</v>
      </c>
    </row>
    <row r="240" spans="1:20" ht="21.75" customHeight="1">
      <c r="A240" s="290" t="s">
        <v>1364</v>
      </c>
      <c r="B240" s="291">
        <v>4</v>
      </c>
      <c r="C240" s="291">
        <v>5</v>
      </c>
      <c r="D240" s="292" t="s">
        <v>698</v>
      </c>
      <c r="E240" s="293" t="s">
        <v>1365</v>
      </c>
      <c r="F240" s="294">
        <v>29</v>
      </c>
      <c r="G240" s="284">
        <v>0</v>
      </c>
      <c r="H240" s="285">
        <v>15000</v>
      </c>
      <c r="I240" s="285">
        <v>14000</v>
      </c>
      <c r="J240" s="285">
        <v>0</v>
      </c>
      <c r="K240" s="286">
        <v>29000</v>
      </c>
      <c r="L240" s="287">
        <v>29000</v>
      </c>
      <c r="M240" s="288">
        <v>29</v>
      </c>
      <c r="N240" s="285">
        <v>0</v>
      </c>
      <c r="O240" s="287">
        <v>22236.300000000003</v>
      </c>
      <c r="P240" s="287">
        <v>22236.300000000003</v>
      </c>
      <c r="Q240" s="289">
        <v>22.236300000000004</v>
      </c>
      <c r="R240" s="669"/>
      <c r="S240" s="669"/>
      <c r="T240" s="278" t="s">
        <v>1340</v>
      </c>
    </row>
    <row r="241" spans="1:20" ht="17.25" customHeight="1">
      <c r="A241" s="290" t="s">
        <v>540</v>
      </c>
      <c r="B241" s="291">
        <v>4</v>
      </c>
      <c r="C241" s="291">
        <v>5</v>
      </c>
      <c r="D241" s="292" t="s">
        <v>698</v>
      </c>
      <c r="E241" s="293" t="s">
        <v>541</v>
      </c>
      <c r="F241" s="294">
        <v>3958</v>
      </c>
      <c r="G241" s="284">
        <v>662144</v>
      </c>
      <c r="H241" s="285">
        <v>776400</v>
      </c>
      <c r="I241" s="285">
        <v>1180456</v>
      </c>
      <c r="J241" s="285">
        <v>1339000</v>
      </c>
      <c r="K241" s="286">
        <v>3958000</v>
      </c>
      <c r="L241" s="287">
        <v>3958000</v>
      </c>
      <c r="M241" s="288">
        <v>3958</v>
      </c>
      <c r="N241" s="285">
        <v>0</v>
      </c>
      <c r="O241" s="287">
        <v>3218470</v>
      </c>
      <c r="P241" s="287">
        <v>3218470</v>
      </c>
      <c r="Q241" s="289">
        <v>3218.47</v>
      </c>
      <c r="R241" s="669"/>
      <c r="S241" s="669"/>
      <c r="T241" s="278" t="s">
        <v>1340</v>
      </c>
    </row>
    <row r="242" spans="1:20" ht="32.25" customHeight="1">
      <c r="A242" s="290" t="s">
        <v>699</v>
      </c>
      <c r="B242" s="291">
        <v>4</v>
      </c>
      <c r="C242" s="291">
        <v>5</v>
      </c>
      <c r="D242" s="292" t="s">
        <v>698</v>
      </c>
      <c r="E242" s="293" t="s">
        <v>700</v>
      </c>
      <c r="F242" s="294">
        <v>3958</v>
      </c>
      <c r="G242" s="284">
        <v>662144</v>
      </c>
      <c r="H242" s="285">
        <v>776400</v>
      </c>
      <c r="I242" s="285">
        <v>1180456</v>
      </c>
      <c r="J242" s="285">
        <v>1339000</v>
      </c>
      <c r="K242" s="286">
        <v>3958000</v>
      </c>
      <c r="L242" s="287">
        <v>3958000</v>
      </c>
      <c r="M242" s="288">
        <v>3958</v>
      </c>
      <c r="N242" s="285">
        <v>0</v>
      </c>
      <c r="O242" s="287">
        <v>3218470</v>
      </c>
      <c r="P242" s="287">
        <v>3218470</v>
      </c>
      <c r="Q242" s="289">
        <v>3218.47</v>
      </c>
      <c r="R242" s="669"/>
      <c r="S242" s="669"/>
      <c r="T242" s="278" t="s">
        <v>1340</v>
      </c>
    </row>
    <row r="243" spans="1:20" ht="17.25" customHeight="1">
      <c r="A243" s="279" t="s">
        <v>1269</v>
      </c>
      <c r="B243" s="280">
        <v>4</v>
      </c>
      <c r="C243" s="280">
        <v>8</v>
      </c>
      <c r="D243" s="281" t="s">
        <v>1340</v>
      </c>
      <c r="E243" s="282" t="s">
        <v>1340</v>
      </c>
      <c r="F243" s="283">
        <v>28683.200000000001</v>
      </c>
      <c r="G243" s="284">
        <v>7052700</v>
      </c>
      <c r="H243" s="285">
        <v>7930000</v>
      </c>
      <c r="I243" s="285">
        <v>5907300</v>
      </c>
      <c r="J243" s="285">
        <v>7793200</v>
      </c>
      <c r="K243" s="286">
        <v>28683200</v>
      </c>
      <c r="L243" s="287">
        <v>28683200</v>
      </c>
      <c r="M243" s="288">
        <v>28683.200000000001</v>
      </c>
      <c r="N243" s="285">
        <v>0</v>
      </c>
      <c r="O243" s="287">
        <v>27546589.789999999</v>
      </c>
      <c r="P243" s="287">
        <v>27546589.789999999</v>
      </c>
      <c r="Q243" s="289">
        <v>27546.589789999998</v>
      </c>
      <c r="R243" s="673"/>
      <c r="S243" s="673"/>
      <c r="T243" s="278" t="s">
        <v>1340</v>
      </c>
    </row>
    <row r="244" spans="1:20" ht="21.75" customHeight="1">
      <c r="A244" s="290" t="s">
        <v>701</v>
      </c>
      <c r="B244" s="291">
        <v>4</v>
      </c>
      <c r="C244" s="291">
        <v>8</v>
      </c>
      <c r="D244" s="292" t="s">
        <v>702</v>
      </c>
      <c r="E244" s="293" t="s">
        <v>1340</v>
      </c>
      <c r="F244" s="294">
        <v>28683.200000000001</v>
      </c>
      <c r="G244" s="284">
        <v>7052700</v>
      </c>
      <c r="H244" s="285">
        <v>7930000</v>
      </c>
      <c r="I244" s="285">
        <v>5907300</v>
      </c>
      <c r="J244" s="285">
        <v>7793200</v>
      </c>
      <c r="K244" s="286">
        <v>28683200</v>
      </c>
      <c r="L244" s="287">
        <v>28683200</v>
      </c>
      <c r="M244" s="288">
        <v>28683.200000000001</v>
      </c>
      <c r="N244" s="285">
        <v>0</v>
      </c>
      <c r="O244" s="287">
        <v>27546589.789999999</v>
      </c>
      <c r="P244" s="287">
        <v>27546589.789999999</v>
      </c>
      <c r="Q244" s="289">
        <v>27546.589789999998</v>
      </c>
      <c r="R244" s="669"/>
      <c r="S244" s="669"/>
      <c r="T244" s="278" t="s">
        <v>1340</v>
      </c>
    </row>
    <row r="245" spans="1:20" ht="17.25" customHeight="1">
      <c r="A245" s="295" t="s">
        <v>703</v>
      </c>
      <c r="B245" s="296">
        <v>4</v>
      </c>
      <c r="C245" s="296">
        <v>8</v>
      </c>
      <c r="D245" s="297" t="s">
        <v>704</v>
      </c>
      <c r="E245" s="298" t="s">
        <v>1340</v>
      </c>
      <c r="F245" s="299">
        <v>28683.200000000001</v>
      </c>
      <c r="G245" s="284">
        <v>7052700</v>
      </c>
      <c r="H245" s="285">
        <v>7930000</v>
      </c>
      <c r="I245" s="285">
        <v>5907300</v>
      </c>
      <c r="J245" s="285">
        <v>7793200</v>
      </c>
      <c r="K245" s="286">
        <v>28683200</v>
      </c>
      <c r="L245" s="287">
        <v>28683200</v>
      </c>
      <c r="M245" s="288">
        <v>28683.200000000001</v>
      </c>
      <c r="N245" s="285">
        <v>0</v>
      </c>
      <c r="O245" s="287">
        <v>27546589.789999999</v>
      </c>
      <c r="P245" s="287">
        <v>27546589.789999999</v>
      </c>
      <c r="Q245" s="289">
        <v>27546.589789999998</v>
      </c>
      <c r="R245" s="672"/>
      <c r="S245" s="672"/>
      <c r="T245" s="278" t="s">
        <v>1340</v>
      </c>
    </row>
    <row r="246" spans="1:20" ht="21.75" customHeight="1">
      <c r="A246" s="290" t="s">
        <v>705</v>
      </c>
      <c r="B246" s="291">
        <v>4</v>
      </c>
      <c r="C246" s="291">
        <v>8</v>
      </c>
      <c r="D246" s="292" t="s">
        <v>706</v>
      </c>
      <c r="E246" s="293" t="s">
        <v>1340</v>
      </c>
      <c r="F246" s="294">
        <v>28683.200000000001</v>
      </c>
      <c r="G246" s="284">
        <v>7052700</v>
      </c>
      <c r="H246" s="285">
        <v>7930000</v>
      </c>
      <c r="I246" s="285">
        <v>5907300</v>
      </c>
      <c r="J246" s="285">
        <v>7793200</v>
      </c>
      <c r="K246" s="286">
        <v>28683200</v>
      </c>
      <c r="L246" s="287">
        <v>28683200</v>
      </c>
      <c r="M246" s="288">
        <v>28683.200000000001</v>
      </c>
      <c r="N246" s="285">
        <v>0</v>
      </c>
      <c r="O246" s="287">
        <v>27546589.789999999</v>
      </c>
      <c r="P246" s="287">
        <v>27546589.789999999</v>
      </c>
      <c r="Q246" s="289">
        <v>27546.589789999998</v>
      </c>
      <c r="R246" s="669"/>
      <c r="S246" s="669"/>
      <c r="T246" s="278" t="s">
        <v>1340</v>
      </c>
    </row>
    <row r="247" spans="1:20" ht="32.25" customHeight="1">
      <c r="A247" s="290" t="s">
        <v>699</v>
      </c>
      <c r="B247" s="291">
        <v>4</v>
      </c>
      <c r="C247" s="291">
        <v>8</v>
      </c>
      <c r="D247" s="292" t="s">
        <v>707</v>
      </c>
      <c r="E247" s="293" t="s">
        <v>1340</v>
      </c>
      <c r="F247" s="294">
        <v>28683.200000000001</v>
      </c>
      <c r="G247" s="284">
        <v>7052700</v>
      </c>
      <c r="H247" s="285">
        <v>7930000</v>
      </c>
      <c r="I247" s="285">
        <v>5907300</v>
      </c>
      <c r="J247" s="285">
        <v>7793200</v>
      </c>
      <c r="K247" s="286">
        <v>28683200</v>
      </c>
      <c r="L247" s="287">
        <v>28683200</v>
      </c>
      <c r="M247" s="288">
        <v>28683.200000000001</v>
      </c>
      <c r="N247" s="285">
        <v>0</v>
      </c>
      <c r="O247" s="287">
        <v>27546589.789999999</v>
      </c>
      <c r="P247" s="287">
        <v>27546589.789999999</v>
      </c>
      <c r="Q247" s="289">
        <v>27546.589789999998</v>
      </c>
      <c r="R247" s="669"/>
      <c r="S247" s="669"/>
      <c r="T247" s="278" t="s">
        <v>1340</v>
      </c>
    </row>
    <row r="248" spans="1:20" ht="21.75" customHeight="1">
      <c r="A248" s="290" t="s">
        <v>1374</v>
      </c>
      <c r="B248" s="291">
        <v>4</v>
      </c>
      <c r="C248" s="291">
        <v>8</v>
      </c>
      <c r="D248" s="292" t="s">
        <v>707</v>
      </c>
      <c r="E248" s="293" t="s">
        <v>1375</v>
      </c>
      <c r="F248" s="294">
        <v>3.27</v>
      </c>
      <c r="G248" s="284">
        <v>0</v>
      </c>
      <c r="H248" s="285">
        <v>3270</v>
      </c>
      <c r="I248" s="285">
        <v>0</v>
      </c>
      <c r="J248" s="285">
        <v>0</v>
      </c>
      <c r="K248" s="286">
        <v>3270</v>
      </c>
      <c r="L248" s="287">
        <v>3270</v>
      </c>
      <c r="M248" s="288">
        <v>3.27</v>
      </c>
      <c r="N248" s="285">
        <v>0</v>
      </c>
      <c r="O248" s="287">
        <v>3270</v>
      </c>
      <c r="P248" s="287">
        <v>3270</v>
      </c>
      <c r="Q248" s="289">
        <v>3.27</v>
      </c>
      <c r="R248" s="669"/>
      <c r="S248" s="669"/>
      <c r="T248" s="278" t="s">
        <v>1340</v>
      </c>
    </row>
    <row r="249" spans="1:20" ht="21.75" customHeight="1">
      <c r="A249" s="290" t="s">
        <v>538</v>
      </c>
      <c r="B249" s="291">
        <v>4</v>
      </c>
      <c r="C249" s="291">
        <v>8</v>
      </c>
      <c r="D249" s="292" t="s">
        <v>707</v>
      </c>
      <c r="E249" s="293" t="s">
        <v>539</v>
      </c>
      <c r="F249" s="294">
        <v>3.27</v>
      </c>
      <c r="G249" s="284">
        <v>0</v>
      </c>
      <c r="H249" s="285">
        <v>3270</v>
      </c>
      <c r="I249" s="285">
        <v>0</v>
      </c>
      <c r="J249" s="285">
        <v>0</v>
      </c>
      <c r="K249" s="286">
        <v>3270</v>
      </c>
      <c r="L249" s="287">
        <v>3270</v>
      </c>
      <c r="M249" s="288">
        <v>3.27</v>
      </c>
      <c r="N249" s="285">
        <v>0</v>
      </c>
      <c r="O249" s="287">
        <v>3270</v>
      </c>
      <c r="P249" s="287">
        <v>3270</v>
      </c>
      <c r="Q249" s="289">
        <v>3.27</v>
      </c>
      <c r="R249" s="669"/>
      <c r="S249" s="669"/>
      <c r="T249" s="278" t="s">
        <v>1340</v>
      </c>
    </row>
    <row r="250" spans="1:20" ht="17.25" customHeight="1">
      <c r="A250" s="290" t="s">
        <v>540</v>
      </c>
      <c r="B250" s="291">
        <v>4</v>
      </c>
      <c r="C250" s="291">
        <v>8</v>
      </c>
      <c r="D250" s="292" t="s">
        <v>707</v>
      </c>
      <c r="E250" s="293" t="s">
        <v>541</v>
      </c>
      <c r="F250" s="294">
        <v>28679.93</v>
      </c>
      <c r="G250" s="284">
        <v>7052700</v>
      </c>
      <c r="H250" s="285">
        <v>7926730</v>
      </c>
      <c r="I250" s="285">
        <v>5907300</v>
      </c>
      <c r="J250" s="285">
        <v>7793200</v>
      </c>
      <c r="K250" s="286">
        <v>28679930</v>
      </c>
      <c r="L250" s="287">
        <v>28679930</v>
      </c>
      <c r="M250" s="288">
        <v>28679.93</v>
      </c>
      <c r="N250" s="285">
        <v>0</v>
      </c>
      <c r="O250" s="287">
        <v>27543319.789999999</v>
      </c>
      <c r="P250" s="287">
        <v>27543319.789999999</v>
      </c>
      <c r="Q250" s="289">
        <v>27543.319789999998</v>
      </c>
      <c r="R250" s="669"/>
      <c r="S250" s="669"/>
      <c r="T250" s="278" t="s">
        <v>1340</v>
      </c>
    </row>
    <row r="251" spans="1:20" ht="32.25" customHeight="1">
      <c r="A251" s="290" t="s">
        <v>699</v>
      </c>
      <c r="B251" s="291">
        <v>4</v>
      </c>
      <c r="C251" s="291">
        <v>8</v>
      </c>
      <c r="D251" s="292" t="s">
        <v>707</v>
      </c>
      <c r="E251" s="293" t="s">
        <v>700</v>
      </c>
      <c r="F251" s="294">
        <v>28679.93</v>
      </c>
      <c r="G251" s="284">
        <v>7052700</v>
      </c>
      <c r="H251" s="285">
        <v>7926730</v>
      </c>
      <c r="I251" s="285">
        <v>5907300</v>
      </c>
      <c r="J251" s="285">
        <v>7793200</v>
      </c>
      <c r="K251" s="286">
        <v>28679930</v>
      </c>
      <c r="L251" s="287">
        <v>28679930</v>
      </c>
      <c r="M251" s="288">
        <v>28679.93</v>
      </c>
      <c r="N251" s="285">
        <v>0</v>
      </c>
      <c r="O251" s="287">
        <v>27543319.789999999</v>
      </c>
      <c r="P251" s="287">
        <v>27543319.789999999</v>
      </c>
      <c r="Q251" s="289">
        <v>27543.319789999998</v>
      </c>
      <c r="R251" s="669"/>
      <c r="S251" s="669"/>
      <c r="T251" s="278" t="s">
        <v>1340</v>
      </c>
    </row>
    <row r="252" spans="1:20" ht="17.25" customHeight="1">
      <c r="A252" s="279" t="s">
        <v>708</v>
      </c>
      <c r="B252" s="280">
        <v>4</v>
      </c>
      <c r="C252" s="280">
        <v>9</v>
      </c>
      <c r="D252" s="281" t="s">
        <v>1340</v>
      </c>
      <c r="E252" s="282" t="s">
        <v>1340</v>
      </c>
      <c r="F252" s="283">
        <v>131278.22</v>
      </c>
      <c r="G252" s="284">
        <v>22475900</v>
      </c>
      <c r="H252" s="285">
        <v>18855600</v>
      </c>
      <c r="I252" s="285">
        <v>56392747</v>
      </c>
      <c r="J252" s="285">
        <v>33553973</v>
      </c>
      <c r="K252" s="286">
        <v>131278220</v>
      </c>
      <c r="L252" s="287">
        <v>131278220</v>
      </c>
      <c r="M252" s="288">
        <v>131278.22</v>
      </c>
      <c r="N252" s="285">
        <v>0</v>
      </c>
      <c r="O252" s="287">
        <v>104640154.05</v>
      </c>
      <c r="P252" s="287">
        <v>104640154.05</v>
      </c>
      <c r="Q252" s="289">
        <v>104640.15405</v>
      </c>
      <c r="R252" s="673"/>
      <c r="S252" s="673"/>
      <c r="T252" s="278" t="s">
        <v>1340</v>
      </c>
    </row>
    <row r="253" spans="1:20" ht="21.75" customHeight="1">
      <c r="A253" s="290" t="s">
        <v>701</v>
      </c>
      <c r="B253" s="291">
        <v>4</v>
      </c>
      <c r="C253" s="291">
        <v>9</v>
      </c>
      <c r="D253" s="292" t="s">
        <v>702</v>
      </c>
      <c r="E253" s="293" t="s">
        <v>1340</v>
      </c>
      <c r="F253" s="294">
        <v>131278.22</v>
      </c>
      <c r="G253" s="284">
        <v>22475900</v>
      </c>
      <c r="H253" s="285">
        <v>18855600</v>
      </c>
      <c r="I253" s="285">
        <v>56392747</v>
      </c>
      <c r="J253" s="285">
        <v>33553973</v>
      </c>
      <c r="K253" s="286">
        <v>131278220</v>
      </c>
      <c r="L253" s="287">
        <v>131278220</v>
      </c>
      <c r="M253" s="288">
        <v>131278.22</v>
      </c>
      <c r="N253" s="285">
        <v>0</v>
      </c>
      <c r="O253" s="287">
        <v>104640154.05</v>
      </c>
      <c r="P253" s="287">
        <v>104640154.05</v>
      </c>
      <c r="Q253" s="289">
        <v>104640.15405</v>
      </c>
      <c r="R253" s="669"/>
      <c r="S253" s="669"/>
      <c r="T253" s="278" t="s">
        <v>1340</v>
      </c>
    </row>
    <row r="254" spans="1:20" ht="17.25" customHeight="1">
      <c r="A254" s="295" t="s">
        <v>709</v>
      </c>
      <c r="B254" s="296">
        <v>4</v>
      </c>
      <c r="C254" s="296">
        <v>9</v>
      </c>
      <c r="D254" s="297" t="s">
        <v>710</v>
      </c>
      <c r="E254" s="298" t="s">
        <v>1340</v>
      </c>
      <c r="F254" s="299">
        <v>131278.22</v>
      </c>
      <c r="G254" s="284">
        <v>22475900</v>
      </c>
      <c r="H254" s="285">
        <v>18855600</v>
      </c>
      <c r="I254" s="285">
        <v>56392747</v>
      </c>
      <c r="J254" s="285">
        <v>33553973</v>
      </c>
      <c r="K254" s="286">
        <v>131278220</v>
      </c>
      <c r="L254" s="287">
        <v>131278220</v>
      </c>
      <c r="M254" s="288">
        <v>131278.22</v>
      </c>
      <c r="N254" s="285">
        <v>0</v>
      </c>
      <c r="O254" s="287">
        <v>104640154.05</v>
      </c>
      <c r="P254" s="287">
        <v>104640154.05</v>
      </c>
      <c r="Q254" s="289">
        <v>104640.15405</v>
      </c>
      <c r="R254" s="672"/>
      <c r="S254" s="672"/>
      <c r="T254" s="278" t="s">
        <v>1340</v>
      </c>
    </row>
    <row r="255" spans="1:20" ht="32.25" customHeight="1">
      <c r="A255" s="290" t="s">
        <v>711</v>
      </c>
      <c r="B255" s="291">
        <v>4</v>
      </c>
      <c r="C255" s="291">
        <v>9</v>
      </c>
      <c r="D255" s="292" t="s">
        <v>712</v>
      </c>
      <c r="E255" s="293" t="s">
        <v>1340</v>
      </c>
      <c r="F255" s="294">
        <v>55299.5</v>
      </c>
      <c r="G255" s="284">
        <v>809000</v>
      </c>
      <c r="H255" s="285">
        <v>6660600</v>
      </c>
      <c r="I255" s="285">
        <v>38676127</v>
      </c>
      <c r="J255" s="285">
        <v>9153773</v>
      </c>
      <c r="K255" s="286">
        <v>55299500</v>
      </c>
      <c r="L255" s="287">
        <v>55299500</v>
      </c>
      <c r="M255" s="288">
        <v>55299.5</v>
      </c>
      <c r="N255" s="285">
        <v>0</v>
      </c>
      <c r="O255" s="287">
        <v>42718292.409999996</v>
      </c>
      <c r="P255" s="287">
        <v>42718292.409999996</v>
      </c>
      <c r="Q255" s="289">
        <v>42718.292409999995</v>
      </c>
      <c r="R255" s="669"/>
      <c r="S255" s="669"/>
      <c r="T255" s="278" t="s">
        <v>1340</v>
      </c>
    </row>
    <row r="256" spans="1:20" ht="21.75" customHeight="1">
      <c r="A256" s="290" t="s">
        <v>713</v>
      </c>
      <c r="B256" s="291">
        <v>4</v>
      </c>
      <c r="C256" s="291">
        <v>9</v>
      </c>
      <c r="D256" s="292" t="s">
        <v>714</v>
      </c>
      <c r="E256" s="293" t="s">
        <v>1340</v>
      </c>
      <c r="F256" s="294">
        <v>44972.7</v>
      </c>
      <c r="G256" s="284">
        <v>0</v>
      </c>
      <c r="H256" s="285">
        <v>1203600</v>
      </c>
      <c r="I256" s="285">
        <v>35497432</v>
      </c>
      <c r="J256" s="285">
        <v>8271668</v>
      </c>
      <c r="K256" s="286">
        <v>44972700</v>
      </c>
      <c r="L256" s="287">
        <v>44972700</v>
      </c>
      <c r="M256" s="288">
        <v>44972.7</v>
      </c>
      <c r="N256" s="285">
        <v>0</v>
      </c>
      <c r="O256" s="287">
        <v>33553171.670000002</v>
      </c>
      <c r="P256" s="287">
        <v>33553171.670000002</v>
      </c>
      <c r="Q256" s="289">
        <v>33553.171670000003</v>
      </c>
      <c r="R256" s="669"/>
      <c r="S256" s="669"/>
      <c r="T256" s="278" t="s">
        <v>1340</v>
      </c>
    </row>
    <row r="257" spans="1:20" ht="21.75" customHeight="1">
      <c r="A257" s="290" t="s">
        <v>1374</v>
      </c>
      <c r="B257" s="291">
        <v>4</v>
      </c>
      <c r="C257" s="291">
        <v>9</v>
      </c>
      <c r="D257" s="292" t="s">
        <v>714</v>
      </c>
      <c r="E257" s="293" t="s">
        <v>1375</v>
      </c>
      <c r="F257" s="294">
        <v>20006.7</v>
      </c>
      <c r="G257" s="284">
        <v>0</v>
      </c>
      <c r="H257" s="285">
        <v>0</v>
      </c>
      <c r="I257" s="285">
        <v>12550100</v>
      </c>
      <c r="J257" s="285">
        <v>7456600</v>
      </c>
      <c r="K257" s="286">
        <v>20006700</v>
      </c>
      <c r="L257" s="287">
        <v>20006700</v>
      </c>
      <c r="M257" s="288">
        <v>20006.7</v>
      </c>
      <c r="N257" s="285">
        <v>0</v>
      </c>
      <c r="O257" s="287">
        <v>8594116.3499999996</v>
      </c>
      <c r="P257" s="287">
        <v>8594116.3499999996</v>
      </c>
      <c r="Q257" s="289">
        <v>8594.1163500000002</v>
      </c>
      <c r="R257" s="669"/>
      <c r="S257" s="669"/>
      <c r="T257" s="278" t="s">
        <v>1340</v>
      </c>
    </row>
    <row r="258" spans="1:20" ht="21.75" customHeight="1">
      <c r="A258" s="290" t="s">
        <v>538</v>
      </c>
      <c r="B258" s="291">
        <v>4</v>
      </c>
      <c r="C258" s="291">
        <v>9</v>
      </c>
      <c r="D258" s="292" t="s">
        <v>714</v>
      </c>
      <c r="E258" s="293" t="s">
        <v>539</v>
      </c>
      <c r="F258" s="294">
        <v>20006.7</v>
      </c>
      <c r="G258" s="284">
        <v>0</v>
      </c>
      <c r="H258" s="285">
        <v>0</v>
      </c>
      <c r="I258" s="285">
        <v>12550100</v>
      </c>
      <c r="J258" s="285">
        <v>7456600</v>
      </c>
      <c r="K258" s="286">
        <v>20006700</v>
      </c>
      <c r="L258" s="287">
        <v>20006700</v>
      </c>
      <c r="M258" s="288">
        <v>20006.7</v>
      </c>
      <c r="N258" s="285">
        <v>0</v>
      </c>
      <c r="O258" s="287">
        <v>8594116.3499999996</v>
      </c>
      <c r="P258" s="287">
        <v>8594116.3499999996</v>
      </c>
      <c r="Q258" s="289">
        <v>8594.1163500000002</v>
      </c>
      <c r="R258" s="669"/>
      <c r="S258" s="669"/>
      <c r="T258" s="278" t="s">
        <v>1340</v>
      </c>
    </row>
    <row r="259" spans="1:20" ht="21.75" customHeight="1">
      <c r="A259" s="290" t="s">
        <v>715</v>
      </c>
      <c r="B259" s="291">
        <v>4</v>
      </c>
      <c r="C259" s="291">
        <v>9</v>
      </c>
      <c r="D259" s="292" t="s">
        <v>714</v>
      </c>
      <c r="E259" s="293" t="s">
        <v>716</v>
      </c>
      <c r="F259" s="294">
        <v>24966</v>
      </c>
      <c r="G259" s="284">
        <v>0</v>
      </c>
      <c r="H259" s="285">
        <v>1203600</v>
      </c>
      <c r="I259" s="285">
        <v>22947332</v>
      </c>
      <c r="J259" s="285">
        <v>815068</v>
      </c>
      <c r="K259" s="286">
        <v>24966000</v>
      </c>
      <c r="L259" s="287">
        <v>24966000</v>
      </c>
      <c r="M259" s="288">
        <v>24966</v>
      </c>
      <c r="N259" s="285">
        <v>0</v>
      </c>
      <c r="O259" s="287">
        <v>24959055.32</v>
      </c>
      <c r="P259" s="287">
        <v>24959055.32</v>
      </c>
      <c r="Q259" s="289">
        <v>24959.055319999999</v>
      </c>
      <c r="R259" s="669"/>
      <c r="S259" s="669"/>
      <c r="T259" s="278" t="s">
        <v>1340</v>
      </c>
    </row>
    <row r="260" spans="1:20" ht="17.25" customHeight="1">
      <c r="A260" s="290" t="s">
        <v>717</v>
      </c>
      <c r="B260" s="291">
        <v>4</v>
      </c>
      <c r="C260" s="291">
        <v>9</v>
      </c>
      <c r="D260" s="292" t="s">
        <v>714</v>
      </c>
      <c r="E260" s="293" t="s">
        <v>1234</v>
      </c>
      <c r="F260" s="294">
        <v>24966</v>
      </c>
      <c r="G260" s="284">
        <v>0</v>
      </c>
      <c r="H260" s="285">
        <v>1203600</v>
      </c>
      <c r="I260" s="285">
        <v>22947332</v>
      </c>
      <c r="J260" s="285">
        <v>815068</v>
      </c>
      <c r="K260" s="286">
        <v>24966000</v>
      </c>
      <c r="L260" s="287">
        <v>24966000</v>
      </c>
      <c r="M260" s="288">
        <v>24966</v>
      </c>
      <c r="N260" s="285">
        <v>0</v>
      </c>
      <c r="O260" s="287">
        <v>24959055.32</v>
      </c>
      <c r="P260" s="287">
        <v>24959055.32</v>
      </c>
      <c r="Q260" s="289">
        <v>24959.055319999999</v>
      </c>
      <c r="R260" s="669"/>
      <c r="S260" s="669"/>
      <c r="T260" s="278" t="s">
        <v>1340</v>
      </c>
    </row>
    <row r="261" spans="1:20" ht="17.25" customHeight="1">
      <c r="A261" s="290" t="s">
        <v>583</v>
      </c>
      <c r="B261" s="291">
        <v>4</v>
      </c>
      <c r="C261" s="291">
        <v>9</v>
      </c>
      <c r="D261" s="292" t="s">
        <v>718</v>
      </c>
      <c r="E261" s="293" t="s">
        <v>1340</v>
      </c>
      <c r="F261" s="294">
        <v>7959.8</v>
      </c>
      <c r="G261" s="284">
        <v>809000</v>
      </c>
      <c r="H261" s="285">
        <v>5393600</v>
      </c>
      <c r="I261" s="285">
        <v>1305700</v>
      </c>
      <c r="J261" s="285">
        <v>451500</v>
      </c>
      <c r="K261" s="286">
        <v>7959800</v>
      </c>
      <c r="L261" s="287">
        <v>7959800</v>
      </c>
      <c r="M261" s="288">
        <v>7959.8</v>
      </c>
      <c r="N261" s="285">
        <v>0</v>
      </c>
      <c r="O261" s="287">
        <v>7399164.3300000001</v>
      </c>
      <c r="P261" s="287">
        <v>7399164.3300000001</v>
      </c>
      <c r="Q261" s="289">
        <v>7399.1643300000005</v>
      </c>
      <c r="R261" s="669"/>
      <c r="S261" s="669"/>
      <c r="T261" s="278" t="s">
        <v>1340</v>
      </c>
    </row>
    <row r="262" spans="1:20" ht="21.75" customHeight="1">
      <c r="A262" s="290" t="s">
        <v>1374</v>
      </c>
      <c r="B262" s="291">
        <v>4</v>
      </c>
      <c r="C262" s="291">
        <v>9</v>
      </c>
      <c r="D262" s="292" t="s">
        <v>718</v>
      </c>
      <c r="E262" s="293" t="s">
        <v>1375</v>
      </c>
      <c r="F262" s="294">
        <v>4959.8</v>
      </c>
      <c r="G262" s="284">
        <v>809000</v>
      </c>
      <c r="H262" s="285">
        <v>4976600</v>
      </c>
      <c r="I262" s="285">
        <v>-816800</v>
      </c>
      <c r="J262" s="285">
        <v>-9000</v>
      </c>
      <c r="K262" s="286">
        <v>4959800</v>
      </c>
      <c r="L262" s="287">
        <v>4959800</v>
      </c>
      <c r="M262" s="288">
        <v>4959.8</v>
      </c>
      <c r="N262" s="285">
        <v>0</v>
      </c>
      <c r="O262" s="287">
        <v>4859713.33</v>
      </c>
      <c r="P262" s="287">
        <v>4859713.33</v>
      </c>
      <c r="Q262" s="289">
        <v>4859.7133300000005</v>
      </c>
      <c r="R262" s="669"/>
      <c r="S262" s="669"/>
      <c r="T262" s="278" t="s">
        <v>1340</v>
      </c>
    </row>
    <row r="263" spans="1:20" ht="21.75" customHeight="1">
      <c r="A263" s="290" t="s">
        <v>538</v>
      </c>
      <c r="B263" s="291">
        <v>4</v>
      </c>
      <c r="C263" s="291">
        <v>9</v>
      </c>
      <c r="D263" s="292" t="s">
        <v>718</v>
      </c>
      <c r="E263" s="293" t="s">
        <v>539</v>
      </c>
      <c r="F263" s="294">
        <v>4959.8</v>
      </c>
      <c r="G263" s="284">
        <v>809000</v>
      </c>
      <c r="H263" s="285">
        <v>4976600</v>
      </c>
      <c r="I263" s="285">
        <v>-816800</v>
      </c>
      <c r="J263" s="285">
        <v>-9000</v>
      </c>
      <c r="K263" s="286">
        <v>4959800</v>
      </c>
      <c r="L263" s="287">
        <v>4959800</v>
      </c>
      <c r="M263" s="288">
        <v>4959.8</v>
      </c>
      <c r="N263" s="285">
        <v>0</v>
      </c>
      <c r="O263" s="287">
        <v>4859713.33</v>
      </c>
      <c r="P263" s="287">
        <v>4859713.33</v>
      </c>
      <c r="Q263" s="289">
        <v>4859.7133300000005</v>
      </c>
      <c r="R263" s="669"/>
      <c r="S263" s="669"/>
      <c r="T263" s="278" t="s">
        <v>1340</v>
      </c>
    </row>
    <row r="264" spans="1:20" ht="21.75" customHeight="1">
      <c r="A264" s="290" t="s">
        <v>715</v>
      </c>
      <c r="B264" s="291">
        <v>4</v>
      </c>
      <c r="C264" s="291">
        <v>9</v>
      </c>
      <c r="D264" s="292" t="s">
        <v>718</v>
      </c>
      <c r="E264" s="293" t="s">
        <v>716</v>
      </c>
      <c r="F264" s="294">
        <v>3000</v>
      </c>
      <c r="G264" s="284">
        <v>0</v>
      </c>
      <c r="H264" s="285">
        <v>417000</v>
      </c>
      <c r="I264" s="285">
        <v>2122500</v>
      </c>
      <c r="J264" s="285">
        <v>460500</v>
      </c>
      <c r="K264" s="286">
        <v>3000000</v>
      </c>
      <c r="L264" s="287">
        <v>3000000</v>
      </c>
      <c r="M264" s="288">
        <v>3000</v>
      </c>
      <c r="N264" s="285">
        <v>0</v>
      </c>
      <c r="O264" s="287">
        <v>2539451</v>
      </c>
      <c r="P264" s="287">
        <v>2539451</v>
      </c>
      <c r="Q264" s="289">
        <v>2539.451</v>
      </c>
      <c r="R264" s="669"/>
      <c r="S264" s="669"/>
      <c r="T264" s="278" t="s">
        <v>1340</v>
      </c>
    </row>
    <row r="265" spans="1:20" ht="17.25" customHeight="1">
      <c r="A265" s="290" t="s">
        <v>717</v>
      </c>
      <c r="B265" s="291">
        <v>4</v>
      </c>
      <c r="C265" s="291">
        <v>9</v>
      </c>
      <c r="D265" s="292" t="s">
        <v>718</v>
      </c>
      <c r="E265" s="293" t="s">
        <v>1234</v>
      </c>
      <c r="F265" s="294">
        <v>3000</v>
      </c>
      <c r="G265" s="284">
        <v>0</v>
      </c>
      <c r="H265" s="285">
        <v>417000</v>
      </c>
      <c r="I265" s="285">
        <v>2122500</v>
      </c>
      <c r="J265" s="285">
        <v>460500</v>
      </c>
      <c r="K265" s="286">
        <v>3000000</v>
      </c>
      <c r="L265" s="287">
        <v>3000000</v>
      </c>
      <c r="M265" s="288">
        <v>3000</v>
      </c>
      <c r="N265" s="285">
        <v>0</v>
      </c>
      <c r="O265" s="287">
        <v>2539451</v>
      </c>
      <c r="P265" s="287">
        <v>2539451</v>
      </c>
      <c r="Q265" s="289">
        <v>2539.451</v>
      </c>
      <c r="R265" s="669"/>
      <c r="S265" s="669"/>
      <c r="T265" s="278" t="s">
        <v>1340</v>
      </c>
    </row>
    <row r="266" spans="1:20" ht="21.75" customHeight="1">
      <c r="A266" s="290" t="s">
        <v>719</v>
      </c>
      <c r="B266" s="291">
        <v>4</v>
      </c>
      <c r="C266" s="291">
        <v>9</v>
      </c>
      <c r="D266" s="292" t="s">
        <v>720</v>
      </c>
      <c r="E266" s="293" t="s">
        <v>1340</v>
      </c>
      <c r="F266" s="294">
        <v>2367</v>
      </c>
      <c r="G266" s="284">
        <v>0</v>
      </c>
      <c r="H266" s="285">
        <v>63400</v>
      </c>
      <c r="I266" s="285">
        <v>1872995</v>
      </c>
      <c r="J266" s="285">
        <v>430605</v>
      </c>
      <c r="K266" s="286">
        <v>2367000</v>
      </c>
      <c r="L266" s="287">
        <v>2367000</v>
      </c>
      <c r="M266" s="288">
        <v>2367</v>
      </c>
      <c r="N266" s="285">
        <v>0</v>
      </c>
      <c r="O266" s="287">
        <v>1765956.41</v>
      </c>
      <c r="P266" s="287">
        <v>1765956.41</v>
      </c>
      <c r="Q266" s="289">
        <v>1765.95641</v>
      </c>
      <c r="R266" s="669"/>
      <c r="S266" s="669"/>
      <c r="T266" s="278" t="s">
        <v>1340</v>
      </c>
    </row>
    <row r="267" spans="1:20" ht="21.75" customHeight="1">
      <c r="A267" s="290" t="s">
        <v>1374</v>
      </c>
      <c r="B267" s="291">
        <v>4</v>
      </c>
      <c r="C267" s="291">
        <v>9</v>
      </c>
      <c r="D267" s="292" t="s">
        <v>720</v>
      </c>
      <c r="E267" s="293" t="s">
        <v>1375</v>
      </c>
      <c r="F267" s="294">
        <v>1053</v>
      </c>
      <c r="G267" s="284">
        <v>0</v>
      </c>
      <c r="H267" s="285">
        <v>0</v>
      </c>
      <c r="I267" s="285">
        <v>660500</v>
      </c>
      <c r="J267" s="285">
        <v>392500</v>
      </c>
      <c r="K267" s="286">
        <v>1053000</v>
      </c>
      <c r="L267" s="287">
        <v>1053000</v>
      </c>
      <c r="M267" s="288">
        <v>1053</v>
      </c>
      <c r="N267" s="285">
        <v>0</v>
      </c>
      <c r="O267" s="287">
        <v>452321.91</v>
      </c>
      <c r="P267" s="287">
        <v>452321.91</v>
      </c>
      <c r="Q267" s="289">
        <v>452.32191</v>
      </c>
      <c r="R267" s="669"/>
      <c r="S267" s="669"/>
      <c r="T267" s="278" t="s">
        <v>1340</v>
      </c>
    </row>
    <row r="268" spans="1:20" ht="21.75" customHeight="1">
      <c r="A268" s="290" t="s">
        <v>538</v>
      </c>
      <c r="B268" s="291">
        <v>4</v>
      </c>
      <c r="C268" s="291">
        <v>9</v>
      </c>
      <c r="D268" s="292" t="s">
        <v>720</v>
      </c>
      <c r="E268" s="293" t="s">
        <v>539</v>
      </c>
      <c r="F268" s="294">
        <v>1053</v>
      </c>
      <c r="G268" s="284">
        <v>0</v>
      </c>
      <c r="H268" s="285">
        <v>0</v>
      </c>
      <c r="I268" s="285">
        <v>660500</v>
      </c>
      <c r="J268" s="285">
        <v>392500</v>
      </c>
      <c r="K268" s="286">
        <v>1053000</v>
      </c>
      <c r="L268" s="287">
        <v>1053000</v>
      </c>
      <c r="M268" s="288">
        <v>1053</v>
      </c>
      <c r="N268" s="285">
        <v>0</v>
      </c>
      <c r="O268" s="287">
        <v>452321.91</v>
      </c>
      <c r="P268" s="287">
        <v>452321.91</v>
      </c>
      <c r="Q268" s="289">
        <v>452.32191</v>
      </c>
      <c r="R268" s="669"/>
      <c r="S268" s="669"/>
      <c r="T268" s="278" t="s">
        <v>1340</v>
      </c>
    </row>
    <row r="269" spans="1:20" ht="21.75" customHeight="1">
      <c r="A269" s="290" t="s">
        <v>715</v>
      </c>
      <c r="B269" s="291">
        <v>4</v>
      </c>
      <c r="C269" s="291">
        <v>9</v>
      </c>
      <c r="D269" s="292" t="s">
        <v>720</v>
      </c>
      <c r="E269" s="293" t="s">
        <v>716</v>
      </c>
      <c r="F269" s="294">
        <v>1314</v>
      </c>
      <c r="G269" s="284">
        <v>0</v>
      </c>
      <c r="H269" s="285">
        <v>63400</v>
      </c>
      <c r="I269" s="285">
        <v>1212495</v>
      </c>
      <c r="J269" s="285">
        <v>38105</v>
      </c>
      <c r="K269" s="286">
        <v>1314000</v>
      </c>
      <c r="L269" s="287">
        <v>1314000</v>
      </c>
      <c r="M269" s="288">
        <v>1314</v>
      </c>
      <c r="N269" s="285">
        <v>0</v>
      </c>
      <c r="O269" s="287">
        <v>1313634.5</v>
      </c>
      <c r="P269" s="287">
        <v>1313634.5</v>
      </c>
      <c r="Q269" s="289">
        <v>1313.6344999999999</v>
      </c>
      <c r="R269" s="669"/>
      <c r="S269" s="669"/>
      <c r="T269" s="278" t="s">
        <v>1340</v>
      </c>
    </row>
    <row r="270" spans="1:20" ht="17.25" customHeight="1">
      <c r="A270" s="290" t="s">
        <v>717</v>
      </c>
      <c r="B270" s="291">
        <v>4</v>
      </c>
      <c r="C270" s="291">
        <v>9</v>
      </c>
      <c r="D270" s="292" t="s">
        <v>720</v>
      </c>
      <c r="E270" s="293" t="s">
        <v>1234</v>
      </c>
      <c r="F270" s="294">
        <v>1314</v>
      </c>
      <c r="G270" s="284">
        <v>0</v>
      </c>
      <c r="H270" s="285">
        <v>63400</v>
      </c>
      <c r="I270" s="285">
        <v>1212495</v>
      </c>
      <c r="J270" s="285">
        <v>38105</v>
      </c>
      <c r="K270" s="286">
        <v>1314000</v>
      </c>
      <c r="L270" s="287">
        <v>1314000</v>
      </c>
      <c r="M270" s="288">
        <v>1314</v>
      </c>
      <c r="N270" s="285">
        <v>0</v>
      </c>
      <c r="O270" s="287">
        <v>1313634.5</v>
      </c>
      <c r="P270" s="287">
        <v>1313634.5</v>
      </c>
      <c r="Q270" s="289">
        <v>1313.6344999999999</v>
      </c>
      <c r="R270" s="669"/>
      <c r="S270" s="669"/>
      <c r="T270" s="278" t="s">
        <v>1340</v>
      </c>
    </row>
    <row r="271" spans="1:20" ht="21.75" customHeight="1">
      <c r="A271" s="290" t="s">
        <v>721</v>
      </c>
      <c r="B271" s="291">
        <v>4</v>
      </c>
      <c r="C271" s="291">
        <v>9</v>
      </c>
      <c r="D271" s="292" t="s">
        <v>722</v>
      </c>
      <c r="E271" s="293" t="s">
        <v>1340</v>
      </c>
      <c r="F271" s="294">
        <v>75978.720000000001</v>
      </c>
      <c r="G271" s="284">
        <v>21666900</v>
      </c>
      <c r="H271" s="285">
        <v>12195000</v>
      </c>
      <c r="I271" s="285">
        <v>17716620</v>
      </c>
      <c r="J271" s="285">
        <v>24400200</v>
      </c>
      <c r="K271" s="286">
        <v>75978720</v>
      </c>
      <c r="L271" s="287">
        <v>75978720</v>
      </c>
      <c r="M271" s="288">
        <v>75978.720000000001</v>
      </c>
      <c r="N271" s="285">
        <v>0</v>
      </c>
      <c r="O271" s="287">
        <v>61921861.640000001</v>
      </c>
      <c r="P271" s="287">
        <v>61921861.640000001</v>
      </c>
      <c r="Q271" s="289">
        <v>61921.861640000003</v>
      </c>
      <c r="R271" s="669"/>
      <c r="S271" s="669"/>
      <c r="T271" s="278" t="s">
        <v>1340</v>
      </c>
    </row>
    <row r="272" spans="1:20" ht="17.25" customHeight="1">
      <c r="A272" s="290" t="s">
        <v>583</v>
      </c>
      <c r="B272" s="291">
        <v>4</v>
      </c>
      <c r="C272" s="291">
        <v>9</v>
      </c>
      <c r="D272" s="292" t="s">
        <v>723</v>
      </c>
      <c r="E272" s="293" t="s">
        <v>1340</v>
      </c>
      <c r="F272" s="294">
        <v>75978.720000000001</v>
      </c>
      <c r="G272" s="284">
        <v>21666900</v>
      </c>
      <c r="H272" s="285">
        <v>12195000</v>
      </c>
      <c r="I272" s="285">
        <v>17716620</v>
      </c>
      <c r="J272" s="285">
        <v>24400200</v>
      </c>
      <c r="K272" s="286">
        <v>75978720</v>
      </c>
      <c r="L272" s="287">
        <v>75978720</v>
      </c>
      <c r="M272" s="288">
        <v>75978.720000000001</v>
      </c>
      <c r="N272" s="285">
        <v>0</v>
      </c>
      <c r="O272" s="287">
        <v>61921861.640000001</v>
      </c>
      <c r="P272" s="287">
        <v>61921861.640000001</v>
      </c>
      <c r="Q272" s="289">
        <v>61921.861640000003</v>
      </c>
      <c r="R272" s="669"/>
      <c r="S272" s="669"/>
      <c r="T272" s="278" t="s">
        <v>1340</v>
      </c>
    </row>
    <row r="273" spans="1:20" ht="21.75" customHeight="1">
      <c r="A273" s="290" t="s">
        <v>1374</v>
      </c>
      <c r="B273" s="291">
        <v>4</v>
      </c>
      <c r="C273" s="291">
        <v>9</v>
      </c>
      <c r="D273" s="292" t="s">
        <v>723</v>
      </c>
      <c r="E273" s="293" t="s">
        <v>1375</v>
      </c>
      <c r="F273" s="294">
        <v>75978.720000000001</v>
      </c>
      <c r="G273" s="284">
        <v>21666900</v>
      </c>
      <c r="H273" s="285">
        <v>12195000</v>
      </c>
      <c r="I273" s="285">
        <v>17716620</v>
      </c>
      <c r="J273" s="285">
        <v>24400200</v>
      </c>
      <c r="K273" s="286">
        <v>75978720</v>
      </c>
      <c r="L273" s="287">
        <v>75978720</v>
      </c>
      <c r="M273" s="288">
        <v>75978.720000000001</v>
      </c>
      <c r="N273" s="285">
        <v>0</v>
      </c>
      <c r="O273" s="287">
        <v>61921861.640000001</v>
      </c>
      <c r="P273" s="287">
        <v>61921861.640000001</v>
      </c>
      <c r="Q273" s="289">
        <v>61921.861640000003</v>
      </c>
      <c r="R273" s="669"/>
      <c r="S273" s="669"/>
      <c r="T273" s="278" t="s">
        <v>1340</v>
      </c>
    </row>
    <row r="274" spans="1:20" ht="21.75" customHeight="1">
      <c r="A274" s="290" t="s">
        <v>538</v>
      </c>
      <c r="B274" s="291">
        <v>4</v>
      </c>
      <c r="C274" s="291">
        <v>9</v>
      </c>
      <c r="D274" s="292" t="s">
        <v>723</v>
      </c>
      <c r="E274" s="293" t="s">
        <v>539</v>
      </c>
      <c r="F274" s="294">
        <v>75978.720000000001</v>
      </c>
      <c r="G274" s="284">
        <v>21666900</v>
      </c>
      <c r="H274" s="285">
        <v>12195000</v>
      </c>
      <c r="I274" s="285">
        <v>17716620</v>
      </c>
      <c r="J274" s="285">
        <v>24400200</v>
      </c>
      <c r="K274" s="286">
        <v>75978720</v>
      </c>
      <c r="L274" s="287">
        <v>75978720</v>
      </c>
      <c r="M274" s="288">
        <v>75978.720000000001</v>
      </c>
      <c r="N274" s="285">
        <v>0</v>
      </c>
      <c r="O274" s="287">
        <v>61921861.640000001</v>
      </c>
      <c r="P274" s="287">
        <v>61921861.640000001</v>
      </c>
      <c r="Q274" s="289">
        <v>61921.861640000003</v>
      </c>
      <c r="R274" s="669"/>
      <c r="S274" s="669"/>
      <c r="T274" s="278" t="s">
        <v>1340</v>
      </c>
    </row>
    <row r="275" spans="1:20" ht="17.25" customHeight="1">
      <c r="A275" s="279" t="s">
        <v>724</v>
      </c>
      <c r="B275" s="280">
        <v>4</v>
      </c>
      <c r="C275" s="280">
        <v>10</v>
      </c>
      <c r="D275" s="281" t="s">
        <v>1340</v>
      </c>
      <c r="E275" s="282" t="s">
        <v>1340</v>
      </c>
      <c r="F275" s="283">
        <v>2405.4</v>
      </c>
      <c r="G275" s="284">
        <v>608000</v>
      </c>
      <c r="H275" s="285">
        <v>607000</v>
      </c>
      <c r="I275" s="285">
        <v>605000</v>
      </c>
      <c r="J275" s="285">
        <v>585400</v>
      </c>
      <c r="K275" s="286">
        <v>2405400</v>
      </c>
      <c r="L275" s="287">
        <v>2405400</v>
      </c>
      <c r="M275" s="288">
        <v>2405.4</v>
      </c>
      <c r="N275" s="285">
        <v>0</v>
      </c>
      <c r="O275" s="287">
        <v>2140035.5</v>
      </c>
      <c r="P275" s="287">
        <v>2140035.5</v>
      </c>
      <c r="Q275" s="289">
        <v>2140.0355</v>
      </c>
      <c r="R275" s="673"/>
      <c r="S275" s="673"/>
      <c r="T275" s="278" t="s">
        <v>1340</v>
      </c>
    </row>
    <row r="276" spans="1:20" ht="21.75" customHeight="1">
      <c r="A276" s="290" t="s">
        <v>725</v>
      </c>
      <c r="B276" s="291">
        <v>4</v>
      </c>
      <c r="C276" s="291">
        <v>10</v>
      </c>
      <c r="D276" s="292" t="s">
        <v>726</v>
      </c>
      <c r="E276" s="293" t="s">
        <v>1340</v>
      </c>
      <c r="F276" s="294">
        <v>700.4</v>
      </c>
      <c r="G276" s="284">
        <v>181000</v>
      </c>
      <c r="H276" s="285">
        <v>181000</v>
      </c>
      <c r="I276" s="285">
        <v>179000</v>
      </c>
      <c r="J276" s="285">
        <v>159400</v>
      </c>
      <c r="K276" s="286">
        <v>700400</v>
      </c>
      <c r="L276" s="287">
        <v>700400</v>
      </c>
      <c r="M276" s="288">
        <v>700.4</v>
      </c>
      <c r="N276" s="285">
        <v>0</v>
      </c>
      <c r="O276" s="287">
        <v>583017</v>
      </c>
      <c r="P276" s="287">
        <v>583017</v>
      </c>
      <c r="Q276" s="289">
        <v>583.01700000000005</v>
      </c>
      <c r="R276" s="669"/>
      <c r="S276" s="669"/>
      <c r="T276" s="278" t="s">
        <v>1340</v>
      </c>
    </row>
    <row r="277" spans="1:20" ht="21.75" customHeight="1">
      <c r="A277" s="290" t="s">
        <v>727</v>
      </c>
      <c r="B277" s="291">
        <v>4</v>
      </c>
      <c r="C277" s="291">
        <v>10</v>
      </c>
      <c r="D277" s="292" t="s">
        <v>728</v>
      </c>
      <c r="E277" s="293" t="s">
        <v>1340</v>
      </c>
      <c r="F277" s="294">
        <v>700.4</v>
      </c>
      <c r="G277" s="284">
        <v>181000</v>
      </c>
      <c r="H277" s="285">
        <v>181000</v>
      </c>
      <c r="I277" s="285">
        <v>179000</v>
      </c>
      <c r="J277" s="285">
        <v>159400</v>
      </c>
      <c r="K277" s="286">
        <v>700400</v>
      </c>
      <c r="L277" s="287">
        <v>700400</v>
      </c>
      <c r="M277" s="288">
        <v>700.4</v>
      </c>
      <c r="N277" s="285">
        <v>0</v>
      </c>
      <c r="O277" s="287">
        <v>583017</v>
      </c>
      <c r="P277" s="287">
        <v>583017</v>
      </c>
      <c r="Q277" s="289">
        <v>583.01700000000005</v>
      </c>
      <c r="R277" s="669"/>
      <c r="S277" s="669"/>
      <c r="T277" s="278" t="s">
        <v>1340</v>
      </c>
    </row>
    <row r="278" spans="1:20" ht="17.25" customHeight="1">
      <c r="A278" s="290" t="s">
        <v>583</v>
      </c>
      <c r="B278" s="291">
        <v>4</v>
      </c>
      <c r="C278" s="291">
        <v>10</v>
      </c>
      <c r="D278" s="292" t="s">
        <v>729</v>
      </c>
      <c r="E278" s="293" t="s">
        <v>1340</v>
      </c>
      <c r="F278" s="294">
        <v>700.4</v>
      </c>
      <c r="G278" s="284">
        <v>181000</v>
      </c>
      <c r="H278" s="285">
        <v>181000</v>
      </c>
      <c r="I278" s="285">
        <v>179000</v>
      </c>
      <c r="J278" s="285">
        <v>159400</v>
      </c>
      <c r="K278" s="286">
        <v>700400</v>
      </c>
      <c r="L278" s="287">
        <v>700400</v>
      </c>
      <c r="M278" s="288">
        <v>700.4</v>
      </c>
      <c r="N278" s="285">
        <v>0</v>
      </c>
      <c r="O278" s="287">
        <v>583017</v>
      </c>
      <c r="P278" s="287">
        <v>583017</v>
      </c>
      <c r="Q278" s="289">
        <v>583.01700000000005</v>
      </c>
      <c r="R278" s="669"/>
      <c r="S278" s="669"/>
      <c r="T278" s="278" t="s">
        <v>1340</v>
      </c>
    </row>
    <row r="279" spans="1:20" ht="21.75" customHeight="1">
      <c r="A279" s="290" t="s">
        <v>1374</v>
      </c>
      <c r="B279" s="291">
        <v>4</v>
      </c>
      <c r="C279" s="291">
        <v>10</v>
      </c>
      <c r="D279" s="292" t="s">
        <v>729</v>
      </c>
      <c r="E279" s="293" t="s">
        <v>1375</v>
      </c>
      <c r="F279" s="294">
        <v>700.4</v>
      </c>
      <c r="G279" s="284">
        <v>181000</v>
      </c>
      <c r="H279" s="285">
        <v>181000</v>
      </c>
      <c r="I279" s="285">
        <v>179000</v>
      </c>
      <c r="J279" s="285">
        <v>159400</v>
      </c>
      <c r="K279" s="286">
        <v>700400</v>
      </c>
      <c r="L279" s="287">
        <v>700400</v>
      </c>
      <c r="M279" s="288">
        <v>700.4</v>
      </c>
      <c r="N279" s="285">
        <v>0</v>
      </c>
      <c r="O279" s="287">
        <v>583017</v>
      </c>
      <c r="P279" s="287">
        <v>583017</v>
      </c>
      <c r="Q279" s="289">
        <v>583.01700000000005</v>
      </c>
      <c r="R279" s="669"/>
      <c r="S279" s="669"/>
      <c r="T279" s="278" t="s">
        <v>1340</v>
      </c>
    </row>
    <row r="280" spans="1:20" ht="21.75" customHeight="1">
      <c r="A280" s="290" t="s">
        <v>538</v>
      </c>
      <c r="B280" s="291">
        <v>4</v>
      </c>
      <c r="C280" s="291">
        <v>10</v>
      </c>
      <c r="D280" s="292" t="s">
        <v>729</v>
      </c>
      <c r="E280" s="293" t="s">
        <v>539</v>
      </c>
      <c r="F280" s="294">
        <v>700.4</v>
      </c>
      <c r="G280" s="284">
        <v>181000</v>
      </c>
      <c r="H280" s="285">
        <v>181000</v>
      </c>
      <c r="I280" s="285">
        <v>179000</v>
      </c>
      <c r="J280" s="285">
        <v>159400</v>
      </c>
      <c r="K280" s="286">
        <v>700400</v>
      </c>
      <c r="L280" s="287">
        <v>700400</v>
      </c>
      <c r="M280" s="288">
        <v>700.4</v>
      </c>
      <c r="N280" s="285">
        <v>0</v>
      </c>
      <c r="O280" s="287">
        <v>583017</v>
      </c>
      <c r="P280" s="287">
        <v>583017</v>
      </c>
      <c r="Q280" s="289">
        <v>583.01700000000005</v>
      </c>
      <c r="R280" s="669"/>
      <c r="S280" s="669"/>
      <c r="T280" s="278" t="s">
        <v>1340</v>
      </c>
    </row>
    <row r="281" spans="1:20" ht="21.75" customHeight="1">
      <c r="A281" s="290" t="s">
        <v>554</v>
      </c>
      <c r="B281" s="291">
        <v>4</v>
      </c>
      <c r="C281" s="291">
        <v>10</v>
      </c>
      <c r="D281" s="292" t="s">
        <v>555</v>
      </c>
      <c r="E281" s="293" t="s">
        <v>1340</v>
      </c>
      <c r="F281" s="294">
        <v>1705</v>
      </c>
      <c r="G281" s="284">
        <v>427000</v>
      </c>
      <c r="H281" s="285">
        <v>426000</v>
      </c>
      <c r="I281" s="285">
        <v>426000</v>
      </c>
      <c r="J281" s="285">
        <v>426000</v>
      </c>
      <c r="K281" s="286">
        <v>1705000</v>
      </c>
      <c r="L281" s="287">
        <v>1705000</v>
      </c>
      <c r="M281" s="288">
        <v>1705</v>
      </c>
      <c r="N281" s="285">
        <v>0</v>
      </c>
      <c r="O281" s="287">
        <v>1557018.5</v>
      </c>
      <c r="P281" s="287">
        <v>1557018.5</v>
      </c>
      <c r="Q281" s="289">
        <v>1557.0184999999999</v>
      </c>
      <c r="R281" s="669"/>
      <c r="S281" s="669"/>
      <c r="T281" s="278" t="s">
        <v>1340</v>
      </c>
    </row>
    <row r="282" spans="1:20" ht="21.75" customHeight="1">
      <c r="A282" s="295" t="s">
        <v>730</v>
      </c>
      <c r="B282" s="296">
        <v>4</v>
      </c>
      <c r="C282" s="296">
        <v>10</v>
      </c>
      <c r="D282" s="297" t="s">
        <v>731</v>
      </c>
      <c r="E282" s="298" t="s">
        <v>1340</v>
      </c>
      <c r="F282" s="299">
        <v>1705</v>
      </c>
      <c r="G282" s="284">
        <v>427000</v>
      </c>
      <c r="H282" s="285">
        <v>426000</v>
      </c>
      <c r="I282" s="285">
        <v>426000</v>
      </c>
      <c r="J282" s="285">
        <v>426000</v>
      </c>
      <c r="K282" s="286">
        <v>1705000</v>
      </c>
      <c r="L282" s="287">
        <v>1705000</v>
      </c>
      <c r="M282" s="288">
        <v>1705</v>
      </c>
      <c r="N282" s="285">
        <v>0</v>
      </c>
      <c r="O282" s="287">
        <v>1557018.5</v>
      </c>
      <c r="P282" s="287">
        <v>1557018.5</v>
      </c>
      <c r="Q282" s="289">
        <v>1557.0184999999999</v>
      </c>
      <c r="R282" s="672"/>
      <c r="S282" s="672"/>
      <c r="T282" s="278" t="s">
        <v>1340</v>
      </c>
    </row>
    <row r="283" spans="1:20" ht="42.75" customHeight="1">
      <c r="A283" s="290" t="s">
        <v>732</v>
      </c>
      <c r="B283" s="291">
        <v>4</v>
      </c>
      <c r="C283" s="291">
        <v>10</v>
      </c>
      <c r="D283" s="292" t="s">
        <v>733</v>
      </c>
      <c r="E283" s="293" t="s">
        <v>1340</v>
      </c>
      <c r="F283" s="294">
        <v>1705</v>
      </c>
      <c r="G283" s="284">
        <v>427000</v>
      </c>
      <c r="H283" s="285">
        <v>426000</v>
      </c>
      <c r="I283" s="285">
        <v>426000</v>
      </c>
      <c r="J283" s="285">
        <v>426000</v>
      </c>
      <c r="K283" s="286">
        <v>1705000</v>
      </c>
      <c r="L283" s="287">
        <v>1705000</v>
      </c>
      <c r="M283" s="288">
        <v>1705</v>
      </c>
      <c r="N283" s="285">
        <v>0</v>
      </c>
      <c r="O283" s="287">
        <v>1557018.5</v>
      </c>
      <c r="P283" s="287">
        <v>1557018.5</v>
      </c>
      <c r="Q283" s="289">
        <v>1557.0184999999999</v>
      </c>
      <c r="R283" s="669"/>
      <c r="S283" s="669"/>
      <c r="T283" s="278" t="s">
        <v>1340</v>
      </c>
    </row>
    <row r="284" spans="1:20" ht="17.25" customHeight="1">
      <c r="A284" s="290" t="s">
        <v>734</v>
      </c>
      <c r="B284" s="291">
        <v>4</v>
      </c>
      <c r="C284" s="291">
        <v>10</v>
      </c>
      <c r="D284" s="292" t="s">
        <v>735</v>
      </c>
      <c r="E284" s="293" t="s">
        <v>1340</v>
      </c>
      <c r="F284" s="294">
        <v>1705</v>
      </c>
      <c r="G284" s="284">
        <v>427000</v>
      </c>
      <c r="H284" s="285">
        <v>426000</v>
      </c>
      <c r="I284" s="285">
        <v>426000</v>
      </c>
      <c r="J284" s="285">
        <v>426000</v>
      </c>
      <c r="K284" s="286">
        <v>1705000</v>
      </c>
      <c r="L284" s="287">
        <v>1705000</v>
      </c>
      <c r="M284" s="288">
        <v>1705</v>
      </c>
      <c r="N284" s="285">
        <v>0</v>
      </c>
      <c r="O284" s="287">
        <v>1557018.5</v>
      </c>
      <c r="P284" s="287">
        <v>1557018.5</v>
      </c>
      <c r="Q284" s="289">
        <v>1557.0184999999999</v>
      </c>
      <c r="R284" s="669"/>
      <c r="S284" s="669"/>
      <c r="T284" s="278" t="s">
        <v>1340</v>
      </c>
    </row>
    <row r="285" spans="1:20" ht="21.75" customHeight="1">
      <c r="A285" s="290" t="s">
        <v>1374</v>
      </c>
      <c r="B285" s="291">
        <v>4</v>
      </c>
      <c r="C285" s="291">
        <v>10</v>
      </c>
      <c r="D285" s="292" t="s">
        <v>735</v>
      </c>
      <c r="E285" s="293" t="s">
        <v>1375</v>
      </c>
      <c r="F285" s="294">
        <v>1705</v>
      </c>
      <c r="G285" s="284">
        <v>427000</v>
      </c>
      <c r="H285" s="285">
        <v>426000</v>
      </c>
      <c r="I285" s="285">
        <v>426000</v>
      </c>
      <c r="J285" s="285">
        <v>426000</v>
      </c>
      <c r="K285" s="286">
        <v>1705000</v>
      </c>
      <c r="L285" s="287">
        <v>1705000</v>
      </c>
      <c r="M285" s="288">
        <v>1705</v>
      </c>
      <c r="N285" s="285">
        <v>0</v>
      </c>
      <c r="O285" s="287">
        <v>1557018.5</v>
      </c>
      <c r="P285" s="287">
        <v>1557018.5</v>
      </c>
      <c r="Q285" s="289">
        <v>1557.0184999999999</v>
      </c>
      <c r="R285" s="669"/>
      <c r="S285" s="669"/>
      <c r="T285" s="278" t="s">
        <v>1340</v>
      </c>
    </row>
    <row r="286" spans="1:20" ht="21.75" customHeight="1">
      <c r="A286" s="290" t="s">
        <v>538</v>
      </c>
      <c r="B286" s="291">
        <v>4</v>
      </c>
      <c r="C286" s="291">
        <v>10</v>
      </c>
      <c r="D286" s="292" t="s">
        <v>735</v>
      </c>
      <c r="E286" s="293" t="s">
        <v>539</v>
      </c>
      <c r="F286" s="294">
        <v>1705</v>
      </c>
      <c r="G286" s="284">
        <v>427000</v>
      </c>
      <c r="H286" s="285">
        <v>426000</v>
      </c>
      <c r="I286" s="285">
        <v>426000</v>
      </c>
      <c r="J286" s="285">
        <v>426000</v>
      </c>
      <c r="K286" s="286">
        <v>1705000</v>
      </c>
      <c r="L286" s="287">
        <v>1705000</v>
      </c>
      <c r="M286" s="288">
        <v>1705</v>
      </c>
      <c r="N286" s="285">
        <v>0</v>
      </c>
      <c r="O286" s="287">
        <v>1557018.5</v>
      </c>
      <c r="P286" s="287">
        <v>1557018.5</v>
      </c>
      <c r="Q286" s="289">
        <v>1557.0184999999999</v>
      </c>
      <c r="R286" s="669"/>
      <c r="S286" s="669"/>
      <c r="T286" s="278" t="s">
        <v>1340</v>
      </c>
    </row>
    <row r="287" spans="1:20" ht="17.25" customHeight="1">
      <c r="A287" s="279" t="s">
        <v>1271</v>
      </c>
      <c r="B287" s="280">
        <v>4</v>
      </c>
      <c r="C287" s="280">
        <v>12</v>
      </c>
      <c r="D287" s="281" t="s">
        <v>1340</v>
      </c>
      <c r="E287" s="282" t="s">
        <v>1340</v>
      </c>
      <c r="F287" s="283">
        <v>72438.53</v>
      </c>
      <c r="G287" s="284">
        <v>22634350</v>
      </c>
      <c r="H287" s="285">
        <v>19086350</v>
      </c>
      <c r="I287" s="285">
        <v>20477300</v>
      </c>
      <c r="J287" s="285">
        <v>10240530</v>
      </c>
      <c r="K287" s="286">
        <v>72438530</v>
      </c>
      <c r="L287" s="287">
        <v>72438530</v>
      </c>
      <c r="M287" s="288">
        <v>72438.53</v>
      </c>
      <c r="N287" s="285">
        <v>0</v>
      </c>
      <c r="O287" s="287">
        <v>65260540.870000005</v>
      </c>
      <c r="P287" s="287">
        <v>65260540.870000005</v>
      </c>
      <c r="Q287" s="289">
        <v>65260.540870000004</v>
      </c>
      <c r="R287" s="673"/>
      <c r="S287" s="673"/>
      <c r="T287" s="278" t="s">
        <v>1340</v>
      </c>
    </row>
    <row r="288" spans="1:20" ht="21.75" customHeight="1">
      <c r="A288" s="290" t="s">
        <v>1359</v>
      </c>
      <c r="B288" s="291">
        <v>4</v>
      </c>
      <c r="C288" s="291">
        <v>12</v>
      </c>
      <c r="D288" s="292" t="s">
        <v>1360</v>
      </c>
      <c r="E288" s="293" t="s">
        <v>1340</v>
      </c>
      <c r="F288" s="294">
        <v>1495</v>
      </c>
      <c r="G288" s="284">
        <v>206900</v>
      </c>
      <c r="H288" s="285">
        <v>741000</v>
      </c>
      <c r="I288" s="285">
        <v>285000</v>
      </c>
      <c r="J288" s="285">
        <v>262100</v>
      </c>
      <c r="K288" s="286">
        <v>1495000</v>
      </c>
      <c r="L288" s="287">
        <v>1495000</v>
      </c>
      <c r="M288" s="288">
        <v>1495</v>
      </c>
      <c r="N288" s="285">
        <v>0</v>
      </c>
      <c r="O288" s="287">
        <v>1146447.5899999999</v>
      </c>
      <c r="P288" s="287">
        <v>1146447.5899999999</v>
      </c>
      <c r="Q288" s="289">
        <v>1146.4475899999998</v>
      </c>
      <c r="R288" s="669"/>
      <c r="S288" s="669"/>
      <c r="T288" s="278" t="s">
        <v>1340</v>
      </c>
    </row>
    <row r="289" spans="1:20" ht="32.25" customHeight="1">
      <c r="A289" s="290" t="s">
        <v>736</v>
      </c>
      <c r="B289" s="291">
        <v>4</v>
      </c>
      <c r="C289" s="291">
        <v>12</v>
      </c>
      <c r="D289" s="292" t="s">
        <v>737</v>
      </c>
      <c r="E289" s="293" t="s">
        <v>1340</v>
      </c>
      <c r="F289" s="294">
        <v>1495</v>
      </c>
      <c r="G289" s="284">
        <v>206900</v>
      </c>
      <c r="H289" s="285">
        <v>741000</v>
      </c>
      <c r="I289" s="285">
        <v>285000</v>
      </c>
      <c r="J289" s="285">
        <v>262100</v>
      </c>
      <c r="K289" s="286">
        <v>1495000</v>
      </c>
      <c r="L289" s="287">
        <v>1495000</v>
      </c>
      <c r="M289" s="288">
        <v>1495</v>
      </c>
      <c r="N289" s="285">
        <v>0</v>
      </c>
      <c r="O289" s="287">
        <v>1146447.5899999999</v>
      </c>
      <c r="P289" s="287">
        <v>1146447.5899999999</v>
      </c>
      <c r="Q289" s="289">
        <v>1146.4475899999998</v>
      </c>
      <c r="R289" s="669"/>
      <c r="S289" s="669"/>
      <c r="T289" s="278" t="s">
        <v>1340</v>
      </c>
    </row>
    <row r="290" spans="1:20" ht="42.75" customHeight="1">
      <c r="A290" s="290" t="s">
        <v>1363</v>
      </c>
      <c r="B290" s="291">
        <v>4</v>
      </c>
      <c r="C290" s="291">
        <v>12</v>
      </c>
      <c r="D290" s="292" t="s">
        <v>737</v>
      </c>
      <c r="E290" s="293" t="s">
        <v>1168</v>
      </c>
      <c r="F290" s="294">
        <v>1306</v>
      </c>
      <c r="G290" s="284">
        <v>154000</v>
      </c>
      <c r="H290" s="285">
        <v>612000</v>
      </c>
      <c r="I290" s="285">
        <v>225000</v>
      </c>
      <c r="J290" s="285">
        <v>315000</v>
      </c>
      <c r="K290" s="286">
        <v>1306000</v>
      </c>
      <c r="L290" s="287">
        <v>1306000</v>
      </c>
      <c r="M290" s="288">
        <v>1306</v>
      </c>
      <c r="N290" s="285">
        <v>0</v>
      </c>
      <c r="O290" s="287">
        <v>1037982.93</v>
      </c>
      <c r="P290" s="287">
        <v>1037982.93</v>
      </c>
      <c r="Q290" s="289">
        <v>1037.9829300000001</v>
      </c>
      <c r="R290" s="669"/>
      <c r="S290" s="669"/>
      <c r="T290" s="278" t="s">
        <v>1340</v>
      </c>
    </row>
    <row r="291" spans="1:20" ht="21.75" customHeight="1">
      <c r="A291" s="290" t="s">
        <v>1364</v>
      </c>
      <c r="B291" s="291">
        <v>4</v>
      </c>
      <c r="C291" s="291">
        <v>12</v>
      </c>
      <c r="D291" s="292" t="s">
        <v>737</v>
      </c>
      <c r="E291" s="293" t="s">
        <v>1365</v>
      </c>
      <c r="F291" s="294">
        <v>1306</v>
      </c>
      <c r="G291" s="284">
        <v>154000</v>
      </c>
      <c r="H291" s="285">
        <v>612000</v>
      </c>
      <c r="I291" s="285">
        <v>225000</v>
      </c>
      <c r="J291" s="285">
        <v>315000</v>
      </c>
      <c r="K291" s="286">
        <v>1306000</v>
      </c>
      <c r="L291" s="287">
        <v>1306000</v>
      </c>
      <c r="M291" s="288">
        <v>1306</v>
      </c>
      <c r="N291" s="285">
        <v>0</v>
      </c>
      <c r="O291" s="287">
        <v>1037982.93</v>
      </c>
      <c r="P291" s="287">
        <v>1037982.93</v>
      </c>
      <c r="Q291" s="289">
        <v>1037.9829300000001</v>
      </c>
      <c r="R291" s="669"/>
      <c r="S291" s="669"/>
      <c r="T291" s="278" t="s">
        <v>1340</v>
      </c>
    </row>
    <row r="292" spans="1:20" ht="21.75" customHeight="1">
      <c r="A292" s="290" t="s">
        <v>1374</v>
      </c>
      <c r="B292" s="291">
        <v>4</v>
      </c>
      <c r="C292" s="291">
        <v>12</v>
      </c>
      <c r="D292" s="292" t="s">
        <v>737</v>
      </c>
      <c r="E292" s="293" t="s">
        <v>1375</v>
      </c>
      <c r="F292" s="294">
        <v>189</v>
      </c>
      <c r="G292" s="284">
        <v>52900</v>
      </c>
      <c r="H292" s="285">
        <v>129000</v>
      </c>
      <c r="I292" s="285">
        <v>60000</v>
      </c>
      <c r="J292" s="285">
        <v>-52900</v>
      </c>
      <c r="K292" s="286">
        <v>189000</v>
      </c>
      <c r="L292" s="287">
        <v>189000</v>
      </c>
      <c r="M292" s="288">
        <v>189</v>
      </c>
      <c r="N292" s="285">
        <v>0</v>
      </c>
      <c r="O292" s="287">
        <v>108464.66</v>
      </c>
      <c r="P292" s="287">
        <v>108464.66</v>
      </c>
      <c r="Q292" s="289">
        <v>108.46466000000001</v>
      </c>
      <c r="R292" s="669"/>
      <c r="S292" s="669"/>
      <c r="T292" s="278" t="s">
        <v>1340</v>
      </c>
    </row>
    <row r="293" spans="1:20" ht="21.75" customHeight="1">
      <c r="A293" s="290" t="s">
        <v>538</v>
      </c>
      <c r="B293" s="291">
        <v>4</v>
      </c>
      <c r="C293" s="291">
        <v>12</v>
      </c>
      <c r="D293" s="292" t="s">
        <v>737</v>
      </c>
      <c r="E293" s="293" t="s">
        <v>539</v>
      </c>
      <c r="F293" s="294">
        <v>189</v>
      </c>
      <c r="G293" s="284">
        <v>52900</v>
      </c>
      <c r="H293" s="285">
        <v>129000</v>
      </c>
      <c r="I293" s="285">
        <v>60000</v>
      </c>
      <c r="J293" s="285">
        <v>-52900</v>
      </c>
      <c r="K293" s="286">
        <v>189000</v>
      </c>
      <c r="L293" s="287">
        <v>189000</v>
      </c>
      <c r="M293" s="288">
        <v>189</v>
      </c>
      <c r="N293" s="285">
        <v>0</v>
      </c>
      <c r="O293" s="287">
        <v>108464.66</v>
      </c>
      <c r="P293" s="287">
        <v>108464.66</v>
      </c>
      <c r="Q293" s="289">
        <v>108.46466000000001</v>
      </c>
      <c r="R293" s="669"/>
      <c r="S293" s="669"/>
      <c r="T293" s="278" t="s">
        <v>1340</v>
      </c>
    </row>
    <row r="294" spans="1:20" ht="32.25" customHeight="1">
      <c r="A294" s="290" t="s">
        <v>738</v>
      </c>
      <c r="B294" s="291">
        <v>4</v>
      </c>
      <c r="C294" s="291">
        <v>12</v>
      </c>
      <c r="D294" s="292" t="s">
        <v>739</v>
      </c>
      <c r="E294" s="293" t="s">
        <v>1340</v>
      </c>
      <c r="F294" s="294">
        <v>25566</v>
      </c>
      <c r="G294" s="284">
        <v>6934000</v>
      </c>
      <c r="H294" s="285">
        <v>7451000</v>
      </c>
      <c r="I294" s="285">
        <v>6475000</v>
      </c>
      <c r="J294" s="285">
        <v>4706000</v>
      </c>
      <c r="K294" s="286">
        <v>25566000</v>
      </c>
      <c r="L294" s="287">
        <v>25566000</v>
      </c>
      <c r="M294" s="288">
        <v>25566</v>
      </c>
      <c r="N294" s="285">
        <v>0</v>
      </c>
      <c r="O294" s="287">
        <v>23128024.899999999</v>
      </c>
      <c r="P294" s="287">
        <v>23128024.899999999</v>
      </c>
      <c r="Q294" s="289">
        <v>23128.024899999997</v>
      </c>
      <c r="R294" s="669"/>
      <c r="S294" s="669"/>
      <c r="T294" s="278" t="s">
        <v>1340</v>
      </c>
    </row>
    <row r="295" spans="1:20" ht="42.75" customHeight="1">
      <c r="A295" s="290" t="s">
        <v>1363</v>
      </c>
      <c r="B295" s="291">
        <v>4</v>
      </c>
      <c r="C295" s="291">
        <v>12</v>
      </c>
      <c r="D295" s="292" t="s">
        <v>740</v>
      </c>
      <c r="E295" s="293" t="s">
        <v>1168</v>
      </c>
      <c r="F295" s="294">
        <v>23330</v>
      </c>
      <c r="G295" s="284">
        <v>6302000</v>
      </c>
      <c r="H295" s="285">
        <v>6854000</v>
      </c>
      <c r="I295" s="285">
        <v>6035000</v>
      </c>
      <c r="J295" s="285">
        <v>4139000</v>
      </c>
      <c r="K295" s="286">
        <v>23330000</v>
      </c>
      <c r="L295" s="287">
        <v>23330000</v>
      </c>
      <c r="M295" s="288">
        <v>23330</v>
      </c>
      <c r="N295" s="285">
        <v>0</v>
      </c>
      <c r="O295" s="287">
        <v>21595447.399999999</v>
      </c>
      <c r="P295" s="287">
        <v>21595447.399999999</v>
      </c>
      <c r="Q295" s="289">
        <v>21595.447399999997</v>
      </c>
      <c r="R295" s="669"/>
      <c r="S295" s="669"/>
      <c r="T295" s="278" t="s">
        <v>1340</v>
      </c>
    </row>
    <row r="296" spans="1:20" ht="17.25" customHeight="1">
      <c r="A296" s="290" t="s">
        <v>573</v>
      </c>
      <c r="B296" s="291">
        <v>4</v>
      </c>
      <c r="C296" s="291">
        <v>12</v>
      </c>
      <c r="D296" s="292" t="s">
        <v>740</v>
      </c>
      <c r="E296" s="293" t="s">
        <v>574</v>
      </c>
      <c r="F296" s="294">
        <v>23330</v>
      </c>
      <c r="G296" s="284">
        <v>6302000</v>
      </c>
      <c r="H296" s="285">
        <v>6854000</v>
      </c>
      <c r="I296" s="285">
        <v>6035000</v>
      </c>
      <c r="J296" s="285">
        <v>4139000</v>
      </c>
      <c r="K296" s="286">
        <v>23330000</v>
      </c>
      <c r="L296" s="287">
        <v>23330000</v>
      </c>
      <c r="M296" s="288">
        <v>23330</v>
      </c>
      <c r="N296" s="285">
        <v>0</v>
      </c>
      <c r="O296" s="287">
        <v>21595447.399999999</v>
      </c>
      <c r="P296" s="287">
        <v>21595447.399999999</v>
      </c>
      <c r="Q296" s="289">
        <v>21595.447399999997</v>
      </c>
      <c r="R296" s="669"/>
      <c r="S296" s="669"/>
      <c r="T296" s="278" t="s">
        <v>1340</v>
      </c>
    </row>
    <row r="297" spans="1:20" ht="21.75" customHeight="1">
      <c r="A297" s="290" t="s">
        <v>1374</v>
      </c>
      <c r="B297" s="291">
        <v>4</v>
      </c>
      <c r="C297" s="291">
        <v>12</v>
      </c>
      <c r="D297" s="292" t="s">
        <v>740</v>
      </c>
      <c r="E297" s="293" t="s">
        <v>1375</v>
      </c>
      <c r="F297" s="294">
        <v>2035</v>
      </c>
      <c r="G297" s="284">
        <v>572000</v>
      </c>
      <c r="H297" s="285">
        <v>562000</v>
      </c>
      <c r="I297" s="285">
        <v>364000</v>
      </c>
      <c r="J297" s="285">
        <v>537000</v>
      </c>
      <c r="K297" s="286">
        <v>2035000</v>
      </c>
      <c r="L297" s="287">
        <v>2035000</v>
      </c>
      <c r="M297" s="288">
        <v>2035</v>
      </c>
      <c r="N297" s="285">
        <v>0</v>
      </c>
      <c r="O297" s="287">
        <v>1362851.0100000002</v>
      </c>
      <c r="P297" s="287">
        <v>1362851.0100000002</v>
      </c>
      <c r="Q297" s="289">
        <v>1362.8510100000003</v>
      </c>
      <c r="R297" s="669"/>
      <c r="S297" s="669"/>
      <c r="T297" s="278" t="s">
        <v>1340</v>
      </c>
    </row>
    <row r="298" spans="1:20" ht="21.75" customHeight="1">
      <c r="A298" s="290" t="s">
        <v>538</v>
      </c>
      <c r="B298" s="291">
        <v>4</v>
      </c>
      <c r="C298" s="291">
        <v>12</v>
      </c>
      <c r="D298" s="292" t="s">
        <v>740</v>
      </c>
      <c r="E298" s="293" t="s">
        <v>539</v>
      </c>
      <c r="F298" s="294">
        <v>2035</v>
      </c>
      <c r="G298" s="284">
        <v>572000</v>
      </c>
      <c r="H298" s="285">
        <v>562000</v>
      </c>
      <c r="I298" s="285">
        <v>364000</v>
      </c>
      <c r="J298" s="285">
        <v>537000</v>
      </c>
      <c r="K298" s="286">
        <v>2035000</v>
      </c>
      <c r="L298" s="287">
        <v>2035000</v>
      </c>
      <c r="M298" s="288">
        <v>2035</v>
      </c>
      <c r="N298" s="285">
        <v>0</v>
      </c>
      <c r="O298" s="287">
        <v>1362851.0100000002</v>
      </c>
      <c r="P298" s="287">
        <v>1362851.0100000002</v>
      </c>
      <c r="Q298" s="289">
        <v>1362.8510100000003</v>
      </c>
      <c r="R298" s="669"/>
      <c r="S298" s="669"/>
      <c r="T298" s="278" t="s">
        <v>1340</v>
      </c>
    </row>
    <row r="299" spans="1:20" ht="17.25" customHeight="1">
      <c r="A299" s="290" t="s">
        <v>540</v>
      </c>
      <c r="B299" s="291">
        <v>4</v>
      </c>
      <c r="C299" s="291">
        <v>12</v>
      </c>
      <c r="D299" s="292" t="s">
        <v>740</v>
      </c>
      <c r="E299" s="293" t="s">
        <v>541</v>
      </c>
      <c r="F299" s="294">
        <v>201</v>
      </c>
      <c r="G299" s="284">
        <v>60000</v>
      </c>
      <c r="H299" s="285">
        <v>35000</v>
      </c>
      <c r="I299" s="285">
        <v>76000</v>
      </c>
      <c r="J299" s="285">
        <v>30000</v>
      </c>
      <c r="K299" s="286">
        <v>201000</v>
      </c>
      <c r="L299" s="287">
        <v>201000</v>
      </c>
      <c r="M299" s="288">
        <v>201</v>
      </c>
      <c r="N299" s="285">
        <v>0</v>
      </c>
      <c r="O299" s="287">
        <v>169726.49</v>
      </c>
      <c r="P299" s="287">
        <v>169726.49</v>
      </c>
      <c r="Q299" s="289">
        <v>169.72648999999998</v>
      </c>
      <c r="R299" s="669"/>
      <c r="S299" s="669"/>
      <c r="T299" s="278" t="s">
        <v>1340</v>
      </c>
    </row>
    <row r="300" spans="1:20" ht="17.25" customHeight="1">
      <c r="A300" s="290" t="s">
        <v>542</v>
      </c>
      <c r="B300" s="291">
        <v>4</v>
      </c>
      <c r="C300" s="291">
        <v>12</v>
      </c>
      <c r="D300" s="292" t="s">
        <v>740</v>
      </c>
      <c r="E300" s="293" t="s">
        <v>543</v>
      </c>
      <c r="F300" s="294">
        <v>201</v>
      </c>
      <c r="G300" s="284">
        <v>60000</v>
      </c>
      <c r="H300" s="285">
        <v>35000</v>
      </c>
      <c r="I300" s="285">
        <v>76000</v>
      </c>
      <c r="J300" s="285">
        <v>30000</v>
      </c>
      <c r="K300" s="286">
        <v>201000</v>
      </c>
      <c r="L300" s="287">
        <v>201000</v>
      </c>
      <c r="M300" s="288">
        <v>201</v>
      </c>
      <c r="N300" s="285">
        <v>0</v>
      </c>
      <c r="O300" s="287">
        <v>169726.49</v>
      </c>
      <c r="P300" s="287">
        <v>169726.49</v>
      </c>
      <c r="Q300" s="289">
        <v>169.72648999999998</v>
      </c>
      <c r="R300" s="669"/>
      <c r="S300" s="669"/>
      <c r="T300" s="278" t="s">
        <v>1340</v>
      </c>
    </row>
    <row r="301" spans="1:20" ht="21.75" customHeight="1">
      <c r="A301" s="290" t="s">
        <v>741</v>
      </c>
      <c r="B301" s="291">
        <v>4</v>
      </c>
      <c r="C301" s="291">
        <v>12</v>
      </c>
      <c r="D301" s="292" t="s">
        <v>742</v>
      </c>
      <c r="E301" s="293" t="s">
        <v>1340</v>
      </c>
      <c r="F301" s="294">
        <v>2895.13</v>
      </c>
      <c r="G301" s="284">
        <v>100040</v>
      </c>
      <c r="H301" s="285">
        <v>3239920</v>
      </c>
      <c r="I301" s="285">
        <v>-291000</v>
      </c>
      <c r="J301" s="285">
        <v>-153830</v>
      </c>
      <c r="K301" s="286">
        <v>2895130</v>
      </c>
      <c r="L301" s="287">
        <v>2895130</v>
      </c>
      <c r="M301" s="288">
        <v>2895.13</v>
      </c>
      <c r="N301" s="285">
        <v>0</v>
      </c>
      <c r="O301" s="287">
        <v>2124366.6</v>
      </c>
      <c r="P301" s="287">
        <v>2124366.6</v>
      </c>
      <c r="Q301" s="289">
        <v>2124.3666000000003</v>
      </c>
      <c r="R301" s="669"/>
      <c r="S301" s="669"/>
      <c r="T301" s="278" t="s">
        <v>1340</v>
      </c>
    </row>
    <row r="302" spans="1:20" ht="17.25" customHeight="1">
      <c r="A302" s="295" t="s">
        <v>743</v>
      </c>
      <c r="B302" s="296">
        <v>4</v>
      </c>
      <c r="C302" s="296">
        <v>12</v>
      </c>
      <c r="D302" s="297" t="s">
        <v>744</v>
      </c>
      <c r="E302" s="298" t="s">
        <v>1340</v>
      </c>
      <c r="F302" s="299">
        <v>2895.13</v>
      </c>
      <c r="G302" s="284">
        <v>100040</v>
      </c>
      <c r="H302" s="285">
        <v>3239920</v>
      </c>
      <c r="I302" s="285">
        <v>-291000</v>
      </c>
      <c r="J302" s="285">
        <v>-153830</v>
      </c>
      <c r="K302" s="286">
        <v>2895130</v>
      </c>
      <c r="L302" s="287">
        <v>2895130</v>
      </c>
      <c r="M302" s="288">
        <v>2895.13</v>
      </c>
      <c r="N302" s="285">
        <v>0</v>
      </c>
      <c r="O302" s="287">
        <v>2124366.6</v>
      </c>
      <c r="P302" s="287">
        <v>2124366.6</v>
      </c>
      <c r="Q302" s="289">
        <v>2124.3666000000003</v>
      </c>
      <c r="R302" s="672"/>
      <c r="S302" s="672"/>
      <c r="T302" s="278" t="s">
        <v>1340</v>
      </c>
    </row>
    <row r="303" spans="1:20" ht="53.25" customHeight="1">
      <c r="A303" s="290" t="s">
        <v>745</v>
      </c>
      <c r="B303" s="291">
        <v>4</v>
      </c>
      <c r="C303" s="291">
        <v>12</v>
      </c>
      <c r="D303" s="292" t="s">
        <v>746</v>
      </c>
      <c r="E303" s="293" t="s">
        <v>1340</v>
      </c>
      <c r="F303" s="294">
        <v>675</v>
      </c>
      <c r="G303" s="284">
        <v>0</v>
      </c>
      <c r="H303" s="285">
        <v>0</v>
      </c>
      <c r="I303" s="285">
        <v>0</v>
      </c>
      <c r="J303" s="285">
        <v>675000</v>
      </c>
      <c r="K303" s="286">
        <v>675000</v>
      </c>
      <c r="L303" s="287">
        <v>675000</v>
      </c>
      <c r="M303" s="288">
        <v>675</v>
      </c>
      <c r="N303" s="285">
        <v>0</v>
      </c>
      <c r="O303" s="287">
        <v>675000</v>
      </c>
      <c r="P303" s="287">
        <v>675000</v>
      </c>
      <c r="Q303" s="289">
        <v>675</v>
      </c>
      <c r="R303" s="669"/>
      <c r="S303" s="669"/>
      <c r="T303" s="278" t="s">
        <v>1340</v>
      </c>
    </row>
    <row r="304" spans="1:20" ht="17.25" customHeight="1">
      <c r="A304" s="290" t="s">
        <v>583</v>
      </c>
      <c r="B304" s="291">
        <v>4</v>
      </c>
      <c r="C304" s="291">
        <v>12</v>
      </c>
      <c r="D304" s="292" t="s">
        <v>747</v>
      </c>
      <c r="E304" s="293" t="s">
        <v>1340</v>
      </c>
      <c r="F304" s="294">
        <v>675</v>
      </c>
      <c r="G304" s="284">
        <v>0</v>
      </c>
      <c r="H304" s="285">
        <v>0</v>
      </c>
      <c r="I304" s="285">
        <v>0</v>
      </c>
      <c r="J304" s="285">
        <v>675000</v>
      </c>
      <c r="K304" s="286">
        <v>675000</v>
      </c>
      <c r="L304" s="287">
        <v>675000</v>
      </c>
      <c r="M304" s="288">
        <v>675</v>
      </c>
      <c r="N304" s="285">
        <v>0</v>
      </c>
      <c r="O304" s="287">
        <v>675000</v>
      </c>
      <c r="P304" s="287">
        <v>675000</v>
      </c>
      <c r="Q304" s="289">
        <v>675</v>
      </c>
      <c r="R304" s="669"/>
      <c r="S304" s="669"/>
      <c r="T304" s="278" t="s">
        <v>1340</v>
      </c>
    </row>
    <row r="305" spans="1:20" ht="21.75" customHeight="1">
      <c r="A305" s="290" t="s">
        <v>1374</v>
      </c>
      <c r="B305" s="291">
        <v>4</v>
      </c>
      <c r="C305" s="291">
        <v>12</v>
      </c>
      <c r="D305" s="292" t="s">
        <v>747</v>
      </c>
      <c r="E305" s="293" t="s">
        <v>1375</v>
      </c>
      <c r="F305" s="294">
        <v>675</v>
      </c>
      <c r="G305" s="284">
        <v>0</v>
      </c>
      <c r="H305" s="285">
        <v>0</v>
      </c>
      <c r="I305" s="285">
        <v>0</v>
      </c>
      <c r="J305" s="285">
        <v>675000</v>
      </c>
      <c r="K305" s="286">
        <v>675000</v>
      </c>
      <c r="L305" s="287">
        <v>675000</v>
      </c>
      <c r="M305" s="288">
        <v>675</v>
      </c>
      <c r="N305" s="285">
        <v>0</v>
      </c>
      <c r="O305" s="287">
        <v>675000</v>
      </c>
      <c r="P305" s="287">
        <v>675000</v>
      </c>
      <c r="Q305" s="289">
        <v>675</v>
      </c>
      <c r="R305" s="669"/>
      <c r="S305" s="669"/>
      <c r="T305" s="278" t="s">
        <v>1340</v>
      </c>
    </row>
    <row r="306" spans="1:20" ht="21.75" customHeight="1">
      <c r="A306" s="290" t="s">
        <v>538</v>
      </c>
      <c r="B306" s="291">
        <v>4</v>
      </c>
      <c r="C306" s="291">
        <v>12</v>
      </c>
      <c r="D306" s="292" t="s">
        <v>747</v>
      </c>
      <c r="E306" s="293" t="s">
        <v>539</v>
      </c>
      <c r="F306" s="294">
        <v>675</v>
      </c>
      <c r="G306" s="284">
        <v>0</v>
      </c>
      <c r="H306" s="285">
        <v>0</v>
      </c>
      <c r="I306" s="285">
        <v>0</v>
      </c>
      <c r="J306" s="285">
        <v>675000</v>
      </c>
      <c r="K306" s="286">
        <v>675000</v>
      </c>
      <c r="L306" s="287">
        <v>675000</v>
      </c>
      <c r="M306" s="288">
        <v>675</v>
      </c>
      <c r="N306" s="285">
        <v>0</v>
      </c>
      <c r="O306" s="287">
        <v>675000</v>
      </c>
      <c r="P306" s="287">
        <v>675000</v>
      </c>
      <c r="Q306" s="289">
        <v>675</v>
      </c>
      <c r="R306" s="669"/>
      <c r="S306" s="669"/>
      <c r="T306" s="278" t="s">
        <v>1340</v>
      </c>
    </row>
    <row r="307" spans="1:20" ht="32.25" customHeight="1">
      <c r="A307" s="290" t="s">
        <v>748</v>
      </c>
      <c r="B307" s="291">
        <v>4</v>
      </c>
      <c r="C307" s="291">
        <v>12</v>
      </c>
      <c r="D307" s="292" t="s">
        <v>749</v>
      </c>
      <c r="E307" s="293" t="s">
        <v>1340</v>
      </c>
      <c r="F307" s="294">
        <v>960.13</v>
      </c>
      <c r="G307" s="284">
        <v>0</v>
      </c>
      <c r="H307" s="285">
        <v>189400</v>
      </c>
      <c r="I307" s="285">
        <v>0</v>
      </c>
      <c r="J307" s="285">
        <v>770730</v>
      </c>
      <c r="K307" s="286">
        <v>960130</v>
      </c>
      <c r="L307" s="287">
        <v>960130</v>
      </c>
      <c r="M307" s="288">
        <v>960.13</v>
      </c>
      <c r="N307" s="285">
        <v>0</v>
      </c>
      <c r="O307" s="287">
        <v>189366.6</v>
      </c>
      <c r="P307" s="287">
        <v>189366.6</v>
      </c>
      <c r="Q307" s="289">
        <v>189.36660000000001</v>
      </c>
      <c r="R307" s="669"/>
      <c r="S307" s="669"/>
      <c r="T307" s="278" t="s">
        <v>1340</v>
      </c>
    </row>
    <row r="308" spans="1:20" ht="21.75" customHeight="1">
      <c r="A308" s="290" t="s">
        <v>750</v>
      </c>
      <c r="B308" s="291">
        <v>4</v>
      </c>
      <c r="C308" s="291">
        <v>12</v>
      </c>
      <c r="D308" s="292" t="s">
        <v>751</v>
      </c>
      <c r="E308" s="293" t="s">
        <v>1340</v>
      </c>
      <c r="F308" s="294">
        <v>685.95</v>
      </c>
      <c r="G308" s="284">
        <v>0</v>
      </c>
      <c r="H308" s="285">
        <v>0</v>
      </c>
      <c r="I308" s="285">
        <v>0</v>
      </c>
      <c r="J308" s="285">
        <v>685950</v>
      </c>
      <c r="K308" s="286">
        <v>685950</v>
      </c>
      <c r="L308" s="287">
        <v>685950</v>
      </c>
      <c r="M308" s="288">
        <v>685.95</v>
      </c>
      <c r="N308" s="285">
        <v>0</v>
      </c>
      <c r="O308" s="287">
        <v>0</v>
      </c>
      <c r="P308" s="287">
        <v>0</v>
      </c>
      <c r="Q308" s="289">
        <v>0</v>
      </c>
      <c r="R308" s="669"/>
      <c r="S308" s="669"/>
      <c r="T308" s="278" t="s">
        <v>1340</v>
      </c>
    </row>
    <row r="309" spans="1:20" ht="21.75" customHeight="1">
      <c r="A309" s="290" t="s">
        <v>1374</v>
      </c>
      <c r="B309" s="291">
        <v>4</v>
      </c>
      <c r="C309" s="291">
        <v>12</v>
      </c>
      <c r="D309" s="292" t="s">
        <v>751</v>
      </c>
      <c r="E309" s="293" t="s">
        <v>1375</v>
      </c>
      <c r="F309" s="294">
        <v>685.95</v>
      </c>
      <c r="G309" s="284">
        <v>0</v>
      </c>
      <c r="H309" s="285">
        <v>0</v>
      </c>
      <c r="I309" s="285">
        <v>0</v>
      </c>
      <c r="J309" s="285">
        <v>685950</v>
      </c>
      <c r="K309" s="286">
        <v>685950</v>
      </c>
      <c r="L309" s="287">
        <v>685950</v>
      </c>
      <c r="M309" s="288">
        <v>685.95</v>
      </c>
      <c r="N309" s="285">
        <v>0</v>
      </c>
      <c r="O309" s="287">
        <v>0</v>
      </c>
      <c r="P309" s="287">
        <v>0</v>
      </c>
      <c r="Q309" s="289">
        <v>0</v>
      </c>
      <c r="R309" s="669"/>
      <c r="S309" s="669"/>
      <c r="T309" s="278" t="s">
        <v>1340</v>
      </c>
    </row>
    <row r="310" spans="1:20" ht="21.75" customHeight="1">
      <c r="A310" s="290" t="s">
        <v>538</v>
      </c>
      <c r="B310" s="291">
        <v>4</v>
      </c>
      <c r="C310" s="291">
        <v>12</v>
      </c>
      <c r="D310" s="292" t="s">
        <v>751</v>
      </c>
      <c r="E310" s="293" t="s">
        <v>539</v>
      </c>
      <c r="F310" s="294">
        <v>685.95</v>
      </c>
      <c r="G310" s="284">
        <v>0</v>
      </c>
      <c r="H310" s="285">
        <v>0</v>
      </c>
      <c r="I310" s="285">
        <v>0</v>
      </c>
      <c r="J310" s="285">
        <v>685950</v>
      </c>
      <c r="K310" s="286">
        <v>685950</v>
      </c>
      <c r="L310" s="287">
        <v>685950</v>
      </c>
      <c r="M310" s="288">
        <v>685.95</v>
      </c>
      <c r="N310" s="285">
        <v>0</v>
      </c>
      <c r="O310" s="287">
        <v>0</v>
      </c>
      <c r="P310" s="287">
        <v>0</v>
      </c>
      <c r="Q310" s="289">
        <v>0</v>
      </c>
      <c r="R310" s="669"/>
      <c r="S310" s="669"/>
      <c r="T310" s="278" t="s">
        <v>1340</v>
      </c>
    </row>
    <row r="311" spans="1:20" ht="17.25" customHeight="1">
      <c r="A311" s="290" t="s">
        <v>583</v>
      </c>
      <c r="B311" s="291">
        <v>4</v>
      </c>
      <c r="C311" s="291">
        <v>12</v>
      </c>
      <c r="D311" s="292" t="s">
        <v>752</v>
      </c>
      <c r="E311" s="293" t="s">
        <v>1340</v>
      </c>
      <c r="F311" s="294">
        <v>189.4</v>
      </c>
      <c r="G311" s="284">
        <v>0</v>
      </c>
      <c r="H311" s="285">
        <v>189400</v>
      </c>
      <c r="I311" s="285">
        <v>0</v>
      </c>
      <c r="J311" s="285">
        <v>0</v>
      </c>
      <c r="K311" s="286">
        <v>189400</v>
      </c>
      <c r="L311" s="287">
        <v>189400</v>
      </c>
      <c r="M311" s="288">
        <v>189.4</v>
      </c>
      <c r="N311" s="285">
        <v>0</v>
      </c>
      <c r="O311" s="287">
        <v>189366.6</v>
      </c>
      <c r="P311" s="287">
        <v>189366.6</v>
      </c>
      <c r="Q311" s="289">
        <v>189.36660000000001</v>
      </c>
      <c r="R311" s="669"/>
      <c r="S311" s="669"/>
      <c r="T311" s="278" t="s">
        <v>1340</v>
      </c>
    </row>
    <row r="312" spans="1:20" ht="21.75" customHeight="1">
      <c r="A312" s="290" t="s">
        <v>1374</v>
      </c>
      <c r="B312" s="291">
        <v>4</v>
      </c>
      <c r="C312" s="291">
        <v>12</v>
      </c>
      <c r="D312" s="292" t="s">
        <v>752</v>
      </c>
      <c r="E312" s="293" t="s">
        <v>1375</v>
      </c>
      <c r="F312" s="294">
        <v>189.4</v>
      </c>
      <c r="G312" s="284">
        <v>0</v>
      </c>
      <c r="H312" s="285">
        <v>189400</v>
      </c>
      <c r="I312" s="285">
        <v>0</v>
      </c>
      <c r="J312" s="285">
        <v>0</v>
      </c>
      <c r="K312" s="286">
        <v>189400</v>
      </c>
      <c r="L312" s="287">
        <v>189400</v>
      </c>
      <c r="M312" s="288">
        <v>189.4</v>
      </c>
      <c r="N312" s="285">
        <v>0</v>
      </c>
      <c r="O312" s="287">
        <v>189366.6</v>
      </c>
      <c r="P312" s="287">
        <v>189366.6</v>
      </c>
      <c r="Q312" s="289">
        <v>189.36660000000001</v>
      </c>
      <c r="R312" s="669"/>
      <c r="S312" s="669"/>
      <c r="T312" s="278" t="s">
        <v>1340</v>
      </c>
    </row>
    <row r="313" spans="1:20" ht="21.75" customHeight="1">
      <c r="A313" s="290" t="s">
        <v>538</v>
      </c>
      <c r="B313" s="291">
        <v>4</v>
      </c>
      <c r="C313" s="291">
        <v>12</v>
      </c>
      <c r="D313" s="292" t="s">
        <v>752</v>
      </c>
      <c r="E313" s="293" t="s">
        <v>539</v>
      </c>
      <c r="F313" s="294">
        <v>189.4</v>
      </c>
      <c r="G313" s="284">
        <v>0</v>
      </c>
      <c r="H313" s="285">
        <v>189400</v>
      </c>
      <c r="I313" s="285">
        <v>0</v>
      </c>
      <c r="J313" s="285">
        <v>0</v>
      </c>
      <c r="K313" s="286">
        <v>189400</v>
      </c>
      <c r="L313" s="287">
        <v>189400</v>
      </c>
      <c r="M313" s="288">
        <v>189.4</v>
      </c>
      <c r="N313" s="285">
        <v>0</v>
      </c>
      <c r="O313" s="287">
        <v>189366.6</v>
      </c>
      <c r="P313" s="287">
        <v>189366.6</v>
      </c>
      <c r="Q313" s="289">
        <v>189.36660000000001</v>
      </c>
      <c r="R313" s="669"/>
      <c r="S313" s="669"/>
      <c r="T313" s="278" t="s">
        <v>1340</v>
      </c>
    </row>
    <row r="314" spans="1:20" ht="21.75" customHeight="1">
      <c r="A314" s="290" t="s">
        <v>753</v>
      </c>
      <c r="B314" s="291">
        <v>4</v>
      </c>
      <c r="C314" s="291">
        <v>12</v>
      </c>
      <c r="D314" s="292" t="s">
        <v>754</v>
      </c>
      <c r="E314" s="293" t="s">
        <v>1340</v>
      </c>
      <c r="F314" s="294">
        <v>84.78</v>
      </c>
      <c r="G314" s="284">
        <v>0</v>
      </c>
      <c r="H314" s="285">
        <v>0</v>
      </c>
      <c r="I314" s="285">
        <v>0</v>
      </c>
      <c r="J314" s="285">
        <v>84780</v>
      </c>
      <c r="K314" s="286">
        <v>84780</v>
      </c>
      <c r="L314" s="287">
        <v>84780</v>
      </c>
      <c r="M314" s="288">
        <v>84.78</v>
      </c>
      <c r="N314" s="285">
        <v>0</v>
      </c>
      <c r="O314" s="287">
        <v>0</v>
      </c>
      <c r="P314" s="287">
        <v>0</v>
      </c>
      <c r="Q314" s="289">
        <v>0</v>
      </c>
      <c r="R314" s="669"/>
      <c r="S314" s="669"/>
      <c r="T314" s="278" t="s">
        <v>1340</v>
      </c>
    </row>
    <row r="315" spans="1:20" ht="21.75" customHeight="1">
      <c r="A315" s="290" t="s">
        <v>1374</v>
      </c>
      <c r="B315" s="291">
        <v>4</v>
      </c>
      <c r="C315" s="291">
        <v>12</v>
      </c>
      <c r="D315" s="292" t="s">
        <v>754</v>
      </c>
      <c r="E315" s="293" t="s">
        <v>1375</v>
      </c>
      <c r="F315" s="294">
        <v>84.78</v>
      </c>
      <c r="G315" s="284">
        <v>0</v>
      </c>
      <c r="H315" s="285">
        <v>0</v>
      </c>
      <c r="I315" s="285">
        <v>0</v>
      </c>
      <c r="J315" s="285">
        <v>84780</v>
      </c>
      <c r="K315" s="286">
        <v>84780</v>
      </c>
      <c r="L315" s="287">
        <v>84780</v>
      </c>
      <c r="M315" s="288">
        <v>84.78</v>
      </c>
      <c r="N315" s="285">
        <v>0</v>
      </c>
      <c r="O315" s="287">
        <v>0</v>
      </c>
      <c r="P315" s="287">
        <v>0</v>
      </c>
      <c r="Q315" s="289">
        <v>0</v>
      </c>
      <c r="R315" s="669"/>
      <c r="S315" s="669"/>
      <c r="T315" s="278" t="s">
        <v>1340</v>
      </c>
    </row>
    <row r="316" spans="1:20" ht="21.75" customHeight="1">
      <c r="A316" s="290" t="s">
        <v>538</v>
      </c>
      <c r="B316" s="291">
        <v>4</v>
      </c>
      <c r="C316" s="291">
        <v>12</v>
      </c>
      <c r="D316" s="292" t="s">
        <v>754</v>
      </c>
      <c r="E316" s="293" t="s">
        <v>539</v>
      </c>
      <c r="F316" s="294">
        <v>84.78</v>
      </c>
      <c r="G316" s="284">
        <v>0</v>
      </c>
      <c r="H316" s="285">
        <v>0</v>
      </c>
      <c r="I316" s="285">
        <v>0</v>
      </c>
      <c r="J316" s="285">
        <v>84780</v>
      </c>
      <c r="K316" s="286">
        <v>84780</v>
      </c>
      <c r="L316" s="287">
        <v>84780</v>
      </c>
      <c r="M316" s="288">
        <v>84.78</v>
      </c>
      <c r="N316" s="285">
        <v>0</v>
      </c>
      <c r="O316" s="287">
        <v>0</v>
      </c>
      <c r="P316" s="287">
        <v>0</v>
      </c>
      <c r="Q316" s="289">
        <v>0</v>
      </c>
      <c r="R316" s="669"/>
      <c r="S316" s="669"/>
      <c r="T316" s="278" t="s">
        <v>1340</v>
      </c>
    </row>
    <row r="317" spans="1:20" ht="32.25" customHeight="1">
      <c r="A317" s="290" t="s">
        <v>755</v>
      </c>
      <c r="B317" s="291">
        <v>4</v>
      </c>
      <c r="C317" s="291">
        <v>12</v>
      </c>
      <c r="D317" s="292" t="s">
        <v>756</v>
      </c>
      <c r="E317" s="293" t="s">
        <v>1340</v>
      </c>
      <c r="F317" s="294">
        <v>840</v>
      </c>
      <c r="G317" s="284">
        <v>99560</v>
      </c>
      <c r="H317" s="285">
        <v>2631000</v>
      </c>
      <c r="I317" s="285">
        <v>-291000</v>
      </c>
      <c r="J317" s="285">
        <v>-1599560</v>
      </c>
      <c r="K317" s="286">
        <v>840000</v>
      </c>
      <c r="L317" s="287">
        <v>840000</v>
      </c>
      <c r="M317" s="288">
        <v>840</v>
      </c>
      <c r="N317" s="285">
        <v>0</v>
      </c>
      <c r="O317" s="287">
        <v>840000</v>
      </c>
      <c r="P317" s="287">
        <v>840000</v>
      </c>
      <c r="Q317" s="289">
        <v>840</v>
      </c>
      <c r="R317" s="669"/>
      <c r="S317" s="669"/>
      <c r="T317" s="278" t="s">
        <v>1340</v>
      </c>
    </row>
    <row r="318" spans="1:20" ht="21.75" customHeight="1">
      <c r="A318" s="290" t="s">
        <v>750</v>
      </c>
      <c r="B318" s="291">
        <v>4</v>
      </c>
      <c r="C318" s="291">
        <v>12</v>
      </c>
      <c r="D318" s="292" t="s">
        <v>757</v>
      </c>
      <c r="E318" s="293" t="s">
        <v>1340</v>
      </c>
      <c r="F318" s="294">
        <v>667.5</v>
      </c>
      <c r="G318" s="284">
        <v>9560</v>
      </c>
      <c r="H318" s="285">
        <v>2340000</v>
      </c>
      <c r="I318" s="285">
        <v>0</v>
      </c>
      <c r="J318" s="285">
        <v>-1682060</v>
      </c>
      <c r="K318" s="286">
        <v>667500</v>
      </c>
      <c r="L318" s="287">
        <v>667500</v>
      </c>
      <c r="M318" s="288">
        <v>667.5</v>
      </c>
      <c r="N318" s="285">
        <v>0</v>
      </c>
      <c r="O318" s="287">
        <v>667500</v>
      </c>
      <c r="P318" s="287">
        <v>667500</v>
      </c>
      <c r="Q318" s="289">
        <v>667.5</v>
      </c>
      <c r="R318" s="669"/>
      <c r="S318" s="669"/>
      <c r="T318" s="278" t="s">
        <v>1340</v>
      </c>
    </row>
    <row r="319" spans="1:20" ht="21.75" customHeight="1">
      <c r="A319" s="290" t="s">
        <v>1374</v>
      </c>
      <c r="B319" s="291">
        <v>4</v>
      </c>
      <c r="C319" s="291">
        <v>12</v>
      </c>
      <c r="D319" s="292" t="s">
        <v>757</v>
      </c>
      <c r="E319" s="293" t="s">
        <v>1375</v>
      </c>
      <c r="F319" s="294">
        <v>667.5</v>
      </c>
      <c r="G319" s="284">
        <v>9560</v>
      </c>
      <c r="H319" s="285">
        <v>2340000</v>
      </c>
      <c r="I319" s="285">
        <v>0</v>
      </c>
      <c r="J319" s="285">
        <v>-1682060</v>
      </c>
      <c r="K319" s="286">
        <v>667500</v>
      </c>
      <c r="L319" s="287">
        <v>667500</v>
      </c>
      <c r="M319" s="288">
        <v>667.5</v>
      </c>
      <c r="N319" s="285">
        <v>0</v>
      </c>
      <c r="O319" s="287">
        <v>667500</v>
      </c>
      <c r="P319" s="287">
        <v>667500</v>
      </c>
      <c r="Q319" s="289">
        <v>667.5</v>
      </c>
      <c r="R319" s="669"/>
      <c r="S319" s="669"/>
      <c r="T319" s="278" t="s">
        <v>1340</v>
      </c>
    </row>
    <row r="320" spans="1:20" ht="21.75" customHeight="1">
      <c r="A320" s="290" t="s">
        <v>538</v>
      </c>
      <c r="B320" s="291">
        <v>4</v>
      </c>
      <c r="C320" s="291">
        <v>12</v>
      </c>
      <c r="D320" s="292" t="s">
        <v>757</v>
      </c>
      <c r="E320" s="293" t="s">
        <v>539</v>
      </c>
      <c r="F320" s="294">
        <v>667.5</v>
      </c>
      <c r="G320" s="284">
        <v>9560</v>
      </c>
      <c r="H320" s="285">
        <v>2340000</v>
      </c>
      <c r="I320" s="285">
        <v>0</v>
      </c>
      <c r="J320" s="285">
        <v>-1682060</v>
      </c>
      <c r="K320" s="286">
        <v>667500</v>
      </c>
      <c r="L320" s="287">
        <v>667500</v>
      </c>
      <c r="M320" s="288">
        <v>667.5</v>
      </c>
      <c r="N320" s="285">
        <v>0</v>
      </c>
      <c r="O320" s="287">
        <v>667500</v>
      </c>
      <c r="P320" s="287">
        <v>667500</v>
      </c>
      <c r="Q320" s="289">
        <v>667.5</v>
      </c>
      <c r="R320" s="669"/>
      <c r="S320" s="669"/>
      <c r="T320" s="278" t="s">
        <v>1340</v>
      </c>
    </row>
    <row r="321" spans="1:20" ht="17.25" customHeight="1">
      <c r="A321" s="290" t="s">
        <v>583</v>
      </c>
      <c r="B321" s="291">
        <v>4</v>
      </c>
      <c r="C321" s="291">
        <v>12</v>
      </c>
      <c r="D321" s="292" t="s">
        <v>758</v>
      </c>
      <c r="E321" s="293" t="s">
        <v>1340</v>
      </c>
      <c r="F321" s="294">
        <v>90</v>
      </c>
      <c r="G321" s="284">
        <v>90000</v>
      </c>
      <c r="H321" s="285">
        <v>0</v>
      </c>
      <c r="I321" s="285">
        <v>0</v>
      </c>
      <c r="J321" s="285">
        <v>0</v>
      </c>
      <c r="K321" s="286">
        <v>90000</v>
      </c>
      <c r="L321" s="287">
        <v>90000</v>
      </c>
      <c r="M321" s="288">
        <v>90</v>
      </c>
      <c r="N321" s="285">
        <v>0</v>
      </c>
      <c r="O321" s="287">
        <v>90000</v>
      </c>
      <c r="P321" s="287">
        <v>90000</v>
      </c>
      <c r="Q321" s="289">
        <v>90</v>
      </c>
      <c r="R321" s="669"/>
      <c r="S321" s="669"/>
      <c r="T321" s="278" t="s">
        <v>1340</v>
      </c>
    </row>
    <row r="322" spans="1:20" ht="21.75" customHeight="1">
      <c r="A322" s="290" t="s">
        <v>1374</v>
      </c>
      <c r="B322" s="291">
        <v>4</v>
      </c>
      <c r="C322" s="291">
        <v>12</v>
      </c>
      <c r="D322" s="292" t="s">
        <v>758</v>
      </c>
      <c r="E322" s="293" t="s">
        <v>1375</v>
      </c>
      <c r="F322" s="294">
        <v>90</v>
      </c>
      <c r="G322" s="284">
        <v>90000</v>
      </c>
      <c r="H322" s="285">
        <v>0</v>
      </c>
      <c r="I322" s="285">
        <v>0</v>
      </c>
      <c r="J322" s="285">
        <v>0</v>
      </c>
      <c r="K322" s="286">
        <v>90000</v>
      </c>
      <c r="L322" s="287">
        <v>90000</v>
      </c>
      <c r="M322" s="288">
        <v>90</v>
      </c>
      <c r="N322" s="285">
        <v>0</v>
      </c>
      <c r="O322" s="287">
        <v>90000</v>
      </c>
      <c r="P322" s="287">
        <v>90000</v>
      </c>
      <c r="Q322" s="289">
        <v>90</v>
      </c>
      <c r="R322" s="669"/>
      <c r="S322" s="669"/>
      <c r="T322" s="278" t="s">
        <v>1340</v>
      </c>
    </row>
    <row r="323" spans="1:20" ht="21.75" customHeight="1">
      <c r="A323" s="290" t="s">
        <v>538</v>
      </c>
      <c r="B323" s="291">
        <v>4</v>
      </c>
      <c r="C323" s="291">
        <v>12</v>
      </c>
      <c r="D323" s="292" t="s">
        <v>758</v>
      </c>
      <c r="E323" s="293" t="s">
        <v>539</v>
      </c>
      <c r="F323" s="294">
        <v>90</v>
      </c>
      <c r="G323" s="284">
        <v>90000</v>
      </c>
      <c r="H323" s="285">
        <v>0</v>
      </c>
      <c r="I323" s="285">
        <v>0</v>
      </c>
      <c r="J323" s="285">
        <v>0</v>
      </c>
      <c r="K323" s="286">
        <v>90000</v>
      </c>
      <c r="L323" s="287">
        <v>90000</v>
      </c>
      <c r="M323" s="288">
        <v>90</v>
      </c>
      <c r="N323" s="285">
        <v>0</v>
      </c>
      <c r="O323" s="287">
        <v>90000</v>
      </c>
      <c r="P323" s="287">
        <v>90000</v>
      </c>
      <c r="Q323" s="289">
        <v>90</v>
      </c>
      <c r="R323" s="669"/>
      <c r="S323" s="669"/>
      <c r="T323" s="278" t="s">
        <v>1340</v>
      </c>
    </row>
    <row r="324" spans="1:20" ht="21.75" customHeight="1">
      <c r="A324" s="290" t="s">
        <v>753</v>
      </c>
      <c r="B324" s="291">
        <v>4</v>
      </c>
      <c r="C324" s="291">
        <v>12</v>
      </c>
      <c r="D324" s="292" t="s">
        <v>759</v>
      </c>
      <c r="E324" s="293" t="s">
        <v>1340</v>
      </c>
      <c r="F324" s="294">
        <v>82.5</v>
      </c>
      <c r="G324" s="284">
        <v>0</v>
      </c>
      <c r="H324" s="285">
        <v>291000</v>
      </c>
      <c r="I324" s="285">
        <v>-291000</v>
      </c>
      <c r="J324" s="285">
        <v>82500</v>
      </c>
      <c r="K324" s="286">
        <v>82500</v>
      </c>
      <c r="L324" s="287">
        <v>82500</v>
      </c>
      <c r="M324" s="288">
        <v>82.5</v>
      </c>
      <c r="N324" s="285">
        <v>0</v>
      </c>
      <c r="O324" s="287">
        <v>82500</v>
      </c>
      <c r="P324" s="287">
        <v>82500</v>
      </c>
      <c r="Q324" s="289">
        <v>82.5</v>
      </c>
      <c r="R324" s="669"/>
      <c r="S324" s="669"/>
      <c r="T324" s="278" t="s">
        <v>1340</v>
      </c>
    </row>
    <row r="325" spans="1:20" ht="21.75" customHeight="1">
      <c r="A325" s="290" t="s">
        <v>1374</v>
      </c>
      <c r="B325" s="291">
        <v>4</v>
      </c>
      <c r="C325" s="291">
        <v>12</v>
      </c>
      <c r="D325" s="292" t="s">
        <v>759</v>
      </c>
      <c r="E325" s="293" t="s">
        <v>1375</v>
      </c>
      <c r="F325" s="294">
        <v>82.5</v>
      </c>
      <c r="G325" s="284">
        <v>0</v>
      </c>
      <c r="H325" s="285">
        <v>291000</v>
      </c>
      <c r="I325" s="285">
        <v>-291000</v>
      </c>
      <c r="J325" s="285">
        <v>82500</v>
      </c>
      <c r="K325" s="286">
        <v>82500</v>
      </c>
      <c r="L325" s="287">
        <v>82500</v>
      </c>
      <c r="M325" s="288">
        <v>82.5</v>
      </c>
      <c r="N325" s="285">
        <v>0</v>
      </c>
      <c r="O325" s="287">
        <v>82500</v>
      </c>
      <c r="P325" s="287">
        <v>82500</v>
      </c>
      <c r="Q325" s="289">
        <v>82.5</v>
      </c>
      <c r="R325" s="669"/>
      <c r="S325" s="669"/>
      <c r="T325" s="278" t="s">
        <v>1340</v>
      </c>
    </row>
    <row r="326" spans="1:20" ht="21.75" customHeight="1">
      <c r="A326" s="290" t="s">
        <v>538</v>
      </c>
      <c r="B326" s="291">
        <v>4</v>
      </c>
      <c r="C326" s="291">
        <v>12</v>
      </c>
      <c r="D326" s="292" t="s">
        <v>759</v>
      </c>
      <c r="E326" s="293" t="s">
        <v>539</v>
      </c>
      <c r="F326" s="294">
        <v>82.5</v>
      </c>
      <c r="G326" s="284">
        <v>0</v>
      </c>
      <c r="H326" s="285">
        <v>291000</v>
      </c>
      <c r="I326" s="285">
        <v>-291000</v>
      </c>
      <c r="J326" s="285">
        <v>82500</v>
      </c>
      <c r="K326" s="286">
        <v>82500</v>
      </c>
      <c r="L326" s="287">
        <v>82500</v>
      </c>
      <c r="M326" s="288">
        <v>82.5</v>
      </c>
      <c r="N326" s="285">
        <v>0</v>
      </c>
      <c r="O326" s="287">
        <v>82500</v>
      </c>
      <c r="P326" s="287">
        <v>82500</v>
      </c>
      <c r="Q326" s="289">
        <v>82.5</v>
      </c>
      <c r="R326" s="669"/>
      <c r="S326" s="669"/>
      <c r="T326" s="278" t="s">
        <v>1340</v>
      </c>
    </row>
    <row r="327" spans="1:20" ht="42.75" customHeight="1">
      <c r="A327" s="290" t="s">
        <v>760</v>
      </c>
      <c r="B327" s="291">
        <v>4</v>
      </c>
      <c r="C327" s="291">
        <v>12</v>
      </c>
      <c r="D327" s="292" t="s">
        <v>761</v>
      </c>
      <c r="E327" s="293" t="s">
        <v>1340</v>
      </c>
      <c r="F327" s="294">
        <v>420</v>
      </c>
      <c r="G327" s="284">
        <v>480</v>
      </c>
      <c r="H327" s="285">
        <v>419520</v>
      </c>
      <c r="I327" s="285">
        <v>0</v>
      </c>
      <c r="J327" s="285">
        <v>0</v>
      </c>
      <c r="K327" s="286">
        <v>420000</v>
      </c>
      <c r="L327" s="287">
        <v>420000</v>
      </c>
      <c r="M327" s="288">
        <v>420</v>
      </c>
      <c r="N327" s="285">
        <v>0</v>
      </c>
      <c r="O327" s="287">
        <v>420000</v>
      </c>
      <c r="P327" s="287">
        <v>420000</v>
      </c>
      <c r="Q327" s="289">
        <v>420</v>
      </c>
      <c r="R327" s="669"/>
      <c r="S327" s="669"/>
      <c r="T327" s="278" t="s">
        <v>1340</v>
      </c>
    </row>
    <row r="328" spans="1:20" ht="17.25" customHeight="1">
      <c r="A328" s="290" t="s">
        <v>583</v>
      </c>
      <c r="B328" s="291">
        <v>4</v>
      </c>
      <c r="C328" s="291">
        <v>12</v>
      </c>
      <c r="D328" s="292" t="s">
        <v>762</v>
      </c>
      <c r="E328" s="293" t="s">
        <v>1340</v>
      </c>
      <c r="F328" s="294">
        <v>420</v>
      </c>
      <c r="G328" s="284">
        <v>480</v>
      </c>
      <c r="H328" s="285">
        <v>419520</v>
      </c>
      <c r="I328" s="285">
        <v>0</v>
      </c>
      <c r="J328" s="285">
        <v>0</v>
      </c>
      <c r="K328" s="286">
        <v>420000</v>
      </c>
      <c r="L328" s="287">
        <v>420000</v>
      </c>
      <c r="M328" s="288">
        <v>420</v>
      </c>
      <c r="N328" s="285">
        <v>0</v>
      </c>
      <c r="O328" s="287">
        <v>420000</v>
      </c>
      <c r="P328" s="287">
        <v>420000</v>
      </c>
      <c r="Q328" s="289">
        <v>420</v>
      </c>
      <c r="R328" s="669"/>
      <c r="S328" s="669"/>
      <c r="T328" s="278" t="s">
        <v>1340</v>
      </c>
    </row>
    <row r="329" spans="1:20" ht="21.75" customHeight="1">
      <c r="A329" s="290" t="s">
        <v>1374</v>
      </c>
      <c r="B329" s="291">
        <v>4</v>
      </c>
      <c r="C329" s="291">
        <v>12</v>
      </c>
      <c r="D329" s="292" t="s">
        <v>762</v>
      </c>
      <c r="E329" s="293" t="s">
        <v>1375</v>
      </c>
      <c r="F329" s="294">
        <v>420</v>
      </c>
      <c r="G329" s="284">
        <v>480</v>
      </c>
      <c r="H329" s="285">
        <v>419520</v>
      </c>
      <c r="I329" s="285">
        <v>0</v>
      </c>
      <c r="J329" s="285">
        <v>0</v>
      </c>
      <c r="K329" s="286">
        <v>420000</v>
      </c>
      <c r="L329" s="287">
        <v>420000</v>
      </c>
      <c r="M329" s="288">
        <v>420</v>
      </c>
      <c r="N329" s="285">
        <v>0</v>
      </c>
      <c r="O329" s="287">
        <v>420000</v>
      </c>
      <c r="P329" s="287">
        <v>420000</v>
      </c>
      <c r="Q329" s="289">
        <v>420</v>
      </c>
      <c r="R329" s="669"/>
      <c r="S329" s="669"/>
      <c r="T329" s="278" t="s">
        <v>1340</v>
      </c>
    </row>
    <row r="330" spans="1:20" ht="21.75" customHeight="1">
      <c r="A330" s="290" t="s">
        <v>538</v>
      </c>
      <c r="B330" s="291">
        <v>4</v>
      </c>
      <c r="C330" s="291">
        <v>12</v>
      </c>
      <c r="D330" s="292" t="s">
        <v>762</v>
      </c>
      <c r="E330" s="293" t="s">
        <v>539</v>
      </c>
      <c r="F330" s="294">
        <v>420</v>
      </c>
      <c r="G330" s="284">
        <v>480</v>
      </c>
      <c r="H330" s="285">
        <v>419520</v>
      </c>
      <c r="I330" s="285">
        <v>0</v>
      </c>
      <c r="J330" s="285">
        <v>0</v>
      </c>
      <c r="K330" s="286">
        <v>420000</v>
      </c>
      <c r="L330" s="287">
        <v>420000</v>
      </c>
      <c r="M330" s="288">
        <v>420</v>
      </c>
      <c r="N330" s="285">
        <v>0</v>
      </c>
      <c r="O330" s="287">
        <v>420000</v>
      </c>
      <c r="P330" s="287">
        <v>420000</v>
      </c>
      <c r="Q330" s="289">
        <v>420</v>
      </c>
      <c r="R330" s="669"/>
      <c r="S330" s="669"/>
      <c r="T330" s="278" t="s">
        <v>1340</v>
      </c>
    </row>
    <row r="331" spans="1:20" ht="21.75" customHeight="1">
      <c r="A331" s="290" t="s">
        <v>763</v>
      </c>
      <c r="B331" s="291">
        <v>4</v>
      </c>
      <c r="C331" s="291">
        <v>12</v>
      </c>
      <c r="D331" s="292" t="s">
        <v>764</v>
      </c>
      <c r="E331" s="293" t="s">
        <v>1340</v>
      </c>
      <c r="F331" s="294">
        <v>3799.2</v>
      </c>
      <c r="G331" s="284">
        <v>0</v>
      </c>
      <c r="H331" s="285">
        <v>0</v>
      </c>
      <c r="I331" s="285">
        <v>2753800</v>
      </c>
      <c r="J331" s="285">
        <v>1045400</v>
      </c>
      <c r="K331" s="286">
        <v>3799200</v>
      </c>
      <c r="L331" s="287">
        <v>3799200</v>
      </c>
      <c r="M331" s="288">
        <v>3799.2</v>
      </c>
      <c r="N331" s="285">
        <v>0</v>
      </c>
      <c r="O331" s="287">
        <v>3799170.5300000003</v>
      </c>
      <c r="P331" s="287">
        <v>3799170.5300000003</v>
      </c>
      <c r="Q331" s="289">
        <v>3799.1705300000003</v>
      </c>
      <c r="R331" s="669"/>
      <c r="S331" s="669"/>
      <c r="T331" s="278" t="s">
        <v>1340</v>
      </c>
    </row>
    <row r="332" spans="1:20" ht="21.75" customHeight="1">
      <c r="A332" s="290" t="s">
        <v>765</v>
      </c>
      <c r="B332" s="291">
        <v>4</v>
      </c>
      <c r="C332" s="291">
        <v>12</v>
      </c>
      <c r="D332" s="292" t="s">
        <v>766</v>
      </c>
      <c r="E332" s="293" t="s">
        <v>1340</v>
      </c>
      <c r="F332" s="294">
        <v>3799.2</v>
      </c>
      <c r="G332" s="284">
        <v>0</v>
      </c>
      <c r="H332" s="285">
        <v>0</v>
      </c>
      <c r="I332" s="285">
        <v>2753800</v>
      </c>
      <c r="J332" s="285">
        <v>1045400</v>
      </c>
      <c r="K332" s="286">
        <v>3799200</v>
      </c>
      <c r="L332" s="287">
        <v>3799200</v>
      </c>
      <c r="M332" s="288">
        <v>3799.2</v>
      </c>
      <c r="N332" s="285">
        <v>0</v>
      </c>
      <c r="O332" s="287">
        <v>3799170.5300000003</v>
      </c>
      <c r="P332" s="287">
        <v>3799170.5300000003</v>
      </c>
      <c r="Q332" s="289">
        <v>3799.1705300000003</v>
      </c>
      <c r="R332" s="669"/>
      <c r="S332" s="669"/>
      <c r="T332" s="278" t="s">
        <v>1340</v>
      </c>
    </row>
    <row r="333" spans="1:20" ht="32.25" customHeight="1">
      <c r="A333" s="290" t="s">
        <v>767</v>
      </c>
      <c r="B333" s="291">
        <v>4</v>
      </c>
      <c r="C333" s="291">
        <v>12</v>
      </c>
      <c r="D333" s="292" t="s">
        <v>768</v>
      </c>
      <c r="E333" s="293" t="s">
        <v>1340</v>
      </c>
      <c r="F333" s="294">
        <v>290</v>
      </c>
      <c r="G333" s="284">
        <v>0</v>
      </c>
      <c r="H333" s="285">
        <v>0</v>
      </c>
      <c r="I333" s="285">
        <v>220000</v>
      </c>
      <c r="J333" s="285">
        <v>70000</v>
      </c>
      <c r="K333" s="286">
        <v>290000</v>
      </c>
      <c r="L333" s="287">
        <v>290000</v>
      </c>
      <c r="M333" s="288">
        <v>290</v>
      </c>
      <c r="N333" s="285">
        <v>0</v>
      </c>
      <c r="O333" s="287">
        <v>290000</v>
      </c>
      <c r="P333" s="287">
        <v>290000</v>
      </c>
      <c r="Q333" s="289">
        <v>290</v>
      </c>
      <c r="R333" s="669"/>
      <c r="S333" s="669"/>
      <c r="T333" s="278" t="s">
        <v>1340</v>
      </c>
    </row>
    <row r="334" spans="1:20" ht="17.25" customHeight="1">
      <c r="A334" s="290" t="s">
        <v>540</v>
      </c>
      <c r="B334" s="291">
        <v>4</v>
      </c>
      <c r="C334" s="291">
        <v>12</v>
      </c>
      <c r="D334" s="292" t="s">
        <v>768</v>
      </c>
      <c r="E334" s="293" t="s">
        <v>541</v>
      </c>
      <c r="F334" s="294">
        <v>290</v>
      </c>
      <c r="G334" s="284">
        <v>0</v>
      </c>
      <c r="H334" s="285">
        <v>0</v>
      </c>
      <c r="I334" s="285">
        <v>220000</v>
      </c>
      <c r="J334" s="285">
        <v>70000</v>
      </c>
      <c r="K334" s="286">
        <v>290000</v>
      </c>
      <c r="L334" s="287">
        <v>290000</v>
      </c>
      <c r="M334" s="288">
        <v>290</v>
      </c>
      <c r="N334" s="285">
        <v>0</v>
      </c>
      <c r="O334" s="287">
        <v>290000</v>
      </c>
      <c r="P334" s="287">
        <v>290000</v>
      </c>
      <c r="Q334" s="289">
        <v>290</v>
      </c>
      <c r="R334" s="669"/>
      <c r="S334" s="669"/>
      <c r="T334" s="278" t="s">
        <v>1340</v>
      </c>
    </row>
    <row r="335" spans="1:20" ht="32.25" customHeight="1">
      <c r="A335" s="290" t="s">
        <v>699</v>
      </c>
      <c r="B335" s="291">
        <v>4</v>
      </c>
      <c r="C335" s="291">
        <v>12</v>
      </c>
      <c r="D335" s="292" t="s">
        <v>768</v>
      </c>
      <c r="E335" s="293" t="s">
        <v>700</v>
      </c>
      <c r="F335" s="294">
        <v>290</v>
      </c>
      <c r="G335" s="284">
        <v>0</v>
      </c>
      <c r="H335" s="285">
        <v>0</v>
      </c>
      <c r="I335" s="285">
        <v>220000</v>
      </c>
      <c r="J335" s="285">
        <v>70000</v>
      </c>
      <c r="K335" s="286">
        <v>290000</v>
      </c>
      <c r="L335" s="287">
        <v>290000</v>
      </c>
      <c r="M335" s="288">
        <v>290</v>
      </c>
      <c r="N335" s="285">
        <v>0</v>
      </c>
      <c r="O335" s="287">
        <v>290000</v>
      </c>
      <c r="P335" s="287">
        <v>290000</v>
      </c>
      <c r="Q335" s="289">
        <v>290</v>
      </c>
      <c r="R335" s="669"/>
      <c r="S335" s="669"/>
      <c r="T335" s="278" t="s">
        <v>1340</v>
      </c>
    </row>
    <row r="336" spans="1:20" ht="21.75" customHeight="1">
      <c r="A336" s="290" t="s">
        <v>769</v>
      </c>
      <c r="B336" s="291">
        <v>4</v>
      </c>
      <c r="C336" s="291">
        <v>12</v>
      </c>
      <c r="D336" s="292" t="s">
        <v>770</v>
      </c>
      <c r="E336" s="293" t="s">
        <v>1340</v>
      </c>
      <c r="F336" s="294">
        <v>3479.2</v>
      </c>
      <c r="G336" s="284">
        <v>0</v>
      </c>
      <c r="H336" s="285">
        <v>0</v>
      </c>
      <c r="I336" s="285">
        <v>2533800</v>
      </c>
      <c r="J336" s="285">
        <v>945400</v>
      </c>
      <c r="K336" s="286">
        <v>3479200</v>
      </c>
      <c r="L336" s="287">
        <v>3479200</v>
      </c>
      <c r="M336" s="288">
        <v>3479.2</v>
      </c>
      <c r="N336" s="285">
        <v>0</v>
      </c>
      <c r="O336" s="287">
        <v>3479170.5300000003</v>
      </c>
      <c r="P336" s="287">
        <v>3479170.5300000003</v>
      </c>
      <c r="Q336" s="289">
        <v>3479.1705300000003</v>
      </c>
      <c r="R336" s="669"/>
      <c r="S336" s="669"/>
      <c r="T336" s="278" t="s">
        <v>1340</v>
      </c>
    </row>
    <row r="337" spans="1:20" ht="21.75" customHeight="1">
      <c r="A337" s="290" t="s">
        <v>1374</v>
      </c>
      <c r="B337" s="291">
        <v>4</v>
      </c>
      <c r="C337" s="291">
        <v>12</v>
      </c>
      <c r="D337" s="292" t="s">
        <v>770</v>
      </c>
      <c r="E337" s="293" t="s">
        <v>1375</v>
      </c>
      <c r="F337" s="294">
        <v>422.5</v>
      </c>
      <c r="G337" s="284">
        <v>0</v>
      </c>
      <c r="H337" s="285">
        <v>0</v>
      </c>
      <c r="I337" s="285">
        <v>250000</v>
      </c>
      <c r="J337" s="285">
        <v>172500</v>
      </c>
      <c r="K337" s="286">
        <v>422500</v>
      </c>
      <c r="L337" s="287">
        <v>422500</v>
      </c>
      <c r="M337" s="288">
        <v>422.5</v>
      </c>
      <c r="N337" s="285">
        <v>0</v>
      </c>
      <c r="O337" s="287">
        <v>422470.53</v>
      </c>
      <c r="P337" s="287">
        <v>422470.53</v>
      </c>
      <c r="Q337" s="289">
        <v>422.47053000000005</v>
      </c>
      <c r="R337" s="669"/>
      <c r="S337" s="669"/>
      <c r="T337" s="278" t="s">
        <v>1340</v>
      </c>
    </row>
    <row r="338" spans="1:20" ht="21.75" customHeight="1">
      <c r="A338" s="290" t="s">
        <v>538</v>
      </c>
      <c r="B338" s="291">
        <v>4</v>
      </c>
      <c r="C338" s="291">
        <v>12</v>
      </c>
      <c r="D338" s="292" t="s">
        <v>770</v>
      </c>
      <c r="E338" s="293" t="s">
        <v>539</v>
      </c>
      <c r="F338" s="294">
        <v>422.5</v>
      </c>
      <c r="G338" s="284">
        <v>0</v>
      </c>
      <c r="H338" s="285">
        <v>0</v>
      </c>
      <c r="I338" s="285">
        <v>250000</v>
      </c>
      <c r="J338" s="285">
        <v>172500</v>
      </c>
      <c r="K338" s="286">
        <v>422500</v>
      </c>
      <c r="L338" s="287">
        <v>422500</v>
      </c>
      <c r="M338" s="288">
        <v>422.5</v>
      </c>
      <c r="N338" s="285">
        <v>0</v>
      </c>
      <c r="O338" s="287">
        <v>422470.53</v>
      </c>
      <c r="P338" s="287">
        <v>422470.53</v>
      </c>
      <c r="Q338" s="289">
        <v>422.47053000000005</v>
      </c>
      <c r="R338" s="669"/>
      <c r="S338" s="669"/>
      <c r="T338" s="278" t="s">
        <v>1340</v>
      </c>
    </row>
    <row r="339" spans="1:20" ht="17.25" customHeight="1">
      <c r="A339" s="290" t="s">
        <v>540</v>
      </c>
      <c r="B339" s="291">
        <v>4</v>
      </c>
      <c r="C339" s="291">
        <v>12</v>
      </c>
      <c r="D339" s="292" t="s">
        <v>770</v>
      </c>
      <c r="E339" s="293" t="s">
        <v>541</v>
      </c>
      <c r="F339" s="294">
        <v>3056.7</v>
      </c>
      <c r="G339" s="284">
        <v>0</v>
      </c>
      <c r="H339" s="285">
        <v>0</v>
      </c>
      <c r="I339" s="285">
        <v>2283800</v>
      </c>
      <c r="J339" s="285">
        <v>772900</v>
      </c>
      <c r="K339" s="286">
        <v>3056700</v>
      </c>
      <c r="L339" s="287">
        <v>3056700</v>
      </c>
      <c r="M339" s="288">
        <v>3056.7</v>
      </c>
      <c r="N339" s="285">
        <v>0</v>
      </c>
      <c r="O339" s="287">
        <v>3056700</v>
      </c>
      <c r="P339" s="287">
        <v>3056700</v>
      </c>
      <c r="Q339" s="289">
        <v>3056.7</v>
      </c>
      <c r="R339" s="669"/>
      <c r="S339" s="669"/>
      <c r="T339" s="278" t="s">
        <v>1340</v>
      </c>
    </row>
    <row r="340" spans="1:20" ht="32.25" customHeight="1">
      <c r="A340" s="290" t="s">
        <v>699</v>
      </c>
      <c r="B340" s="291">
        <v>4</v>
      </c>
      <c r="C340" s="291">
        <v>12</v>
      </c>
      <c r="D340" s="292" t="s">
        <v>770</v>
      </c>
      <c r="E340" s="293" t="s">
        <v>700</v>
      </c>
      <c r="F340" s="294">
        <v>3056.7</v>
      </c>
      <c r="G340" s="284">
        <v>0</v>
      </c>
      <c r="H340" s="285">
        <v>0</v>
      </c>
      <c r="I340" s="285">
        <v>2283800</v>
      </c>
      <c r="J340" s="285">
        <v>772900</v>
      </c>
      <c r="K340" s="286">
        <v>3056700</v>
      </c>
      <c r="L340" s="287">
        <v>3056700</v>
      </c>
      <c r="M340" s="288">
        <v>3056.7</v>
      </c>
      <c r="N340" s="285">
        <v>0</v>
      </c>
      <c r="O340" s="287">
        <v>3056700</v>
      </c>
      <c r="P340" s="287">
        <v>3056700</v>
      </c>
      <c r="Q340" s="289">
        <v>3056.7</v>
      </c>
      <c r="R340" s="669"/>
      <c r="S340" s="669"/>
      <c r="T340" s="278" t="s">
        <v>1340</v>
      </c>
    </row>
    <row r="341" spans="1:20" ht="17.25" customHeight="1">
      <c r="A341" s="290" t="s">
        <v>583</v>
      </c>
      <c r="B341" s="291">
        <v>4</v>
      </c>
      <c r="C341" s="291">
        <v>12</v>
      </c>
      <c r="D341" s="292" t="s">
        <v>771</v>
      </c>
      <c r="E341" s="293" t="s">
        <v>1340</v>
      </c>
      <c r="F341" s="294">
        <v>30</v>
      </c>
      <c r="G341" s="284">
        <v>0</v>
      </c>
      <c r="H341" s="285">
        <v>0</v>
      </c>
      <c r="I341" s="285">
        <v>0</v>
      </c>
      <c r="J341" s="285">
        <v>30000</v>
      </c>
      <c r="K341" s="286">
        <v>30000</v>
      </c>
      <c r="L341" s="287">
        <v>30000</v>
      </c>
      <c r="M341" s="288">
        <v>30</v>
      </c>
      <c r="N341" s="285">
        <v>0</v>
      </c>
      <c r="O341" s="287">
        <v>30000</v>
      </c>
      <c r="P341" s="287">
        <v>30000</v>
      </c>
      <c r="Q341" s="289">
        <v>30</v>
      </c>
      <c r="R341" s="669"/>
      <c r="S341" s="669"/>
      <c r="T341" s="278" t="s">
        <v>1340</v>
      </c>
    </row>
    <row r="342" spans="1:20" ht="21.75" customHeight="1">
      <c r="A342" s="290" t="s">
        <v>1374</v>
      </c>
      <c r="B342" s="291">
        <v>4</v>
      </c>
      <c r="C342" s="291">
        <v>12</v>
      </c>
      <c r="D342" s="292" t="s">
        <v>771</v>
      </c>
      <c r="E342" s="293" t="s">
        <v>1375</v>
      </c>
      <c r="F342" s="294">
        <v>30</v>
      </c>
      <c r="G342" s="284">
        <v>0</v>
      </c>
      <c r="H342" s="285">
        <v>0</v>
      </c>
      <c r="I342" s="285">
        <v>0</v>
      </c>
      <c r="J342" s="285">
        <v>30000</v>
      </c>
      <c r="K342" s="286">
        <v>30000</v>
      </c>
      <c r="L342" s="287">
        <v>30000</v>
      </c>
      <c r="M342" s="288">
        <v>30</v>
      </c>
      <c r="N342" s="285">
        <v>0</v>
      </c>
      <c r="O342" s="287">
        <v>30000</v>
      </c>
      <c r="P342" s="287">
        <v>30000</v>
      </c>
      <c r="Q342" s="289">
        <v>30</v>
      </c>
      <c r="R342" s="669"/>
      <c r="S342" s="669"/>
      <c r="T342" s="278" t="s">
        <v>1340</v>
      </c>
    </row>
    <row r="343" spans="1:20" ht="21.75" customHeight="1">
      <c r="A343" s="290" t="s">
        <v>538</v>
      </c>
      <c r="B343" s="291">
        <v>4</v>
      </c>
      <c r="C343" s="291">
        <v>12</v>
      </c>
      <c r="D343" s="292" t="s">
        <v>771</v>
      </c>
      <c r="E343" s="293" t="s">
        <v>539</v>
      </c>
      <c r="F343" s="294">
        <v>30</v>
      </c>
      <c r="G343" s="284">
        <v>0</v>
      </c>
      <c r="H343" s="285">
        <v>0</v>
      </c>
      <c r="I343" s="285">
        <v>0</v>
      </c>
      <c r="J343" s="285">
        <v>30000</v>
      </c>
      <c r="K343" s="286">
        <v>30000</v>
      </c>
      <c r="L343" s="287">
        <v>30000</v>
      </c>
      <c r="M343" s="288">
        <v>30</v>
      </c>
      <c r="N343" s="285">
        <v>0</v>
      </c>
      <c r="O343" s="287">
        <v>30000</v>
      </c>
      <c r="P343" s="287">
        <v>30000</v>
      </c>
      <c r="Q343" s="289">
        <v>30</v>
      </c>
      <c r="R343" s="669"/>
      <c r="S343" s="669"/>
      <c r="T343" s="278" t="s">
        <v>1340</v>
      </c>
    </row>
    <row r="344" spans="1:20" ht="21.75" customHeight="1">
      <c r="A344" s="290" t="s">
        <v>725</v>
      </c>
      <c r="B344" s="291">
        <v>4</v>
      </c>
      <c r="C344" s="291">
        <v>12</v>
      </c>
      <c r="D344" s="292" t="s">
        <v>726</v>
      </c>
      <c r="E344" s="293" t="s">
        <v>1340</v>
      </c>
      <c r="F344" s="294">
        <v>36895.29</v>
      </c>
      <c r="G344" s="284">
        <v>15282610</v>
      </c>
      <c r="H344" s="285">
        <v>7358480</v>
      </c>
      <c r="I344" s="285">
        <v>9425000</v>
      </c>
      <c r="J344" s="285">
        <v>4829200</v>
      </c>
      <c r="K344" s="286">
        <v>36895290</v>
      </c>
      <c r="L344" s="287">
        <v>36895290</v>
      </c>
      <c r="M344" s="288">
        <v>36895.29</v>
      </c>
      <c r="N344" s="285">
        <v>0</v>
      </c>
      <c r="O344" s="287">
        <v>33509551.169999998</v>
      </c>
      <c r="P344" s="287">
        <v>33509551.169999998</v>
      </c>
      <c r="Q344" s="289">
        <v>33509.551169999999</v>
      </c>
      <c r="R344" s="669"/>
      <c r="S344" s="669"/>
      <c r="T344" s="278" t="s">
        <v>1340</v>
      </c>
    </row>
    <row r="345" spans="1:20" ht="32.25" customHeight="1">
      <c r="A345" s="290" t="s">
        <v>772</v>
      </c>
      <c r="B345" s="291">
        <v>4</v>
      </c>
      <c r="C345" s="291">
        <v>12</v>
      </c>
      <c r="D345" s="292" t="s">
        <v>773</v>
      </c>
      <c r="E345" s="293" t="s">
        <v>1340</v>
      </c>
      <c r="F345" s="294">
        <v>36895.29</v>
      </c>
      <c r="G345" s="284">
        <v>15282610</v>
      </c>
      <c r="H345" s="285">
        <v>7358480</v>
      </c>
      <c r="I345" s="285">
        <v>9425000</v>
      </c>
      <c r="J345" s="285">
        <v>4829200</v>
      </c>
      <c r="K345" s="286">
        <v>36895290</v>
      </c>
      <c r="L345" s="287">
        <v>36895290</v>
      </c>
      <c r="M345" s="288">
        <v>36895.29</v>
      </c>
      <c r="N345" s="285">
        <v>0</v>
      </c>
      <c r="O345" s="287">
        <v>33509551.169999998</v>
      </c>
      <c r="P345" s="287">
        <v>33509551.169999998</v>
      </c>
      <c r="Q345" s="289">
        <v>33509.551169999999</v>
      </c>
      <c r="R345" s="669"/>
      <c r="S345" s="669"/>
      <c r="T345" s="278" t="s">
        <v>1340</v>
      </c>
    </row>
    <row r="346" spans="1:20" ht="17.25" customHeight="1">
      <c r="A346" s="290" t="s">
        <v>774</v>
      </c>
      <c r="B346" s="291">
        <v>4</v>
      </c>
      <c r="C346" s="291">
        <v>12</v>
      </c>
      <c r="D346" s="292" t="s">
        <v>775</v>
      </c>
      <c r="E346" s="293" t="s">
        <v>1340</v>
      </c>
      <c r="F346" s="294">
        <v>4995.8</v>
      </c>
      <c r="G346" s="284">
        <v>5446000</v>
      </c>
      <c r="H346" s="285">
        <v>-416100</v>
      </c>
      <c r="I346" s="285">
        <v>9425000</v>
      </c>
      <c r="J346" s="285">
        <v>-9459100</v>
      </c>
      <c r="K346" s="286">
        <v>4995800</v>
      </c>
      <c r="L346" s="287">
        <v>4995800</v>
      </c>
      <c r="M346" s="288">
        <v>4995.8</v>
      </c>
      <c r="N346" s="285">
        <v>0</v>
      </c>
      <c r="O346" s="287">
        <v>4406369.6199999992</v>
      </c>
      <c r="P346" s="287">
        <v>4406369.6199999992</v>
      </c>
      <c r="Q346" s="289">
        <v>4406.3696199999995</v>
      </c>
      <c r="R346" s="669"/>
      <c r="S346" s="669"/>
      <c r="T346" s="278" t="s">
        <v>1340</v>
      </c>
    </row>
    <row r="347" spans="1:20" ht="42.75" customHeight="1">
      <c r="A347" s="290" t="s">
        <v>1363</v>
      </c>
      <c r="B347" s="291">
        <v>4</v>
      </c>
      <c r="C347" s="291">
        <v>12</v>
      </c>
      <c r="D347" s="292" t="s">
        <v>775</v>
      </c>
      <c r="E347" s="293" t="s">
        <v>1168</v>
      </c>
      <c r="F347" s="294">
        <v>2012.8</v>
      </c>
      <c r="G347" s="284">
        <v>4608000</v>
      </c>
      <c r="H347" s="285">
        <v>-1114100</v>
      </c>
      <c r="I347" s="285">
        <v>8724000</v>
      </c>
      <c r="J347" s="285">
        <v>-10205100</v>
      </c>
      <c r="K347" s="286">
        <v>2012800</v>
      </c>
      <c r="L347" s="287">
        <v>2012800</v>
      </c>
      <c r="M347" s="288">
        <v>2012.8</v>
      </c>
      <c r="N347" s="285">
        <v>0</v>
      </c>
      <c r="O347" s="287">
        <v>1904784.96</v>
      </c>
      <c r="P347" s="287">
        <v>1904784.96</v>
      </c>
      <c r="Q347" s="289">
        <v>1904.78496</v>
      </c>
      <c r="R347" s="669"/>
      <c r="S347" s="669"/>
      <c r="T347" s="278" t="s">
        <v>1340</v>
      </c>
    </row>
    <row r="348" spans="1:20" ht="17.25" customHeight="1">
      <c r="A348" s="290" t="s">
        <v>573</v>
      </c>
      <c r="B348" s="291">
        <v>4</v>
      </c>
      <c r="C348" s="291">
        <v>12</v>
      </c>
      <c r="D348" s="292" t="s">
        <v>775</v>
      </c>
      <c r="E348" s="293" t="s">
        <v>574</v>
      </c>
      <c r="F348" s="294">
        <v>2012.8</v>
      </c>
      <c r="G348" s="284">
        <v>4608000</v>
      </c>
      <c r="H348" s="285">
        <v>-1114100</v>
      </c>
      <c r="I348" s="285">
        <v>8724000</v>
      </c>
      <c r="J348" s="285">
        <v>-10205100</v>
      </c>
      <c r="K348" s="286">
        <v>2012800</v>
      </c>
      <c r="L348" s="287">
        <v>2012800</v>
      </c>
      <c r="M348" s="288">
        <v>2012.8</v>
      </c>
      <c r="N348" s="285">
        <v>0</v>
      </c>
      <c r="O348" s="287">
        <v>1904784.96</v>
      </c>
      <c r="P348" s="287">
        <v>1904784.96</v>
      </c>
      <c r="Q348" s="289">
        <v>1904.78496</v>
      </c>
      <c r="R348" s="669"/>
      <c r="S348" s="669"/>
      <c r="T348" s="278" t="s">
        <v>1340</v>
      </c>
    </row>
    <row r="349" spans="1:20" ht="21.75" customHeight="1">
      <c r="A349" s="290" t="s">
        <v>1374</v>
      </c>
      <c r="B349" s="291">
        <v>4</v>
      </c>
      <c r="C349" s="291">
        <v>12</v>
      </c>
      <c r="D349" s="292" t="s">
        <v>775</v>
      </c>
      <c r="E349" s="293" t="s">
        <v>1375</v>
      </c>
      <c r="F349" s="294">
        <v>2712</v>
      </c>
      <c r="G349" s="284">
        <v>766000</v>
      </c>
      <c r="H349" s="285">
        <v>627000</v>
      </c>
      <c r="I349" s="285">
        <v>635000</v>
      </c>
      <c r="J349" s="285">
        <v>684000</v>
      </c>
      <c r="K349" s="286">
        <v>2712000</v>
      </c>
      <c r="L349" s="287">
        <v>2712000</v>
      </c>
      <c r="M349" s="288">
        <v>2712</v>
      </c>
      <c r="N349" s="285">
        <v>0</v>
      </c>
      <c r="O349" s="287">
        <v>2241664.5699999998</v>
      </c>
      <c r="P349" s="287">
        <v>2241664.5699999998</v>
      </c>
      <c r="Q349" s="289">
        <v>2241.6645699999999</v>
      </c>
      <c r="R349" s="669"/>
      <c r="S349" s="669"/>
      <c r="T349" s="278" t="s">
        <v>1340</v>
      </c>
    </row>
    <row r="350" spans="1:20" ht="21.75" customHeight="1">
      <c r="A350" s="290" t="s">
        <v>538</v>
      </c>
      <c r="B350" s="291">
        <v>4</v>
      </c>
      <c r="C350" s="291">
        <v>12</v>
      </c>
      <c r="D350" s="292" t="s">
        <v>775</v>
      </c>
      <c r="E350" s="293" t="s">
        <v>539</v>
      </c>
      <c r="F350" s="294">
        <v>2712</v>
      </c>
      <c r="G350" s="284">
        <v>766000</v>
      </c>
      <c r="H350" s="285">
        <v>627000</v>
      </c>
      <c r="I350" s="285">
        <v>635000</v>
      </c>
      <c r="J350" s="285">
        <v>684000</v>
      </c>
      <c r="K350" s="286">
        <v>2712000</v>
      </c>
      <c r="L350" s="287">
        <v>2712000</v>
      </c>
      <c r="M350" s="288">
        <v>2712</v>
      </c>
      <c r="N350" s="285">
        <v>0</v>
      </c>
      <c r="O350" s="287">
        <v>2241664.5699999998</v>
      </c>
      <c r="P350" s="287">
        <v>2241664.5699999998</v>
      </c>
      <c r="Q350" s="289">
        <v>2241.6645699999999</v>
      </c>
      <c r="R350" s="669"/>
      <c r="S350" s="669"/>
      <c r="T350" s="278" t="s">
        <v>1340</v>
      </c>
    </row>
    <row r="351" spans="1:20" ht="17.25" customHeight="1">
      <c r="A351" s="290" t="s">
        <v>540</v>
      </c>
      <c r="B351" s="291">
        <v>4</v>
      </c>
      <c r="C351" s="291">
        <v>12</v>
      </c>
      <c r="D351" s="292" t="s">
        <v>775</v>
      </c>
      <c r="E351" s="293" t="s">
        <v>541</v>
      </c>
      <c r="F351" s="294">
        <v>271</v>
      </c>
      <c r="G351" s="284">
        <v>72000</v>
      </c>
      <c r="H351" s="285">
        <v>71000</v>
      </c>
      <c r="I351" s="285">
        <v>66000</v>
      </c>
      <c r="J351" s="285">
        <v>62000</v>
      </c>
      <c r="K351" s="286">
        <v>271000</v>
      </c>
      <c r="L351" s="287">
        <v>271000</v>
      </c>
      <c r="M351" s="288">
        <v>271</v>
      </c>
      <c r="N351" s="285">
        <v>0</v>
      </c>
      <c r="O351" s="287">
        <v>259920.09</v>
      </c>
      <c r="P351" s="287">
        <v>259920.09</v>
      </c>
      <c r="Q351" s="289">
        <v>259.92009000000002</v>
      </c>
      <c r="R351" s="669"/>
      <c r="S351" s="669"/>
      <c r="T351" s="278" t="s">
        <v>1340</v>
      </c>
    </row>
    <row r="352" spans="1:20" ht="17.25" customHeight="1">
      <c r="A352" s="290" t="s">
        <v>542</v>
      </c>
      <c r="B352" s="291">
        <v>4</v>
      </c>
      <c r="C352" s="291">
        <v>12</v>
      </c>
      <c r="D352" s="292" t="s">
        <v>775</v>
      </c>
      <c r="E352" s="293" t="s">
        <v>543</v>
      </c>
      <c r="F352" s="294">
        <v>271</v>
      </c>
      <c r="G352" s="284">
        <v>72000</v>
      </c>
      <c r="H352" s="285">
        <v>71000</v>
      </c>
      <c r="I352" s="285">
        <v>66000</v>
      </c>
      <c r="J352" s="285">
        <v>62000</v>
      </c>
      <c r="K352" s="286">
        <v>271000</v>
      </c>
      <c r="L352" s="287">
        <v>271000</v>
      </c>
      <c r="M352" s="288">
        <v>271</v>
      </c>
      <c r="N352" s="285">
        <v>0</v>
      </c>
      <c r="O352" s="287">
        <v>259920.09</v>
      </c>
      <c r="P352" s="287">
        <v>259920.09</v>
      </c>
      <c r="Q352" s="289">
        <v>259.92009000000002</v>
      </c>
      <c r="R352" s="669"/>
      <c r="S352" s="669"/>
      <c r="T352" s="278" t="s">
        <v>1340</v>
      </c>
    </row>
    <row r="353" spans="1:20" ht="21.75" customHeight="1">
      <c r="A353" s="290" t="s">
        <v>776</v>
      </c>
      <c r="B353" s="291">
        <v>4</v>
      </c>
      <c r="C353" s="291">
        <v>12</v>
      </c>
      <c r="D353" s="292" t="s">
        <v>777</v>
      </c>
      <c r="E353" s="293" t="s">
        <v>1340</v>
      </c>
      <c r="F353" s="294">
        <v>4544.46</v>
      </c>
      <c r="G353" s="284">
        <v>3291050</v>
      </c>
      <c r="H353" s="285">
        <v>1253410</v>
      </c>
      <c r="I353" s="285">
        <v>0</v>
      </c>
      <c r="J353" s="285">
        <v>0</v>
      </c>
      <c r="K353" s="286">
        <v>4544460</v>
      </c>
      <c r="L353" s="287">
        <v>4544460</v>
      </c>
      <c r="M353" s="288">
        <v>4544.46</v>
      </c>
      <c r="N353" s="285">
        <v>0</v>
      </c>
      <c r="O353" s="287">
        <v>4544456.57</v>
      </c>
      <c r="P353" s="287">
        <v>4544456.57</v>
      </c>
      <c r="Q353" s="289">
        <v>4544.4565700000003</v>
      </c>
      <c r="R353" s="669"/>
      <c r="S353" s="669"/>
      <c r="T353" s="278" t="s">
        <v>1340</v>
      </c>
    </row>
    <row r="354" spans="1:20" ht="21.75" customHeight="1">
      <c r="A354" s="290" t="s">
        <v>1374</v>
      </c>
      <c r="B354" s="291">
        <v>4</v>
      </c>
      <c r="C354" s="291">
        <v>12</v>
      </c>
      <c r="D354" s="292" t="s">
        <v>777</v>
      </c>
      <c r="E354" s="293" t="s">
        <v>1375</v>
      </c>
      <c r="F354" s="294">
        <v>4544.46</v>
      </c>
      <c r="G354" s="284">
        <v>3291050</v>
      </c>
      <c r="H354" s="285">
        <v>1253410</v>
      </c>
      <c r="I354" s="285">
        <v>0</v>
      </c>
      <c r="J354" s="285">
        <v>0</v>
      </c>
      <c r="K354" s="286">
        <v>4544460</v>
      </c>
      <c r="L354" s="287">
        <v>4544460</v>
      </c>
      <c r="M354" s="288">
        <v>4544.46</v>
      </c>
      <c r="N354" s="285">
        <v>0</v>
      </c>
      <c r="O354" s="287">
        <v>4544456.57</v>
      </c>
      <c r="P354" s="287">
        <v>4544456.57</v>
      </c>
      <c r="Q354" s="289">
        <v>4544.4565700000003</v>
      </c>
      <c r="R354" s="669"/>
      <c r="S354" s="669"/>
      <c r="T354" s="278" t="s">
        <v>1340</v>
      </c>
    </row>
    <row r="355" spans="1:20" ht="21.75" customHeight="1">
      <c r="A355" s="290" t="s">
        <v>538</v>
      </c>
      <c r="B355" s="291">
        <v>4</v>
      </c>
      <c r="C355" s="291">
        <v>12</v>
      </c>
      <c r="D355" s="292" t="s">
        <v>777</v>
      </c>
      <c r="E355" s="293" t="s">
        <v>539</v>
      </c>
      <c r="F355" s="294">
        <v>4544.46</v>
      </c>
      <c r="G355" s="284">
        <v>3291050</v>
      </c>
      <c r="H355" s="285">
        <v>1253410</v>
      </c>
      <c r="I355" s="285">
        <v>0</v>
      </c>
      <c r="J355" s="285">
        <v>0</v>
      </c>
      <c r="K355" s="286">
        <v>4544460</v>
      </c>
      <c r="L355" s="287">
        <v>4544460</v>
      </c>
      <c r="M355" s="288">
        <v>4544.46</v>
      </c>
      <c r="N355" s="285">
        <v>0</v>
      </c>
      <c r="O355" s="287">
        <v>4544456.57</v>
      </c>
      <c r="P355" s="287">
        <v>4544456.57</v>
      </c>
      <c r="Q355" s="289">
        <v>4544.4565700000003</v>
      </c>
      <c r="R355" s="669"/>
      <c r="S355" s="669"/>
      <c r="T355" s="278" t="s">
        <v>1340</v>
      </c>
    </row>
    <row r="356" spans="1:20" ht="32.25" customHeight="1">
      <c r="A356" s="290" t="s">
        <v>778</v>
      </c>
      <c r="B356" s="291">
        <v>4</v>
      </c>
      <c r="C356" s="291">
        <v>12</v>
      </c>
      <c r="D356" s="292" t="s">
        <v>779</v>
      </c>
      <c r="E356" s="293" t="s">
        <v>1340</v>
      </c>
      <c r="F356" s="294">
        <v>24805.3</v>
      </c>
      <c r="G356" s="284">
        <v>5440600</v>
      </c>
      <c r="H356" s="285">
        <v>5790800</v>
      </c>
      <c r="I356" s="285">
        <v>0</v>
      </c>
      <c r="J356" s="285">
        <v>13573900</v>
      </c>
      <c r="K356" s="286">
        <v>24805300</v>
      </c>
      <c r="L356" s="287">
        <v>24805300</v>
      </c>
      <c r="M356" s="288">
        <v>24805.3</v>
      </c>
      <c r="N356" s="285">
        <v>0</v>
      </c>
      <c r="O356" s="287">
        <v>22405609.800000001</v>
      </c>
      <c r="P356" s="287">
        <v>22405609.800000001</v>
      </c>
      <c r="Q356" s="289">
        <v>22405.609800000002</v>
      </c>
      <c r="R356" s="669"/>
      <c r="S356" s="669"/>
      <c r="T356" s="278" t="s">
        <v>1340</v>
      </c>
    </row>
    <row r="357" spans="1:20" ht="42.75" customHeight="1">
      <c r="A357" s="290" t="s">
        <v>1363</v>
      </c>
      <c r="B357" s="291">
        <v>4</v>
      </c>
      <c r="C357" s="291">
        <v>12</v>
      </c>
      <c r="D357" s="292" t="s">
        <v>779</v>
      </c>
      <c r="E357" s="293" t="s">
        <v>1168</v>
      </c>
      <c r="F357" s="294">
        <v>24805.3</v>
      </c>
      <c r="G357" s="284">
        <v>5440600</v>
      </c>
      <c r="H357" s="285">
        <v>5790800</v>
      </c>
      <c r="I357" s="285">
        <v>0</v>
      </c>
      <c r="J357" s="285">
        <v>13573900</v>
      </c>
      <c r="K357" s="286">
        <v>24805300</v>
      </c>
      <c r="L357" s="287">
        <v>24805300</v>
      </c>
      <c r="M357" s="288">
        <v>24805.3</v>
      </c>
      <c r="N357" s="285">
        <v>0</v>
      </c>
      <c r="O357" s="287">
        <v>22405609.800000001</v>
      </c>
      <c r="P357" s="287">
        <v>22405609.800000001</v>
      </c>
      <c r="Q357" s="289">
        <v>22405.609800000002</v>
      </c>
      <c r="R357" s="669"/>
      <c r="S357" s="669"/>
      <c r="T357" s="278" t="s">
        <v>1340</v>
      </c>
    </row>
    <row r="358" spans="1:20" ht="17.25" customHeight="1">
      <c r="A358" s="290" t="s">
        <v>573</v>
      </c>
      <c r="B358" s="291">
        <v>4</v>
      </c>
      <c r="C358" s="291">
        <v>12</v>
      </c>
      <c r="D358" s="292" t="s">
        <v>779</v>
      </c>
      <c r="E358" s="293" t="s">
        <v>574</v>
      </c>
      <c r="F358" s="294">
        <v>24805.3</v>
      </c>
      <c r="G358" s="284">
        <v>5440600</v>
      </c>
      <c r="H358" s="285">
        <v>5790800</v>
      </c>
      <c r="I358" s="285">
        <v>0</v>
      </c>
      <c r="J358" s="285">
        <v>13573900</v>
      </c>
      <c r="K358" s="286">
        <v>24805300</v>
      </c>
      <c r="L358" s="287">
        <v>24805300</v>
      </c>
      <c r="M358" s="288">
        <v>24805.3</v>
      </c>
      <c r="N358" s="285">
        <v>0</v>
      </c>
      <c r="O358" s="287">
        <v>22405609.800000001</v>
      </c>
      <c r="P358" s="287">
        <v>22405609.800000001</v>
      </c>
      <c r="Q358" s="289">
        <v>22405.609800000002</v>
      </c>
      <c r="R358" s="669"/>
      <c r="S358" s="669"/>
      <c r="T358" s="278" t="s">
        <v>1340</v>
      </c>
    </row>
    <row r="359" spans="1:20" ht="21.75" customHeight="1">
      <c r="A359" s="290" t="s">
        <v>780</v>
      </c>
      <c r="B359" s="291">
        <v>4</v>
      </c>
      <c r="C359" s="291">
        <v>12</v>
      </c>
      <c r="D359" s="292" t="s">
        <v>781</v>
      </c>
      <c r="E359" s="293" t="s">
        <v>1340</v>
      </c>
      <c r="F359" s="294">
        <v>1244.23</v>
      </c>
      <c r="G359" s="284">
        <v>0</v>
      </c>
      <c r="H359" s="285">
        <v>1244230</v>
      </c>
      <c r="I359" s="285">
        <v>0</v>
      </c>
      <c r="J359" s="285">
        <v>0</v>
      </c>
      <c r="K359" s="286">
        <v>1244230</v>
      </c>
      <c r="L359" s="287">
        <v>1244230</v>
      </c>
      <c r="M359" s="288">
        <v>1244.23</v>
      </c>
      <c r="N359" s="285">
        <v>0</v>
      </c>
      <c r="O359" s="287">
        <v>1244215.18</v>
      </c>
      <c r="P359" s="287">
        <v>1244215.18</v>
      </c>
      <c r="Q359" s="289">
        <v>1244.2151799999999</v>
      </c>
      <c r="R359" s="669"/>
      <c r="S359" s="669"/>
      <c r="T359" s="278" t="s">
        <v>1340</v>
      </c>
    </row>
    <row r="360" spans="1:20" ht="21.75" customHeight="1">
      <c r="A360" s="290" t="s">
        <v>1374</v>
      </c>
      <c r="B360" s="291">
        <v>4</v>
      </c>
      <c r="C360" s="291">
        <v>12</v>
      </c>
      <c r="D360" s="292" t="s">
        <v>781</v>
      </c>
      <c r="E360" s="293" t="s">
        <v>1375</v>
      </c>
      <c r="F360" s="294">
        <v>1244.23</v>
      </c>
      <c r="G360" s="284">
        <v>0</v>
      </c>
      <c r="H360" s="285">
        <v>1244230</v>
      </c>
      <c r="I360" s="285">
        <v>0</v>
      </c>
      <c r="J360" s="285">
        <v>0</v>
      </c>
      <c r="K360" s="286">
        <v>1244230</v>
      </c>
      <c r="L360" s="287">
        <v>1244230</v>
      </c>
      <c r="M360" s="288">
        <v>1244.23</v>
      </c>
      <c r="N360" s="285">
        <v>0</v>
      </c>
      <c r="O360" s="287">
        <v>1244215.18</v>
      </c>
      <c r="P360" s="287">
        <v>1244215.18</v>
      </c>
      <c r="Q360" s="289">
        <v>1244.2151799999999</v>
      </c>
      <c r="R360" s="669"/>
      <c r="S360" s="669"/>
      <c r="T360" s="278" t="s">
        <v>1340</v>
      </c>
    </row>
    <row r="361" spans="1:20" ht="21.75" customHeight="1">
      <c r="A361" s="290" t="s">
        <v>538</v>
      </c>
      <c r="B361" s="291">
        <v>4</v>
      </c>
      <c r="C361" s="291">
        <v>12</v>
      </c>
      <c r="D361" s="292" t="s">
        <v>781</v>
      </c>
      <c r="E361" s="293" t="s">
        <v>539</v>
      </c>
      <c r="F361" s="294">
        <v>1244.23</v>
      </c>
      <c r="G361" s="284">
        <v>0</v>
      </c>
      <c r="H361" s="285">
        <v>1244230</v>
      </c>
      <c r="I361" s="285">
        <v>0</v>
      </c>
      <c r="J361" s="285">
        <v>0</v>
      </c>
      <c r="K361" s="286">
        <v>1244230</v>
      </c>
      <c r="L361" s="287">
        <v>1244230</v>
      </c>
      <c r="M361" s="288">
        <v>1244.23</v>
      </c>
      <c r="N361" s="285">
        <v>0</v>
      </c>
      <c r="O361" s="287">
        <v>1244215.18</v>
      </c>
      <c r="P361" s="287">
        <v>1244215.18</v>
      </c>
      <c r="Q361" s="289">
        <v>1244.2151799999999</v>
      </c>
      <c r="R361" s="669"/>
      <c r="S361" s="669"/>
      <c r="T361" s="278" t="s">
        <v>1340</v>
      </c>
    </row>
    <row r="362" spans="1:20" ht="32.25" customHeight="1">
      <c r="A362" s="290" t="s">
        <v>782</v>
      </c>
      <c r="B362" s="291">
        <v>4</v>
      </c>
      <c r="C362" s="291">
        <v>12</v>
      </c>
      <c r="D362" s="292" t="s">
        <v>783</v>
      </c>
      <c r="E362" s="293" t="s">
        <v>1340</v>
      </c>
      <c r="F362" s="294">
        <v>1305.5</v>
      </c>
      <c r="G362" s="284">
        <v>0</v>
      </c>
      <c r="H362" s="285">
        <v>591100</v>
      </c>
      <c r="I362" s="285">
        <v>0</v>
      </c>
      <c r="J362" s="285">
        <v>714400</v>
      </c>
      <c r="K362" s="286">
        <v>1305500</v>
      </c>
      <c r="L362" s="287">
        <v>1305500</v>
      </c>
      <c r="M362" s="288">
        <v>1305.5</v>
      </c>
      <c r="N362" s="285">
        <v>0</v>
      </c>
      <c r="O362" s="287">
        <v>908900</v>
      </c>
      <c r="P362" s="287">
        <v>908900</v>
      </c>
      <c r="Q362" s="289">
        <v>908.9</v>
      </c>
      <c r="R362" s="669"/>
      <c r="S362" s="669"/>
      <c r="T362" s="278" t="s">
        <v>1340</v>
      </c>
    </row>
    <row r="363" spans="1:20" ht="42.75" customHeight="1">
      <c r="A363" s="290" t="s">
        <v>1363</v>
      </c>
      <c r="B363" s="291">
        <v>4</v>
      </c>
      <c r="C363" s="291">
        <v>12</v>
      </c>
      <c r="D363" s="292" t="s">
        <v>783</v>
      </c>
      <c r="E363" s="293" t="s">
        <v>1168</v>
      </c>
      <c r="F363" s="294">
        <v>1305.5</v>
      </c>
      <c r="G363" s="284">
        <v>0</v>
      </c>
      <c r="H363" s="285">
        <v>591100</v>
      </c>
      <c r="I363" s="285">
        <v>0</v>
      </c>
      <c r="J363" s="285">
        <v>714400</v>
      </c>
      <c r="K363" s="286">
        <v>1305500</v>
      </c>
      <c r="L363" s="287">
        <v>1305500</v>
      </c>
      <c r="M363" s="288">
        <v>1305.5</v>
      </c>
      <c r="N363" s="285">
        <v>0</v>
      </c>
      <c r="O363" s="287">
        <v>908900</v>
      </c>
      <c r="P363" s="287">
        <v>908900</v>
      </c>
      <c r="Q363" s="289">
        <v>908.9</v>
      </c>
      <c r="R363" s="669"/>
      <c r="S363" s="669"/>
      <c r="T363" s="278" t="s">
        <v>1340</v>
      </c>
    </row>
    <row r="364" spans="1:20" ht="17.25" customHeight="1">
      <c r="A364" s="290" t="s">
        <v>573</v>
      </c>
      <c r="B364" s="291">
        <v>4</v>
      </c>
      <c r="C364" s="291">
        <v>12</v>
      </c>
      <c r="D364" s="292" t="s">
        <v>783</v>
      </c>
      <c r="E364" s="293" t="s">
        <v>574</v>
      </c>
      <c r="F364" s="294">
        <v>1305.5</v>
      </c>
      <c r="G364" s="284">
        <v>0</v>
      </c>
      <c r="H364" s="285">
        <v>591100</v>
      </c>
      <c r="I364" s="285">
        <v>0</v>
      </c>
      <c r="J364" s="285">
        <v>714400</v>
      </c>
      <c r="K364" s="286">
        <v>1305500</v>
      </c>
      <c r="L364" s="287">
        <v>1305500</v>
      </c>
      <c r="M364" s="288">
        <v>1305.5</v>
      </c>
      <c r="N364" s="285">
        <v>0</v>
      </c>
      <c r="O364" s="287">
        <v>908900</v>
      </c>
      <c r="P364" s="287">
        <v>908900</v>
      </c>
      <c r="Q364" s="289">
        <v>908.9</v>
      </c>
      <c r="R364" s="669"/>
      <c r="S364" s="669"/>
      <c r="T364" s="278" t="s">
        <v>1340</v>
      </c>
    </row>
    <row r="365" spans="1:20" ht="21.75" customHeight="1">
      <c r="A365" s="290" t="s">
        <v>784</v>
      </c>
      <c r="B365" s="291">
        <v>4</v>
      </c>
      <c r="C365" s="291">
        <v>12</v>
      </c>
      <c r="D365" s="292" t="s">
        <v>785</v>
      </c>
      <c r="E365" s="293" t="s">
        <v>1340</v>
      </c>
      <c r="F365" s="294">
        <v>1005</v>
      </c>
      <c r="G365" s="284">
        <v>0</v>
      </c>
      <c r="H365" s="285">
        <v>5000</v>
      </c>
      <c r="I365" s="285">
        <v>1000000</v>
      </c>
      <c r="J365" s="285">
        <v>0</v>
      </c>
      <c r="K365" s="286">
        <v>1005000</v>
      </c>
      <c r="L365" s="287">
        <v>1005000</v>
      </c>
      <c r="M365" s="288">
        <v>1005</v>
      </c>
      <c r="N365" s="285">
        <v>0</v>
      </c>
      <c r="O365" s="287">
        <v>1005000</v>
      </c>
      <c r="P365" s="287">
        <v>1005000</v>
      </c>
      <c r="Q365" s="289">
        <v>1005</v>
      </c>
      <c r="R365" s="669"/>
      <c r="S365" s="669"/>
      <c r="T365" s="278" t="s">
        <v>1340</v>
      </c>
    </row>
    <row r="366" spans="1:20" ht="42.75" customHeight="1">
      <c r="A366" s="290" t="s">
        <v>786</v>
      </c>
      <c r="B366" s="291">
        <v>4</v>
      </c>
      <c r="C366" s="291">
        <v>12</v>
      </c>
      <c r="D366" s="292" t="s">
        <v>787</v>
      </c>
      <c r="E366" s="293" t="s">
        <v>1340</v>
      </c>
      <c r="F366" s="294">
        <v>1000</v>
      </c>
      <c r="G366" s="284">
        <v>0</v>
      </c>
      <c r="H366" s="285">
        <v>0</v>
      </c>
      <c r="I366" s="285">
        <v>1000000</v>
      </c>
      <c r="J366" s="285">
        <v>0</v>
      </c>
      <c r="K366" s="286">
        <v>1000000</v>
      </c>
      <c r="L366" s="287">
        <v>1000000</v>
      </c>
      <c r="M366" s="288">
        <v>1000</v>
      </c>
      <c r="N366" s="285">
        <v>0</v>
      </c>
      <c r="O366" s="287">
        <v>1000000</v>
      </c>
      <c r="P366" s="287">
        <v>1000000</v>
      </c>
      <c r="Q366" s="289">
        <v>1000</v>
      </c>
      <c r="R366" s="669"/>
      <c r="S366" s="669"/>
      <c r="T366" s="278" t="s">
        <v>1340</v>
      </c>
    </row>
    <row r="367" spans="1:20" ht="21.75" customHeight="1">
      <c r="A367" s="290" t="s">
        <v>788</v>
      </c>
      <c r="B367" s="291">
        <v>4</v>
      </c>
      <c r="C367" s="291">
        <v>12</v>
      </c>
      <c r="D367" s="292" t="s">
        <v>789</v>
      </c>
      <c r="E367" s="293" t="s">
        <v>1340</v>
      </c>
      <c r="F367" s="294">
        <v>1000</v>
      </c>
      <c r="G367" s="284">
        <v>0</v>
      </c>
      <c r="H367" s="285">
        <v>0</v>
      </c>
      <c r="I367" s="285">
        <v>1000000</v>
      </c>
      <c r="J367" s="285">
        <v>0</v>
      </c>
      <c r="K367" s="286">
        <v>1000000</v>
      </c>
      <c r="L367" s="287">
        <v>1000000</v>
      </c>
      <c r="M367" s="288">
        <v>1000</v>
      </c>
      <c r="N367" s="285">
        <v>0</v>
      </c>
      <c r="O367" s="287">
        <v>1000000</v>
      </c>
      <c r="P367" s="287">
        <v>1000000</v>
      </c>
      <c r="Q367" s="289">
        <v>1000</v>
      </c>
      <c r="R367" s="669"/>
      <c r="S367" s="669"/>
      <c r="T367" s="278" t="s">
        <v>1340</v>
      </c>
    </row>
    <row r="368" spans="1:20" ht="21.75" customHeight="1">
      <c r="A368" s="290" t="s">
        <v>637</v>
      </c>
      <c r="B368" s="291">
        <v>4</v>
      </c>
      <c r="C368" s="291">
        <v>12</v>
      </c>
      <c r="D368" s="292" t="s">
        <v>789</v>
      </c>
      <c r="E368" s="293" t="s">
        <v>638</v>
      </c>
      <c r="F368" s="294">
        <v>1000</v>
      </c>
      <c r="G368" s="284">
        <v>0</v>
      </c>
      <c r="H368" s="285">
        <v>0</v>
      </c>
      <c r="I368" s="285">
        <v>1000000</v>
      </c>
      <c r="J368" s="285">
        <v>0</v>
      </c>
      <c r="K368" s="286">
        <v>1000000</v>
      </c>
      <c r="L368" s="287">
        <v>1000000</v>
      </c>
      <c r="M368" s="288">
        <v>1000</v>
      </c>
      <c r="N368" s="285">
        <v>0</v>
      </c>
      <c r="O368" s="287">
        <v>1000000</v>
      </c>
      <c r="P368" s="287">
        <v>1000000</v>
      </c>
      <c r="Q368" s="289">
        <v>1000</v>
      </c>
      <c r="R368" s="669"/>
      <c r="S368" s="669"/>
      <c r="T368" s="278" t="s">
        <v>1340</v>
      </c>
    </row>
    <row r="369" spans="1:20" ht="21.75" customHeight="1">
      <c r="A369" s="290" t="s">
        <v>639</v>
      </c>
      <c r="B369" s="291">
        <v>4</v>
      </c>
      <c r="C369" s="291">
        <v>12</v>
      </c>
      <c r="D369" s="292" t="s">
        <v>789</v>
      </c>
      <c r="E369" s="293" t="s">
        <v>1243</v>
      </c>
      <c r="F369" s="294">
        <v>1000</v>
      </c>
      <c r="G369" s="284">
        <v>0</v>
      </c>
      <c r="H369" s="285">
        <v>0</v>
      </c>
      <c r="I369" s="285">
        <v>1000000</v>
      </c>
      <c r="J369" s="285">
        <v>0</v>
      </c>
      <c r="K369" s="286">
        <v>1000000</v>
      </c>
      <c r="L369" s="287">
        <v>1000000</v>
      </c>
      <c r="M369" s="288">
        <v>1000</v>
      </c>
      <c r="N369" s="285">
        <v>0</v>
      </c>
      <c r="O369" s="287">
        <v>1000000</v>
      </c>
      <c r="P369" s="287">
        <v>1000000</v>
      </c>
      <c r="Q369" s="289">
        <v>1000</v>
      </c>
      <c r="R369" s="669"/>
      <c r="S369" s="669"/>
      <c r="T369" s="278" t="s">
        <v>1340</v>
      </c>
    </row>
    <row r="370" spans="1:20" ht="42.75" customHeight="1">
      <c r="A370" s="290" t="s">
        <v>790</v>
      </c>
      <c r="B370" s="291">
        <v>4</v>
      </c>
      <c r="C370" s="291">
        <v>12</v>
      </c>
      <c r="D370" s="292" t="s">
        <v>791</v>
      </c>
      <c r="E370" s="293" t="s">
        <v>1340</v>
      </c>
      <c r="F370" s="294">
        <v>5</v>
      </c>
      <c r="G370" s="284">
        <v>0</v>
      </c>
      <c r="H370" s="285">
        <v>5000</v>
      </c>
      <c r="I370" s="285">
        <v>0</v>
      </c>
      <c r="J370" s="285">
        <v>0</v>
      </c>
      <c r="K370" s="286">
        <v>5000</v>
      </c>
      <c r="L370" s="287">
        <v>5000</v>
      </c>
      <c r="M370" s="288">
        <v>5</v>
      </c>
      <c r="N370" s="285">
        <v>0</v>
      </c>
      <c r="O370" s="287">
        <v>5000</v>
      </c>
      <c r="P370" s="287">
        <v>5000</v>
      </c>
      <c r="Q370" s="289">
        <v>5</v>
      </c>
      <c r="R370" s="669"/>
      <c r="S370" s="669"/>
      <c r="T370" s="278" t="s">
        <v>1340</v>
      </c>
    </row>
    <row r="371" spans="1:20" ht="17.25" customHeight="1">
      <c r="A371" s="290" t="s">
        <v>583</v>
      </c>
      <c r="B371" s="291">
        <v>4</v>
      </c>
      <c r="C371" s="291">
        <v>12</v>
      </c>
      <c r="D371" s="292" t="s">
        <v>792</v>
      </c>
      <c r="E371" s="293" t="s">
        <v>1340</v>
      </c>
      <c r="F371" s="294">
        <v>5</v>
      </c>
      <c r="G371" s="284">
        <v>0</v>
      </c>
      <c r="H371" s="285">
        <v>5000</v>
      </c>
      <c r="I371" s="285">
        <v>0</v>
      </c>
      <c r="J371" s="285">
        <v>0</v>
      </c>
      <c r="K371" s="286">
        <v>5000</v>
      </c>
      <c r="L371" s="287">
        <v>5000</v>
      </c>
      <c r="M371" s="288">
        <v>5</v>
      </c>
      <c r="N371" s="285">
        <v>0</v>
      </c>
      <c r="O371" s="287">
        <v>5000</v>
      </c>
      <c r="P371" s="287">
        <v>5000</v>
      </c>
      <c r="Q371" s="289">
        <v>5</v>
      </c>
      <c r="R371" s="669"/>
      <c r="S371" s="669"/>
      <c r="T371" s="278" t="s">
        <v>1340</v>
      </c>
    </row>
    <row r="372" spans="1:20" ht="21.75" customHeight="1">
      <c r="A372" s="290" t="s">
        <v>1374</v>
      </c>
      <c r="B372" s="291">
        <v>4</v>
      </c>
      <c r="C372" s="291">
        <v>12</v>
      </c>
      <c r="D372" s="292" t="s">
        <v>792</v>
      </c>
      <c r="E372" s="293" t="s">
        <v>1375</v>
      </c>
      <c r="F372" s="294">
        <v>5</v>
      </c>
      <c r="G372" s="284">
        <v>0</v>
      </c>
      <c r="H372" s="285">
        <v>5000</v>
      </c>
      <c r="I372" s="285">
        <v>0</v>
      </c>
      <c r="J372" s="285">
        <v>0</v>
      </c>
      <c r="K372" s="286">
        <v>5000</v>
      </c>
      <c r="L372" s="287">
        <v>5000</v>
      </c>
      <c r="M372" s="288">
        <v>5</v>
      </c>
      <c r="N372" s="285">
        <v>0</v>
      </c>
      <c r="O372" s="287">
        <v>5000</v>
      </c>
      <c r="P372" s="287">
        <v>5000</v>
      </c>
      <c r="Q372" s="289">
        <v>5</v>
      </c>
      <c r="R372" s="669"/>
      <c r="S372" s="669"/>
      <c r="T372" s="278" t="s">
        <v>1340</v>
      </c>
    </row>
    <row r="373" spans="1:20" ht="21.75" customHeight="1">
      <c r="A373" s="290" t="s">
        <v>538</v>
      </c>
      <c r="B373" s="291">
        <v>4</v>
      </c>
      <c r="C373" s="291">
        <v>12</v>
      </c>
      <c r="D373" s="292" t="s">
        <v>792</v>
      </c>
      <c r="E373" s="293" t="s">
        <v>539</v>
      </c>
      <c r="F373" s="294">
        <v>5</v>
      </c>
      <c r="G373" s="284">
        <v>0</v>
      </c>
      <c r="H373" s="285">
        <v>5000</v>
      </c>
      <c r="I373" s="285">
        <v>0</v>
      </c>
      <c r="J373" s="285">
        <v>0</v>
      </c>
      <c r="K373" s="286">
        <v>5000</v>
      </c>
      <c r="L373" s="287">
        <v>5000</v>
      </c>
      <c r="M373" s="288">
        <v>5</v>
      </c>
      <c r="N373" s="285">
        <v>0</v>
      </c>
      <c r="O373" s="287">
        <v>5000</v>
      </c>
      <c r="P373" s="287">
        <v>5000</v>
      </c>
      <c r="Q373" s="289">
        <v>5</v>
      </c>
      <c r="R373" s="669"/>
      <c r="S373" s="669"/>
      <c r="T373" s="278" t="s">
        <v>1340</v>
      </c>
    </row>
    <row r="374" spans="1:20" ht="21.75" customHeight="1">
      <c r="A374" s="290" t="s">
        <v>588</v>
      </c>
      <c r="B374" s="291">
        <v>4</v>
      </c>
      <c r="C374" s="291">
        <v>12</v>
      </c>
      <c r="D374" s="292" t="s">
        <v>589</v>
      </c>
      <c r="E374" s="293" t="s">
        <v>1340</v>
      </c>
      <c r="F374" s="294">
        <v>782.91</v>
      </c>
      <c r="G374" s="284">
        <v>110800</v>
      </c>
      <c r="H374" s="285">
        <v>290950</v>
      </c>
      <c r="I374" s="285">
        <v>829500</v>
      </c>
      <c r="J374" s="285">
        <v>-448340</v>
      </c>
      <c r="K374" s="286">
        <v>782910</v>
      </c>
      <c r="L374" s="287">
        <v>782910</v>
      </c>
      <c r="M374" s="288">
        <v>782.91</v>
      </c>
      <c r="N374" s="285">
        <v>0</v>
      </c>
      <c r="O374" s="287">
        <v>547980.07999999996</v>
      </c>
      <c r="P374" s="287">
        <v>547980.07999999996</v>
      </c>
      <c r="Q374" s="289">
        <v>547.98007999999993</v>
      </c>
      <c r="R374" s="669"/>
      <c r="S374" s="669"/>
      <c r="T374" s="278" t="s">
        <v>1340</v>
      </c>
    </row>
    <row r="375" spans="1:20" ht="21.75" customHeight="1">
      <c r="A375" s="290" t="s">
        <v>793</v>
      </c>
      <c r="B375" s="291">
        <v>4</v>
      </c>
      <c r="C375" s="291">
        <v>12</v>
      </c>
      <c r="D375" s="292" t="s">
        <v>794</v>
      </c>
      <c r="E375" s="293" t="s">
        <v>1340</v>
      </c>
      <c r="F375" s="294">
        <v>782.91</v>
      </c>
      <c r="G375" s="284">
        <v>110800</v>
      </c>
      <c r="H375" s="285">
        <v>290950</v>
      </c>
      <c r="I375" s="285">
        <v>829500</v>
      </c>
      <c r="J375" s="285">
        <v>-448340</v>
      </c>
      <c r="K375" s="286">
        <v>782910</v>
      </c>
      <c r="L375" s="287">
        <v>782910</v>
      </c>
      <c r="M375" s="288">
        <v>782.91</v>
      </c>
      <c r="N375" s="285">
        <v>0</v>
      </c>
      <c r="O375" s="287">
        <v>547980.07999999996</v>
      </c>
      <c r="P375" s="287">
        <v>547980.07999999996</v>
      </c>
      <c r="Q375" s="289">
        <v>547.98007999999993</v>
      </c>
      <c r="R375" s="669"/>
      <c r="S375" s="669"/>
      <c r="T375" s="278" t="s">
        <v>1340</v>
      </c>
    </row>
    <row r="376" spans="1:20" ht="17.25" customHeight="1">
      <c r="A376" s="290" t="s">
        <v>583</v>
      </c>
      <c r="B376" s="291">
        <v>4</v>
      </c>
      <c r="C376" s="291">
        <v>12</v>
      </c>
      <c r="D376" s="292" t="s">
        <v>795</v>
      </c>
      <c r="E376" s="293" t="s">
        <v>1340</v>
      </c>
      <c r="F376" s="294">
        <v>782.91</v>
      </c>
      <c r="G376" s="284">
        <v>110800</v>
      </c>
      <c r="H376" s="285">
        <v>290950</v>
      </c>
      <c r="I376" s="285">
        <v>829500</v>
      </c>
      <c r="J376" s="285">
        <v>-448340</v>
      </c>
      <c r="K376" s="286">
        <v>782910</v>
      </c>
      <c r="L376" s="287">
        <v>782910</v>
      </c>
      <c r="M376" s="288">
        <v>782.91</v>
      </c>
      <c r="N376" s="285">
        <v>0</v>
      </c>
      <c r="O376" s="287">
        <v>547980.07999999996</v>
      </c>
      <c r="P376" s="287">
        <v>547980.07999999996</v>
      </c>
      <c r="Q376" s="289">
        <v>547.98007999999993</v>
      </c>
      <c r="R376" s="669"/>
      <c r="S376" s="669"/>
      <c r="T376" s="278" t="s">
        <v>1340</v>
      </c>
    </row>
    <row r="377" spans="1:20" ht="21.75" customHeight="1">
      <c r="A377" s="290" t="s">
        <v>1374</v>
      </c>
      <c r="B377" s="291">
        <v>4</v>
      </c>
      <c r="C377" s="291">
        <v>12</v>
      </c>
      <c r="D377" s="292" t="s">
        <v>795</v>
      </c>
      <c r="E377" s="293" t="s">
        <v>1375</v>
      </c>
      <c r="F377" s="294">
        <v>782.91</v>
      </c>
      <c r="G377" s="284">
        <v>110800</v>
      </c>
      <c r="H377" s="285">
        <v>290950</v>
      </c>
      <c r="I377" s="285">
        <v>829500</v>
      </c>
      <c r="J377" s="285">
        <v>-448340</v>
      </c>
      <c r="K377" s="286">
        <v>782910</v>
      </c>
      <c r="L377" s="287">
        <v>782910</v>
      </c>
      <c r="M377" s="288">
        <v>782.91</v>
      </c>
      <c r="N377" s="285">
        <v>0</v>
      </c>
      <c r="O377" s="287">
        <v>547980.07999999996</v>
      </c>
      <c r="P377" s="287">
        <v>547980.07999999996</v>
      </c>
      <c r="Q377" s="289">
        <v>547.98007999999993</v>
      </c>
      <c r="R377" s="669"/>
      <c r="S377" s="669"/>
      <c r="T377" s="278" t="s">
        <v>1340</v>
      </c>
    </row>
    <row r="378" spans="1:20" ht="21.75" customHeight="1">
      <c r="A378" s="290" t="s">
        <v>538</v>
      </c>
      <c r="B378" s="291">
        <v>4</v>
      </c>
      <c r="C378" s="291">
        <v>12</v>
      </c>
      <c r="D378" s="292" t="s">
        <v>795</v>
      </c>
      <c r="E378" s="293" t="s">
        <v>539</v>
      </c>
      <c r="F378" s="294">
        <v>782.91</v>
      </c>
      <c r="G378" s="284">
        <v>110800</v>
      </c>
      <c r="H378" s="285">
        <v>290950</v>
      </c>
      <c r="I378" s="285">
        <v>829500</v>
      </c>
      <c r="J378" s="285">
        <v>-448340</v>
      </c>
      <c r="K378" s="286">
        <v>782910</v>
      </c>
      <c r="L378" s="287">
        <v>782910</v>
      </c>
      <c r="M378" s="288">
        <v>782.91</v>
      </c>
      <c r="N378" s="285">
        <v>0</v>
      </c>
      <c r="O378" s="287">
        <v>547980.07999999996</v>
      </c>
      <c r="P378" s="287">
        <v>547980.07999999996</v>
      </c>
      <c r="Q378" s="289">
        <v>547.98007999999993</v>
      </c>
      <c r="R378" s="669"/>
      <c r="S378" s="669"/>
      <c r="T378" s="278" t="s">
        <v>1340</v>
      </c>
    </row>
    <row r="379" spans="1:20" ht="17.25" customHeight="1">
      <c r="A379" s="300" t="s">
        <v>1276</v>
      </c>
      <c r="B379" s="301">
        <v>5</v>
      </c>
      <c r="C379" s="301">
        <v>0</v>
      </c>
      <c r="D379" s="302" t="s">
        <v>1340</v>
      </c>
      <c r="E379" s="303" t="s">
        <v>1340</v>
      </c>
      <c r="F379" s="304">
        <v>579528.69400000002</v>
      </c>
      <c r="G379" s="284">
        <v>55205550</v>
      </c>
      <c r="H379" s="285">
        <v>55795910</v>
      </c>
      <c r="I379" s="285">
        <v>318491529</v>
      </c>
      <c r="J379" s="285">
        <v>150035705</v>
      </c>
      <c r="K379" s="286">
        <v>579528694</v>
      </c>
      <c r="L379" s="287">
        <v>579528694</v>
      </c>
      <c r="M379" s="288">
        <v>579528.69400000002</v>
      </c>
      <c r="N379" s="285">
        <v>0</v>
      </c>
      <c r="O379" s="287">
        <v>423715230.60000014</v>
      </c>
      <c r="P379" s="287">
        <v>423715230.60000014</v>
      </c>
      <c r="Q379" s="289">
        <v>423715.23060000013</v>
      </c>
      <c r="R379" s="670"/>
      <c r="S379" s="670"/>
      <c r="T379" s="278" t="s">
        <v>1340</v>
      </c>
    </row>
    <row r="380" spans="1:20" ht="17.25" customHeight="1">
      <c r="A380" s="279" t="s">
        <v>1277</v>
      </c>
      <c r="B380" s="280">
        <v>5</v>
      </c>
      <c r="C380" s="280">
        <v>1</v>
      </c>
      <c r="D380" s="281" t="s">
        <v>1340</v>
      </c>
      <c r="E380" s="282" t="s">
        <v>1340</v>
      </c>
      <c r="F380" s="283">
        <v>133382.29399999999</v>
      </c>
      <c r="G380" s="284">
        <v>10455650</v>
      </c>
      <c r="H380" s="285">
        <v>4574310</v>
      </c>
      <c r="I380" s="285">
        <v>35520387</v>
      </c>
      <c r="J380" s="285">
        <v>82831947</v>
      </c>
      <c r="K380" s="286">
        <v>133382294</v>
      </c>
      <c r="L380" s="287">
        <v>133382294</v>
      </c>
      <c r="M380" s="288">
        <v>133382.29399999999</v>
      </c>
      <c r="N380" s="285">
        <v>0</v>
      </c>
      <c r="O380" s="287">
        <v>14998719.020000001</v>
      </c>
      <c r="P380" s="287">
        <v>14998719.020000001</v>
      </c>
      <c r="Q380" s="289">
        <v>14998.719020000002</v>
      </c>
      <c r="R380" s="673"/>
      <c r="S380" s="673"/>
      <c r="T380" s="278" t="s">
        <v>1340</v>
      </c>
    </row>
    <row r="381" spans="1:20" ht="21.75" customHeight="1">
      <c r="A381" s="290" t="s">
        <v>796</v>
      </c>
      <c r="B381" s="291">
        <v>5</v>
      </c>
      <c r="C381" s="291">
        <v>1</v>
      </c>
      <c r="D381" s="292" t="s">
        <v>797</v>
      </c>
      <c r="E381" s="293" t="s">
        <v>1340</v>
      </c>
      <c r="F381" s="294">
        <v>214.66</v>
      </c>
      <c r="G381" s="284">
        <v>0</v>
      </c>
      <c r="H381" s="285">
        <v>0</v>
      </c>
      <c r="I381" s="285">
        <v>217000</v>
      </c>
      <c r="J381" s="285">
        <v>-2340</v>
      </c>
      <c r="K381" s="286">
        <v>214660</v>
      </c>
      <c r="L381" s="287">
        <v>214660</v>
      </c>
      <c r="M381" s="288">
        <v>214.66</v>
      </c>
      <c r="N381" s="285">
        <v>0</v>
      </c>
      <c r="O381" s="287">
        <v>214657.34</v>
      </c>
      <c r="P381" s="287">
        <v>214657.34</v>
      </c>
      <c r="Q381" s="289">
        <v>214.65734</v>
      </c>
      <c r="R381" s="669"/>
      <c r="S381" s="669"/>
      <c r="T381" s="278" t="s">
        <v>1340</v>
      </c>
    </row>
    <row r="382" spans="1:20" ht="32.25" customHeight="1">
      <c r="A382" s="290" t="s">
        <v>798</v>
      </c>
      <c r="B382" s="291">
        <v>5</v>
      </c>
      <c r="C382" s="291">
        <v>1</v>
      </c>
      <c r="D382" s="292" t="s">
        <v>799</v>
      </c>
      <c r="E382" s="293" t="s">
        <v>1340</v>
      </c>
      <c r="F382" s="294">
        <v>214.66</v>
      </c>
      <c r="G382" s="284">
        <v>0</v>
      </c>
      <c r="H382" s="285">
        <v>0</v>
      </c>
      <c r="I382" s="285">
        <v>217000</v>
      </c>
      <c r="J382" s="285">
        <v>-2340</v>
      </c>
      <c r="K382" s="286">
        <v>214660</v>
      </c>
      <c r="L382" s="287">
        <v>214660</v>
      </c>
      <c r="M382" s="288">
        <v>214.66</v>
      </c>
      <c r="N382" s="285">
        <v>0</v>
      </c>
      <c r="O382" s="287">
        <v>214657.34</v>
      </c>
      <c r="P382" s="287">
        <v>214657.34</v>
      </c>
      <c r="Q382" s="289">
        <v>214.65734</v>
      </c>
      <c r="R382" s="669"/>
      <c r="S382" s="669"/>
      <c r="T382" s="278" t="s">
        <v>1340</v>
      </c>
    </row>
    <row r="383" spans="1:20" ht="17.25" customHeight="1">
      <c r="A383" s="290" t="s">
        <v>583</v>
      </c>
      <c r="B383" s="291">
        <v>5</v>
      </c>
      <c r="C383" s="291">
        <v>1</v>
      </c>
      <c r="D383" s="292" t="s">
        <v>800</v>
      </c>
      <c r="E383" s="293" t="s">
        <v>1340</v>
      </c>
      <c r="F383" s="294">
        <v>214.66</v>
      </c>
      <c r="G383" s="284">
        <v>0</v>
      </c>
      <c r="H383" s="285">
        <v>0</v>
      </c>
      <c r="I383" s="285">
        <v>217000</v>
      </c>
      <c r="J383" s="285">
        <v>-2340</v>
      </c>
      <c r="K383" s="286">
        <v>214660</v>
      </c>
      <c r="L383" s="287">
        <v>214660</v>
      </c>
      <c r="M383" s="288">
        <v>214.66</v>
      </c>
      <c r="N383" s="285">
        <v>0</v>
      </c>
      <c r="O383" s="287">
        <v>214657.34</v>
      </c>
      <c r="P383" s="287">
        <v>214657.34</v>
      </c>
      <c r="Q383" s="289">
        <v>214.65734</v>
      </c>
      <c r="R383" s="669"/>
      <c r="S383" s="669"/>
      <c r="T383" s="278" t="s">
        <v>1340</v>
      </c>
    </row>
    <row r="384" spans="1:20" ht="21.75" customHeight="1">
      <c r="A384" s="290" t="s">
        <v>1374</v>
      </c>
      <c r="B384" s="291">
        <v>5</v>
      </c>
      <c r="C384" s="291">
        <v>1</v>
      </c>
      <c r="D384" s="292" t="s">
        <v>800</v>
      </c>
      <c r="E384" s="293" t="s">
        <v>1375</v>
      </c>
      <c r="F384" s="294">
        <v>214.66</v>
      </c>
      <c r="G384" s="284">
        <v>0</v>
      </c>
      <c r="H384" s="285">
        <v>0</v>
      </c>
      <c r="I384" s="285">
        <v>217000</v>
      </c>
      <c r="J384" s="285">
        <v>-2340</v>
      </c>
      <c r="K384" s="286">
        <v>214660</v>
      </c>
      <c r="L384" s="287">
        <v>214660</v>
      </c>
      <c r="M384" s="288">
        <v>214.66</v>
      </c>
      <c r="N384" s="285">
        <v>0</v>
      </c>
      <c r="O384" s="287">
        <v>214657.34</v>
      </c>
      <c r="P384" s="287">
        <v>214657.34</v>
      </c>
      <c r="Q384" s="289">
        <v>214.65734</v>
      </c>
      <c r="R384" s="669"/>
      <c r="S384" s="669"/>
      <c r="T384" s="278" t="s">
        <v>1340</v>
      </c>
    </row>
    <row r="385" spans="1:20" ht="21.75" customHeight="1">
      <c r="A385" s="290" t="s">
        <v>538</v>
      </c>
      <c r="B385" s="291">
        <v>5</v>
      </c>
      <c r="C385" s="291">
        <v>1</v>
      </c>
      <c r="D385" s="292" t="s">
        <v>800</v>
      </c>
      <c r="E385" s="293" t="s">
        <v>539</v>
      </c>
      <c r="F385" s="294">
        <v>214.66</v>
      </c>
      <c r="G385" s="284">
        <v>0</v>
      </c>
      <c r="H385" s="285">
        <v>0</v>
      </c>
      <c r="I385" s="285">
        <v>217000</v>
      </c>
      <c r="J385" s="285">
        <v>-2340</v>
      </c>
      <c r="K385" s="286">
        <v>214660</v>
      </c>
      <c r="L385" s="287">
        <v>214660</v>
      </c>
      <c r="M385" s="288">
        <v>214.66</v>
      </c>
      <c r="N385" s="285">
        <v>0</v>
      </c>
      <c r="O385" s="287">
        <v>214657.34</v>
      </c>
      <c r="P385" s="287">
        <v>214657.34</v>
      </c>
      <c r="Q385" s="289">
        <v>214.65734</v>
      </c>
      <c r="R385" s="669"/>
      <c r="S385" s="669"/>
      <c r="T385" s="278" t="s">
        <v>1340</v>
      </c>
    </row>
    <row r="386" spans="1:20" ht="21.75" customHeight="1">
      <c r="A386" s="290" t="s">
        <v>741</v>
      </c>
      <c r="B386" s="291">
        <v>5</v>
      </c>
      <c r="C386" s="291">
        <v>1</v>
      </c>
      <c r="D386" s="292" t="s">
        <v>742</v>
      </c>
      <c r="E386" s="293" t="s">
        <v>1340</v>
      </c>
      <c r="F386" s="294">
        <v>123322.784</v>
      </c>
      <c r="G386" s="284">
        <v>8217850</v>
      </c>
      <c r="H386" s="285">
        <v>660660</v>
      </c>
      <c r="I386" s="285">
        <v>33743587</v>
      </c>
      <c r="J386" s="285">
        <v>80700687</v>
      </c>
      <c r="K386" s="286">
        <v>123322784</v>
      </c>
      <c r="L386" s="287">
        <v>123322784</v>
      </c>
      <c r="M386" s="288">
        <v>123322.784</v>
      </c>
      <c r="N386" s="285">
        <v>0</v>
      </c>
      <c r="O386" s="287">
        <v>6081955.4500000011</v>
      </c>
      <c r="P386" s="287">
        <v>6081955.4500000011</v>
      </c>
      <c r="Q386" s="289">
        <v>6081.9554500000013</v>
      </c>
      <c r="R386" s="669"/>
      <c r="S386" s="669"/>
      <c r="T386" s="278" t="s">
        <v>1340</v>
      </c>
    </row>
    <row r="387" spans="1:20" ht="17.25" customHeight="1">
      <c r="A387" s="295" t="s">
        <v>801</v>
      </c>
      <c r="B387" s="296">
        <v>5</v>
      </c>
      <c r="C387" s="296">
        <v>1</v>
      </c>
      <c r="D387" s="297" t="s">
        <v>802</v>
      </c>
      <c r="E387" s="298" t="s">
        <v>1340</v>
      </c>
      <c r="F387" s="299">
        <v>114935.04399999999</v>
      </c>
      <c r="G387" s="284">
        <v>2675200</v>
      </c>
      <c r="H387" s="285">
        <v>0</v>
      </c>
      <c r="I387" s="285">
        <v>28711972</v>
      </c>
      <c r="J387" s="285">
        <v>83547872</v>
      </c>
      <c r="K387" s="286">
        <v>114935044</v>
      </c>
      <c r="L387" s="287">
        <v>114935044</v>
      </c>
      <c r="M387" s="288">
        <v>114935.04399999999</v>
      </c>
      <c r="N387" s="285">
        <v>0</v>
      </c>
      <c r="O387" s="287">
        <v>0</v>
      </c>
      <c r="P387" s="287">
        <v>0</v>
      </c>
      <c r="Q387" s="289">
        <v>0</v>
      </c>
      <c r="R387" s="672"/>
      <c r="S387" s="672"/>
      <c r="T387" s="278" t="s">
        <v>1340</v>
      </c>
    </row>
    <row r="388" spans="1:20" ht="21.75" customHeight="1">
      <c r="A388" s="290" t="s">
        <v>803</v>
      </c>
      <c r="B388" s="291">
        <v>5</v>
      </c>
      <c r="C388" s="291">
        <v>1</v>
      </c>
      <c r="D388" s="292" t="s">
        <v>804</v>
      </c>
      <c r="E388" s="293" t="s">
        <v>1340</v>
      </c>
      <c r="F388" s="294">
        <v>114935.04399999999</v>
      </c>
      <c r="G388" s="284">
        <v>2675200</v>
      </c>
      <c r="H388" s="285">
        <v>0</v>
      </c>
      <c r="I388" s="285">
        <v>28711972</v>
      </c>
      <c r="J388" s="285">
        <v>83547872</v>
      </c>
      <c r="K388" s="286">
        <v>114935044</v>
      </c>
      <c r="L388" s="287">
        <v>114935044</v>
      </c>
      <c r="M388" s="288">
        <v>114935.04399999999</v>
      </c>
      <c r="N388" s="285">
        <v>0</v>
      </c>
      <c r="O388" s="287">
        <v>0</v>
      </c>
      <c r="P388" s="287">
        <v>0</v>
      </c>
      <c r="Q388" s="289">
        <v>0</v>
      </c>
      <c r="R388" s="669"/>
      <c r="S388" s="669"/>
      <c r="T388" s="278" t="s">
        <v>1340</v>
      </c>
    </row>
    <row r="389" spans="1:20" ht="21.75" customHeight="1">
      <c r="A389" s="290" t="s">
        <v>805</v>
      </c>
      <c r="B389" s="291">
        <v>5</v>
      </c>
      <c r="C389" s="291">
        <v>1</v>
      </c>
      <c r="D389" s="292" t="s">
        <v>806</v>
      </c>
      <c r="E389" s="293" t="s">
        <v>1340</v>
      </c>
      <c r="F389" s="294">
        <v>85329.896999999997</v>
      </c>
      <c r="G389" s="284">
        <v>2407680</v>
      </c>
      <c r="H389" s="285">
        <v>0</v>
      </c>
      <c r="I389" s="285">
        <v>25552972</v>
      </c>
      <c r="J389" s="285">
        <v>57369245</v>
      </c>
      <c r="K389" s="286">
        <v>85329897</v>
      </c>
      <c r="L389" s="287">
        <v>85329897</v>
      </c>
      <c r="M389" s="288">
        <v>85329.896999999997</v>
      </c>
      <c r="N389" s="285">
        <v>0</v>
      </c>
      <c r="O389" s="287">
        <v>0</v>
      </c>
      <c r="P389" s="287">
        <v>0</v>
      </c>
      <c r="Q389" s="289">
        <v>0</v>
      </c>
      <c r="R389" s="669"/>
      <c r="S389" s="669"/>
      <c r="T389" s="278" t="s">
        <v>1340</v>
      </c>
    </row>
    <row r="390" spans="1:20" ht="21.75" customHeight="1">
      <c r="A390" s="290" t="s">
        <v>715</v>
      </c>
      <c r="B390" s="291">
        <v>5</v>
      </c>
      <c r="C390" s="291">
        <v>1</v>
      </c>
      <c r="D390" s="292" t="s">
        <v>806</v>
      </c>
      <c r="E390" s="293" t="s">
        <v>716</v>
      </c>
      <c r="F390" s="294">
        <v>85329.896999999997</v>
      </c>
      <c r="G390" s="284">
        <v>2407680</v>
      </c>
      <c r="H390" s="285">
        <v>0</v>
      </c>
      <c r="I390" s="285">
        <v>25552972</v>
      </c>
      <c r="J390" s="285">
        <v>57369245</v>
      </c>
      <c r="K390" s="286">
        <v>85329897</v>
      </c>
      <c r="L390" s="287">
        <v>85329897</v>
      </c>
      <c r="M390" s="288">
        <v>85329.896999999997</v>
      </c>
      <c r="N390" s="285">
        <v>0</v>
      </c>
      <c r="O390" s="287">
        <v>0</v>
      </c>
      <c r="P390" s="287">
        <v>0</v>
      </c>
      <c r="Q390" s="289">
        <v>0</v>
      </c>
      <c r="R390" s="669"/>
      <c r="S390" s="669"/>
      <c r="T390" s="278" t="s">
        <v>1340</v>
      </c>
    </row>
    <row r="391" spans="1:20" ht="17.25" customHeight="1">
      <c r="A391" s="290" t="s">
        <v>717</v>
      </c>
      <c r="B391" s="291">
        <v>5</v>
      </c>
      <c r="C391" s="291">
        <v>1</v>
      </c>
      <c r="D391" s="292" t="s">
        <v>806</v>
      </c>
      <c r="E391" s="293" t="s">
        <v>1234</v>
      </c>
      <c r="F391" s="294">
        <v>85329.896999999997</v>
      </c>
      <c r="G391" s="284">
        <v>2407680</v>
      </c>
      <c r="H391" s="285">
        <v>0</v>
      </c>
      <c r="I391" s="285">
        <v>25552972</v>
      </c>
      <c r="J391" s="285">
        <v>57369245</v>
      </c>
      <c r="K391" s="286">
        <v>85329897</v>
      </c>
      <c r="L391" s="287">
        <v>85329897</v>
      </c>
      <c r="M391" s="288">
        <v>85329.896999999997</v>
      </c>
      <c r="N391" s="285">
        <v>0</v>
      </c>
      <c r="O391" s="287">
        <v>0</v>
      </c>
      <c r="P391" s="287">
        <v>0</v>
      </c>
      <c r="Q391" s="289">
        <v>0</v>
      </c>
      <c r="R391" s="669"/>
      <c r="S391" s="669"/>
      <c r="T391" s="278" t="s">
        <v>1340</v>
      </c>
    </row>
    <row r="392" spans="1:20" ht="32.25" customHeight="1">
      <c r="A392" s="290" t="s">
        <v>807</v>
      </c>
      <c r="B392" s="291">
        <v>5</v>
      </c>
      <c r="C392" s="291">
        <v>1</v>
      </c>
      <c r="D392" s="292" t="s">
        <v>808</v>
      </c>
      <c r="E392" s="293" t="s">
        <v>1340</v>
      </c>
      <c r="F392" s="294">
        <v>19088</v>
      </c>
      <c r="G392" s="284">
        <v>0</v>
      </c>
      <c r="H392" s="285">
        <v>0</v>
      </c>
      <c r="I392" s="285">
        <v>0</v>
      </c>
      <c r="J392" s="285">
        <v>19088000</v>
      </c>
      <c r="K392" s="286">
        <v>19088000</v>
      </c>
      <c r="L392" s="287">
        <v>19088000</v>
      </c>
      <c r="M392" s="288">
        <v>19088</v>
      </c>
      <c r="N392" s="285">
        <v>0</v>
      </c>
      <c r="O392" s="287">
        <v>0</v>
      </c>
      <c r="P392" s="287">
        <v>0</v>
      </c>
      <c r="Q392" s="289">
        <v>0</v>
      </c>
      <c r="R392" s="669"/>
      <c r="S392" s="669"/>
      <c r="T392" s="278" t="s">
        <v>1340</v>
      </c>
    </row>
    <row r="393" spans="1:20" ht="21.75" customHeight="1">
      <c r="A393" s="290" t="s">
        <v>715</v>
      </c>
      <c r="B393" s="291">
        <v>5</v>
      </c>
      <c r="C393" s="291">
        <v>1</v>
      </c>
      <c r="D393" s="292" t="s">
        <v>808</v>
      </c>
      <c r="E393" s="293" t="s">
        <v>716</v>
      </c>
      <c r="F393" s="294">
        <v>19088</v>
      </c>
      <c r="G393" s="284">
        <v>0</v>
      </c>
      <c r="H393" s="285">
        <v>0</v>
      </c>
      <c r="I393" s="285">
        <v>0</v>
      </c>
      <c r="J393" s="285">
        <v>19088000</v>
      </c>
      <c r="K393" s="286">
        <v>19088000</v>
      </c>
      <c r="L393" s="287">
        <v>19088000</v>
      </c>
      <c r="M393" s="288">
        <v>19088</v>
      </c>
      <c r="N393" s="285">
        <v>0</v>
      </c>
      <c r="O393" s="287">
        <v>0</v>
      </c>
      <c r="P393" s="287">
        <v>0</v>
      </c>
      <c r="Q393" s="289">
        <v>0</v>
      </c>
      <c r="R393" s="669"/>
      <c r="S393" s="669"/>
      <c r="T393" s="278" t="s">
        <v>1340</v>
      </c>
    </row>
    <row r="394" spans="1:20" ht="17.25" customHeight="1">
      <c r="A394" s="290" t="s">
        <v>717</v>
      </c>
      <c r="B394" s="291">
        <v>5</v>
      </c>
      <c r="C394" s="291">
        <v>1</v>
      </c>
      <c r="D394" s="292" t="s">
        <v>808</v>
      </c>
      <c r="E394" s="293" t="s">
        <v>1234</v>
      </c>
      <c r="F394" s="294">
        <v>19088</v>
      </c>
      <c r="G394" s="284">
        <v>0</v>
      </c>
      <c r="H394" s="285">
        <v>0</v>
      </c>
      <c r="I394" s="285">
        <v>0</v>
      </c>
      <c r="J394" s="285">
        <v>19088000</v>
      </c>
      <c r="K394" s="286">
        <v>19088000</v>
      </c>
      <c r="L394" s="287">
        <v>19088000</v>
      </c>
      <c r="M394" s="288">
        <v>19088</v>
      </c>
      <c r="N394" s="285">
        <v>0</v>
      </c>
      <c r="O394" s="287">
        <v>0</v>
      </c>
      <c r="P394" s="287">
        <v>0</v>
      </c>
      <c r="Q394" s="289">
        <v>0</v>
      </c>
      <c r="R394" s="669"/>
      <c r="S394" s="669"/>
      <c r="T394" s="278" t="s">
        <v>1340</v>
      </c>
    </row>
    <row r="395" spans="1:20" ht="21.75" customHeight="1">
      <c r="A395" s="290" t="s">
        <v>809</v>
      </c>
      <c r="B395" s="291">
        <v>5</v>
      </c>
      <c r="C395" s="291">
        <v>1</v>
      </c>
      <c r="D395" s="292" t="s">
        <v>810</v>
      </c>
      <c r="E395" s="293" t="s">
        <v>1340</v>
      </c>
      <c r="F395" s="294">
        <v>10517.147000000001</v>
      </c>
      <c r="G395" s="284">
        <v>267520</v>
      </c>
      <c r="H395" s="285">
        <v>0</v>
      </c>
      <c r="I395" s="285">
        <v>3159000</v>
      </c>
      <c r="J395" s="285">
        <v>7090627</v>
      </c>
      <c r="K395" s="286">
        <v>10517147</v>
      </c>
      <c r="L395" s="287">
        <v>10517147</v>
      </c>
      <c r="M395" s="288">
        <v>10517.147000000001</v>
      </c>
      <c r="N395" s="285">
        <v>0</v>
      </c>
      <c r="O395" s="287">
        <v>0</v>
      </c>
      <c r="P395" s="287">
        <v>0</v>
      </c>
      <c r="Q395" s="289">
        <v>0</v>
      </c>
      <c r="R395" s="669"/>
      <c r="S395" s="669"/>
      <c r="T395" s="278" t="s">
        <v>1340</v>
      </c>
    </row>
    <row r="396" spans="1:20" ht="21.75" customHeight="1">
      <c r="A396" s="290" t="s">
        <v>715</v>
      </c>
      <c r="B396" s="291">
        <v>5</v>
      </c>
      <c r="C396" s="291">
        <v>1</v>
      </c>
      <c r="D396" s="292" t="s">
        <v>810</v>
      </c>
      <c r="E396" s="293" t="s">
        <v>716</v>
      </c>
      <c r="F396" s="294">
        <v>10517.147000000001</v>
      </c>
      <c r="G396" s="284">
        <v>267520</v>
      </c>
      <c r="H396" s="285">
        <v>0</v>
      </c>
      <c r="I396" s="285">
        <v>3159000</v>
      </c>
      <c r="J396" s="285">
        <v>7090627</v>
      </c>
      <c r="K396" s="286">
        <v>10517147</v>
      </c>
      <c r="L396" s="287">
        <v>10517147</v>
      </c>
      <c r="M396" s="288">
        <v>10517.147000000001</v>
      </c>
      <c r="N396" s="285">
        <v>0</v>
      </c>
      <c r="O396" s="287">
        <v>0</v>
      </c>
      <c r="P396" s="287">
        <v>0</v>
      </c>
      <c r="Q396" s="289">
        <v>0</v>
      </c>
      <c r="R396" s="669"/>
      <c r="S396" s="669"/>
      <c r="T396" s="278" t="s">
        <v>1340</v>
      </c>
    </row>
    <row r="397" spans="1:20" ht="17.25" customHeight="1">
      <c r="A397" s="290" t="s">
        <v>717</v>
      </c>
      <c r="B397" s="291">
        <v>5</v>
      </c>
      <c r="C397" s="291">
        <v>1</v>
      </c>
      <c r="D397" s="292" t="s">
        <v>810</v>
      </c>
      <c r="E397" s="293" t="s">
        <v>1234</v>
      </c>
      <c r="F397" s="294">
        <v>10517.147000000001</v>
      </c>
      <c r="G397" s="284">
        <v>267520</v>
      </c>
      <c r="H397" s="285">
        <v>0</v>
      </c>
      <c r="I397" s="285">
        <v>3159000</v>
      </c>
      <c r="J397" s="285">
        <v>7090627</v>
      </c>
      <c r="K397" s="286">
        <v>10517147</v>
      </c>
      <c r="L397" s="287">
        <v>10517147</v>
      </c>
      <c r="M397" s="288">
        <v>10517.147000000001</v>
      </c>
      <c r="N397" s="285">
        <v>0</v>
      </c>
      <c r="O397" s="287">
        <v>0</v>
      </c>
      <c r="P397" s="287">
        <v>0</v>
      </c>
      <c r="Q397" s="289">
        <v>0</v>
      </c>
      <c r="R397" s="669"/>
      <c r="S397" s="669"/>
      <c r="T397" s="278" t="s">
        <v>1340</v>
      </c>
    </row>
    <row r="398" spans="1:20" ht="21.75" customHeight="1">
      <c r="A398" s="295" t="s">
        <v>811</v>
      </c>
      <c r="B398" s="296">
        <v>5</v>
      </c>
      <c r="C398" s="296">
        <v>1</v>
      </c>
      <c r="D398" s="297" t="s">
        <v>812</v>
      </c>
      <c r="E398" s="298" t="s">
        <v>1340</v>
      </c>
      <c r="F398" s="299">
        <v>8387.74</v>
      </c>
      <c r="G398" s="284">
        <v>5542650</v>
      </c>
      <c r="H398" s="285">
        <v>660660</v>
      </c>
      <c r="I398" s="285">
        <v>5031615</v>
      </c>
      <c r="J398" s="285">
        <v>-2847185</v>
      </c>
      <c r="K398" s="286">
        <v>8387740</v>
      </c>
      <c r="L398" s="287">
        <v>8387740</v>
      </c>
      <c r="M398" s="288">
        <v>8387.74</v>
      </c>
      <c r="N398" s="285">
        <v>0</v>
      </c>
      <c r="O398" s="287">
        <v>6081955.4500000011</v>
      </c>
      <c r="P398" s="287">
        <v>6081955.4500000011</v>
      </c>
      <c r="Q398" s="289">
        <v>6081.9554500000013</v>
      </c>
      <c r="R398" s="672"/>
      <c r="S398" s="672"/>
      <c r="T398" s="278" t="s">
        <v>1340</v>
      </c>
    </row>
    <row r="399" spans="1:20" ht="21.75" customHeight="1">
      <c r="A399" s="290" t="s">
        <v>813</v>
      </c>
      <c r="B399" s="291">
        <v>5</v>
      </c>
      <c r="C399" s="291">
        <v>1</v>
      </c>
      <c r="D399" s="292" t="s">
        <v>814</v>
      </c>
      <c r="E399" s="293" t="s">
        <v>1340</v>
      </c>
      <c r="F399" s="294">
        <v>5542.65</v>
      </c>
      <c r="G399" s="284">
        <v>5542650</v>
      </c>
      <c r="H399" s="285">
        <v>0</v>
      </c>
      <c r="I399" s="285">
        <v>0</v>
      </c>
      <c r="J399" s="285">
        <v>0</v>
      </c>
      <c r="K399" s="286">
        <v>5542650</v>
      </c>
      <c r="L399" s="287">
        <v>5542650</v>
      </c>
      <c r="M399" s="288">
        <v>5542.65</v>
      </c>
      <c r="N399" s="285">
        <v>0</v>
      </c>
      <c r="O399" s="287">
        <v>5542634.1400000006</v>
      </c>
      <c r="P399" s="287">
        <v>5542634.1400000006</v>
      </c>
      <c r="Q399" s="289">
        <v>5542.634140000001</v>
      </c>
      <c r="R399" s="669"/>
      <c r="S399" s="669"/>
      <c r="T399" s="278" t="s">
        <v>1340</v>
      </c>
    </row>
    <row r="400" spans="1:20" ht="74.25" customHeight="1">
      <c r="A400" s="290" t="s">
        <v>815</v>
      </c>
      <c r="B400" s="291">
        <v>5</v>
      </c>
      <c r="C400" s="291">
        <v>1</v>
      </c>
      <c r="D400" s="292" t="s">
        <v>816</v>
      </c>
      <c r="E400" s="293" t="s">
        <v>1340</v>
      </c>
      <c r="F400" s="294">
        <v>4988.38</v>
      </c>
      <c r="G400" s="284">
        <v>4988380</v>
      </c>
      <c r="H400" s="285">
        <v>0</v>
      </c>
      <c r="I400" s="285">
        <v>0</v>
      </c>
      <c r="J400" s="285">
        <v>0</v>
      </c>
      <c r="K400" s="286">
        <v>4988380</v>
      </c>
      <c r="L400" s="287">
        <v>4988380</v>
      </c>
      <c r="M400" s="288">
        <v>4988.38</v>
      </c>
      <c r="N400" s="285">
        <v>0</v>
      </c>
      <c r="O400" s="287">
        <v>4988370.7300000004</v>
      </c>
      <c r="P400" s="287">
        <v>4988370.7300000004</v>
      </c>
      <c r="Q400" s="289">
        <v>4988.3707300000005</v>
      </c>
      <c r="R400" s="669"/>
      <c r="S400" s="669"/>
      <c r="T400" s="278" t="s">
        <v>1340</v>
      </c>
    </row>
    <row r="401" spans="1:20" ht="21.75" customHeight="1">
      <c r="A401" s="290" t="s">
        <v>715</v>
      </c>
      <c r="B401" s="291">
        <v>5</v>
      </c>
      <c r="C401" s="291">
        <v>1</v>
      </c>
      <c r="D401" s="292" t="s">
        <v>816</v>
      </c>
      <c r="E401" s="293" t="s">
        <v>716</v>
      </c>
      <c r="F401" s="294">
        <v>4988.38</v>
      </c>
      <c r="G401" s="284">
        <v>4988380</v>
      </c>
      <c r="H401" s="285">
        <v>0</v>
      </c>
      <c r="I401" s="285">
        <v>0</v>
      </c>
      <c r="J401" s="285">
        <v>0</v>
      </c>
      <c r="K401" s="286">
        <v>4988380</v>
      </c>
      <c r="L401" s="287">
        <v>4988380</v>
      </c>
      <c r="M401" s="288">
        <v>4988.38</v>
      </c>
      <c r="N401" s="285">
        <v>0</v>
      </c>
      <c r="O401" s="287">
        <v>4988370.7300000004</v>
      </c>
      <c r="P401" s="287">
        <v>4988370.7300000004</v>
      </c>
      <c r="Q401" s="289">
        <v>4988.3707300000005</v>
      </c>
      <c r="R401" s="669"/>
      <c r="S401" s="669"/>
      <c r="T401" s="278" t="s">
        <v>1340</v>
      </c>
    </row>
    <row r="402" spans="1:20" ht="17.25" customHeight="1">
      <c r="A402" s="290" t="s">
        <v>717</v>
      </c>
      <c r="B402" s="291">
        <v>5</v>
      </c>
      <c r="C402" s="291">
        <v>1</v>
      </c>
      <c r="D402" s="292" t="s">
        <v>816</v>
      </c>
      <c r="E402" s="293" t="s">
        <v>1234</v>
      </c>
      <c r="F402" s="294">
        <v>4988.38</v>
      </c>
      <c r="G402" s="284">
        <v>4988380</v>
      </c>
      <c r="H402" s="285">
        <v>0</v>
      </c>
      <c r="I402" s="285">
        <v>0</v>
      </c>
      <c r="J402" s="285">
        <v>0</v>
      </c>
      <c r="K402" s="286">
        <v>4988380</v>
      </c>
      <c r="L402" s="287">
        <v>4988380</v>
      </c>
      <c r="M402" s="288">
        <v>4988.38</v>
      </c>
      <c r="N402" s="285">
        <v>0</v>
      </c>
      <c r="O402" s="287">
        <v>4988370.7300000004</v>
      </c>
      <c r="P402" s="287">
        <v>4988370.7300000004</v>
      </c>
      <c r="Q402" s="289">
        <v>4988.3707300000005</v>
      </c>
      <c r="R402" s="669"/>
      <c r="S402" s="669"/>
      <c r="T402" s="278" t="s">
        <v>1340</v>
      </c>
    </row>
    <row r="403" spans="1:20" ht="74.25" customHeight="1">
      <c r="A403" s="290" t="s">
        <v>817</v>
      </c>
      <c r="B403" s="291">
        <v>5</v>
      </c>
      <c r="C403" s="291">
        <v>1</v>
      </c>
      <c r="D403" s="292" t="s">
        <v>818</v>
      </c>
      <c r="E403" s="293" t="s">
        <v>1340</v>
      </c>
      <c r="F403" s="294">
        <v>554.27</v>
      </c>
      <c r="G403" s="284">
        <v>554270</v>
      </c>
      <c r="H403" s="285">
        <v>0</v>
      </c>
      <c r="I403" s="285">
        <v>0</v>
      </c>
      <c r="J403" s="285">
        <v>0</v>
      </c>
      <c r="K403" s="286">
        <v>554270</v>
      </c>
      <c r="L403" s="287">
        <v>554270</v>
      </c>
      <c r="M403" s="288">
        <v>554.27</v>
      </c>
      <c r="N403" s="285">
        <v>0</v>
      </c>
      <c r="O403" s="287">
        <v>554263.41</v>
      </c>
      <c r="P403" s="287">
        <v>554263.41</v>
      </c>
      <c r="Q403" s="289">
        <v>554.26341000000002</v>
      </c>
      <c r="R403" s="669"/>
      <c r="S403" s="669"/>
      <c r="T403" s="278" t="s">
        <v>1340</v>
      </c>
    </row>
    <row r="404" spans="1:20" ht="21.75" customHeight="1">
      <c r="A404" s="290" t="s">
        <v>715</v>
      </c>
      <c r="B404" s="291">
        <v>5</v>
      </c>
      <c r="C404" s="291">
        <v>1</v>
      </c>
      <c r="D404" s="292" t="s">
        <v>818</v>
      </c>
      <c r="E404" s="293" t="s">
        <v>716</v>
      </c>
      <c r="F404" s="294">
        <v>554.27</v>
      </c>
      <c r="G404" s="284">
        <v>554270</v>
      </c>
      <c r="H404" s="285">
        <v>0</v>
      </c>
      <c r="I404" s="285">
        <v>0</v>
      </c>
      <c r="J404" s="285">
        <v>0</v>
      </c>
      <c r="K404" s="286">
        <v>554270</v>
      </c>
      <c r="L404" s="287">
        <v>554270</v>
      </c>
      <c r="M404" s="288">
        <v>554.27</v>
      </c>
      <c r="N404" s="285">
        <v>0</v>
      </c>
      <c r="O404" s="287">
        <v>554263.41</v>
      </c>
      <c r="P404" s="287">
        <v>554263.41</v>
      </c>
      <c r="Q404" s="289">
        <v>554.26341000000002</v>
      </c>
      <c r="R404" s="669"/>
      <c r="S404" s="669"/>
      <c r="T404" s="278" t="s">
        <v>1340</v>
      </c>
    </row>
    <row r="405" spans="1:20" ht="17.25" customHeight="1">
      <c r="A405" s="290" t="s">
        <v>717</v>
      </c>
      <c r="B405" s="291">
        <v>5</v>
      </c>
      <c r="C405" s="291">
        <v>1</v>
      </c>
      <c r="D405" s="292" t="s">
        <v>818</v>
      </c>
      <c r="E405" s="293" t="s">
        <v>1234</v>
      </c>
      <c r="F405" s="294">
        <v>554.27</v>
      </c>
      <c r="G405" s="284">
        <v>554270</v>
      </c>
      <c r="H405" s="285">
        <v>0</v>
      </c>
      <c r="I405" s="285">
        <v>0</v>
      </c>
      <c r="J405" s="285">
        <v>0</v>
      </c>
      <c r="K405" s="286">
        <v>554270</v>
      </c>
      <c r="L405" s="287">
        <v>554270</v>
      </c>
      <c r="M405" s="288">
        <v>554.27</v>
      </c>
      <c r="N405" s="285">
        <v>0</v>
      </c>
      <c r="O405" s="287">
        <v>554263.41</v>
      </c>
      <c r="P405" s="287">
        <v>554263.41</v>
      </c>
      <c r="Q405" s="289">
        <v>554.26341000000002</v>
      </c>
      <c r="R405" s="669"/>
      <c r="S405" s="669"/>
      <c r="T405" s="278" t="s">
        <v>1340</v>
      </c>
    </row>
    <row r="406" spans="1:20" ht="21.75" customHeight="1">
      <c r="A406" s="290" t="s">
        <v>819</v>
      </c>
      <c r="B406" s="291">
        <v>5</v>
      </c>
      <c r="C406" s="291">
        <v>1</v>
      </c>
      <c r="D406" s="292" t="s">
        <v>820</v>
      </c>
      <c r="E406" s="293" t="s">
        <v>1340</v>
      </c>
      <c r="F406" s="294">
        <v>2845.09</v>
      </c>
      <c r="G406" s="284">
        <v>0</v>
      </c>
      <c r="H406" s="285">
        <v>660660</v>
      </c>
      <c r="I406" s="285">
        <v>5031615</v>
      </c>
      <c r="J406" s="285">
        <v>-2847185</v>
      </c>
      <c r="K406" s="286">
        <v>2845090</v>
      </c>
      <c r="L406" s="287">
        <v>2845090</v>
      </c>
      <c r="M406" s="288">
        <v>2845.09</v>
      </c>
      <c r="N406" s="285">
        <v>0</v>
      </c>
      <c r="O406" s="287">
        <v>539321.31000000006</v>
      </c>
      <c r="P406" s="287">
        <v>539321.31000000006</v>
      </c>
      <c r="Q406" s="289">
        <v>539.32131000000004</v>
      </c>
      <c r="R406" s="669"/>
      <c r="S406" s="669"/>
      <c r="T406" s="278" t="s">
        <v>1340</v>
      </c>
    </row>
    <row r="407" spans="1:20" ht="74.25" customHeight="1">
      <c r="A407" s="290" t="s">
        <v>815</v>
      </c>
      <c r="B407" s="291">
        <v>5</v>
      </c>
      <c r="C407" s="291">
        <v>1</v>
      </c>
      <c r="D407" s="292" t="s">
        <v>821</v>
      </c>
      <c r="E407" s="293" t="s">
        <v>1340</v>
      </c>
      <c r="F407" s="294">
        <v>2546.98</v>
      </c>
      <c r="G407" s="284">
        <v>0</v>
      </c>
      <c r="H407" s="285">
        <v>594560</v>
      </c>
      <c r="I407" s="285">
        <v>4486415</v>
      </c>
      <c r="J407" s="285">
        <v>-2533995</v>
      </c>
      <c r="K407" s="286">
        <v>2546980</v>
      </c>
      <c r="L407" s="287">
        <v>2546980</v>
      </c>
      <c r="M407" s="288">
        <v>2546.98</v>
      </c>
      <c r="N407" s="285">
        <v>0</v>
      </c>
      <c r="O407" s="287">
        <v>453403.7</v>
      </c>
      <c r="P407" s="287">
        <v>453403.7</v>
      </c>
      <c r="Q407" s="289">
        <v>453.40370000000001</v>
      </c>
      <c r="R407" s="669"/>
      <c r="S407" s="669"/>
      <c r="T407" s="278" t="s">
        <v>1340</v>
      </c>
    </row>
    <row r="408" spans="1:20" ht="21.75" customHeight="1">
      <c r="A408" s="290" t="s">
        <v>1374</v>
      </c>
      <c r="B408" s="291">
        <v>5</v>
      </c>
      <c r="C408" s="291">
        <v>1</v>
      </c>
      <c r="D408" s="292" t="s">
        <v>821</v>
      </c>
      <c r="E408" s="293" t="s">
        <v>1375</v>
      </c>
      <c r="F408" s="294">
        <v>2546.98</v>
      </c>
      <c r="G408" s="284">
        <v>0</v>
      </c>
      <c r="H408" s="285">
        <v>594560</v>
      </c>
      <c r="I408" s="285">
        <v>4486415</v>
      </c>
      <c r="J408" s="285">
        <v>-2533995</v>
      </c>
      <c r="K408" s="286">
        <v>2546980</v>
      </c>
      <c r="L408" s="287">
        <v>2546980</v>
      </c>
      <c r="M408" s="288">
        <v>2546.98</v>
      </c>
      <c r="N408" s="285">
        <v>0</v>
      </c>
      <c r="O408" s="287">
        <v>453403.7</v>
      </c>
      <c r="P408" s="287">
        <v>453403.7</v>
      </c>
      <c r="Q408" s="289">
        <v>453.40370000000001</v>
      </c>
      <c r="R408" s="669"/>
      <c r="S408" s="669"/>
      <c r="T408" s="278" t="s">
        <v>1340</v>
      </c>
    </row>
    <row r="409" spans="1:20" ht="21.75" customHeight="1">
      <c r="A409" s="290" t="s">
        <v>538</v>
      </c>
      <c r="B409" s="291">
        <v>5</v>
      </c>
      <c r="C409" s="291">
        <v>1</v>
      </c>
      <c r="D409" s="292" t="s">
        <v>821</v>
      </c>
      <c r="E409" s="293" t="s">
        <v>539</v>
      </c>
      <c r="F409" s="294">
        <v>2546.98</v>
      </c>
      <c r="G409" s="284">
        <v>0</v>
      </c>
      <c r="H409" s="285">
        <v>594560</v>
      </c>
      <c r="I409" s="285">
        <v>4486415</v>
      </c>
      <c r="J409" s="285">
        <v>-2533995</v>
      </c>
      <c r="K409" s="286">
        <v>2546980</v>
      </c>
      <c r="L409" s="287">
        <v>2546980</v>
      </c>
      <c r="M409" s="288">
        <v>2546.98</v>
      </c>
      <c r="N409" s="285">
        <v>0</v>
      </c>
      <c r="O409" s="287">
        <v>453403.7</v>
      </c>
      <c r="P409" s="287">
        <v>453403.7</v>
      </c>
      <c r="Q409" s="289">
        <v>453.40370000000001</v>
      </c>
      <c r="R409" s="669"/>
      <c r="S409" s="669"/>
      <c r="T409" s="278" t="s">
        <v>1340</v>
      </c>
    </row>
    <row r="410" spans="1:20" ht="74.25" customHeight="1">
      <c r="A410" s="290" t="s">
        <v>817</v>
      </c>
      <c r="B410" s="291">
        <v>5</v>
      </c>
      <c r="C410" s="291">
        <v>1</v>
      </c>
      <c r="D410" s="292" t="s">
        <v>822</v>
      </c>
      <c r="E410" s="293" t="s">
        <v>1340</v>
      </c>
      <c r="F410" s="294">
        <v>298.11</v>
      </c>
      <c r="G410" s="284">
        <v>0</v>
      </c>
      <c r="H410" s="285">
        <v>66100</v>
      </c>
      <c r="I410" s="285">
        <v>545200</v>
      </c>
      <c r="J410" s="285">
        <v>-313190</v>
      </c>
      <c r="K410" s="286">
        <v>298110</v>
      </c>
      <c r="L410" s="287">
        <v>298110</v>
      </c>
      <c r="M410" s="288">
        <v>298.11</v>
      </c>
      <c r="N410" s="285">
        <v>0</v>
      </c>
      <c r="O410" s="287">
        <v>85917.61</v>
      </c>
      <c r="P410" s="287">
        <v>85917.61</v>
      </c>
      <c r="Q410" s="289">
        <v>85.917609999999996</v>
      </c>
      <c r="R410" s="669"/>
      <c r="S410" s="669"/>
      <c r="T410" s="278" t="s">
        <v>1340</v>
      </c>
    </row>
    <row r="411" spans="1:20" ht="21.75" customHeight="1">
      <c r="A411" s="290" t="s">
        <v>1374</v>
      </c>
      <c r="B411" s="291">
        <v>5</v>
      </c>
      <c r="C411" s="291">
        <v>1</v>
      </c>
      <c r="D411" s="292" t="s">
        <v>822</v>
      </c>
      <c r="E411" s="293" t="s">
        <v>1375</v>
      </c>
      <c r="F411" s="294">
        <v>298.11</v>
      </c>
      <c r="G411" s="284">
        <v>0</v>
      </c>
      <c r="H411" s="285">
        <v>66100</v>
      </c>
      <c r="I411" s="285">
        <v>545200</v>
      </c>
      <c r="J411" s="285">
        <v>-313190</v>
      </c>
      <c r="K411" s="286">
        <v>298110</v>
      </c>
      <c r="L411" s="287">
        <v>298110</v>
      </c>
      <c r="M411" s="288">
        <v>298.11</v>
      </c>
      <c r="N411" s="285">
        <v>0</v>
      </c>
      <c r="O411" s="287">
        <v>85917.61</v>
      </c>
      <c r="P411" s="287">
        <v>85917.61</v>
      </c>
      <c r="Q411" s="289">
        <v>85.917609999999996</v>
      </c>
      <c r="R411" s="669"/>
      <c r="S411" s="669"/>
      <c r="T411" s="278" t="s">
        <v>1340</v>
      </c>
    </row>
    <row r="412" spans="1:20" ht="21.75" customHeight="1">
      <c r="A412" s="290" t="s">
        <v>538</v>
      </c>
      <c r="B412" s="291">
        <v>5</v>
      </c>
      <c r="C412" s="291">
        <v>1</v>
      </c>
      <c r="D412" s="292" t="s">
        <v>822</v>
      </c>
      <c r="E412" s="293" t="s">
        <v>539</v>
      </c>
      <c r="F412" s="294">
        <v>298.11</v>
      </c>
      <c r="G412" s="284">
        <v>0</v>
      </c>
      <c r="H412" s="285">
        <v>66100</v>
      </c>
      <c r="I412" s="285">
        <v>545200</v>
      </c>
      <c r="J412" s="285">
        <v>-313190</v>
      </c>
      <c r="K412" s="286">
        <v>298110</v>
      </c>
      <c r="L412" s="287">
        <v>298110</v>
      </c>
      <c r="M412" s="288">
        <v>298.11</v>
      </c>
      <c r="N412" s="285">
        <v>0</v>
      </c>
      <c r="O412" s="287">
        <v>85917.61</v>
      </c>
      <c r="P412" s="287">
        <v>85917.61</v>
      </c>
      <c r="Q412" s="289">
        <v>85.917609999999996</v>
      </c>
      <c r="R412" s="669"/>
      <c r="S412" s="669"/>
      <c r="T412" s="278" t="s">
        <v>1340</v>
      </c>
    </row>
    <row r="413" spans="1:20" ht="32.25" customHeight="1">
      <c r="A413" s="290" t="s">
        <v>689</v>
      </c>
      <c r="B413" s="291">
        <v>5</v>
      </c>
      <c r="C413" s="291">
        <v>1</v>
      </c>
      <c r="D413" s="292" t="s">
        <v>690</v>
      </c>
      <c r="E413" s="293" t="s">
        <v>1340</v>
      </c>
      <c r="F413" s="294">
        <v>4567.3999999999996</v>
      </c>
      <c r="G413" s="284">
        <v>961800</v>
      </c>
      <c r="H413" s="285">
        <v>2432300</v>
      </c>
      <c r="I413" s="285">
        <v>357700</v>
      </c>
      <c r="J413" s="285">
        <v>815600</v>
      </c>
      <c r="K413" s="286">
        <v>4567400</v>
      </c>
      <c r="L413" s="287">
        <v>4567400</v>
      </c>
      <c r="M413" s="288">
        <v>4567.3999999999996</v>
      </c>
      <c r="N413" s="285">
        <v>0</v>
      </c>
      <c r="O413" s="287">
        <v>3799278.4699999997</v>
      </c>
      <c r="P413" s="287">
        <v>3799278.4699999997</v>
      </c>
      <c r="Q413" s="289">
        <v>3799.2784699999997</v>
      </c>
      <c r="R413" s="669"/>
      <c r="S413" s="669"/>
      <c r="T413" s="278" t="s">
        <v>1340</v>
      </c>
    </row>
    <row r="414" spans="1:20" ht="21.75" customHeight="1">
      <c r="A414" s="295" t="s">
        <v>823</v>
      </c>
      <c r="B414" s="296">
        <v>5</v>
      </c>
      <c r="C414" s="296">
        <v>1</v>
      </c>
      <c r="D414" s="297" t="s">
        <v>824</v>
      </c>
      <c r="E414" s="298" t="s">
        <v>1340</v>
      </c>
      <c r="F414" s="299">
        <v>2185.1999999999998</v>
      </c>
      <c r="G414" s="284">
        <v>95200</v>
      </c>
      <c r="H414" s="285">
        <v>2090000</v>
      </c>
      <c r="I414" s="285">
        <v>0</v>
      </c>
      <c r="J414" s="285">
        <v>0</v>
      </c>
      <c r="K414" s="286">
        <v>2185200</v>
      </c>
      <c r="L414" s="287">
        <v>2185200</v>
      </c>
      <c r="M414" s="288">
        <v>2185.1999999999998</v>
      </c>
      <c r="N414" s="285">
        <v>0</v>
      </c>
      <c r="O414" s="287">
        <v>2185102.34</v>
      </c>
      <c r="P414" s="287">
        <v>2185102.34</v>
      </c>
      <c r="Q414" s="289">
        <v>2185.1023399999999</v>
      </c>
      <c r="R414" s="672"/>
      <c r="S414" s="672"/>
      <c r="T414" s="278" t="s">
        <v>1340</v>
      </c>
    </row>
    <row r="415" spans="1:20" ht="21.75" customHeight="1">
      <c r="A415" s="290" t="s">
        <v>825</v>
      </c>
      <c r="B415" s="291">
        <v>5</v>
      </c>
      <c r="C415" s="291">
        <v>1</v>
      </c>
      <c r="D415" s="292" t="s">
        <v>826</v>
      </c>
      <c r="E415" s="293" t="s">
        <v>1340</v>
      </c>
      <c r="F415" s="294">
        <v>2185.1999999999998</v>
      </c>
      <c r="G415" s="284">
        <v>95200</v>
      </c>
      <c r="H415" s="285">
        <v>2090000</v>
      </c>
      <c r="I415" s="285">
        <v>0</v>
      </c>
      <c r="J415" s="285">
        <v>0</v>
      </c>
      <c r="K415" s="286">
        <v>2185200</v>
      </c>
      <c r="L415" s="287">
        <v>2185200</v>
      </c>
      <c r="M415" s="288">
        <v>2185.1999999999998</v>
      </c>
      <c r="N415" s="285">
        <v>0</v>
      </c>
      <c r="O415" s="287">
        <v>2185102.34</v>
      </c>
      <c r="P415" s="287">
        <v>2185102.34</v>
      </c>
      <c r="Q415" s="289">
        <v>2185.1023399999999</v>
      </c>
      <c r="R415" s="669"/>
      <c r="S415" s="669"/>
      <c r="T415" s="278" t="s">
        <v>1340</v>
      </c>
    </row>
    <row r="416" spans="1:20" ht="21.75" customHeight="1">
      <c r="A416" s="290" t="s">
        <v>639</v>
      </c>
      <c r="B416" s="291">
        <v>5</v>
      </c>
      <c r="C416" s="291">
        <v>1</v>
      </c>
      <c r="D416" s="292" t="s">
        <v>827</v>
      </c>
      <c r="E416" s="293" t="s">
        <v>1340</v>
      </c>
      <c r="F416" s="294">
        <v>2185.1999999999998</v>
      </c>
      <c r="G416" s="284">
        <v>95200</v>
      </c>
      <c r="H416" s="285">
        <v>2090000</v>
      </c>
      <c r="I416" s="285">
        <v>0</v>
      </c>
      <c r="J416" s="285">
        <v>0</v>
      </c>
      <c r="K416" s="286">
        <v>2185200</v>
      </c>
      <c r="L416" s="287">
        <v>2185200</v>
      </c>
      <c r="M416" s="288">
        <v>2185.1999999999998</v>
      </c>
      <c r="N416" s="285">
        <v>0</v>
      </c>
      <c r="O416" s="287">
        <v>2185102.34</v>
      </c>
      <c r="P416" s="287">
        <v>2185102.34</v>
      </c>
      <c r="Q416" s="289">
        <v>2185.1023399999999</v>
      </c>
      <c r="R416" s="669"/>
      <c r="S416" s="669"/>
      <c r="T416" s="278" t="s">
        <v>1340</v>
      </c>
    </row>
    <row r="417" spans="1:20" ht="21.75" customHeight="1">
      <c r="A417" s="290" t="s">
        <v>637</v>
      </c>
      <c r="B417" s="291">
        <v>5</v>
      </c>
      <c r="C417" s="291">
        <v>1</v>
      </c>
      <c r="D417" s="292" t="s">
        <v>827</v>
      </c>
      <c r="E417" s="293" t="s">
        <v>638</v>
      </c>
      <c r="F417" s="294">
        <v>2185.1999999999998</v>
      </c>
      <c r="G417" s="284">
        <v>95200</v>
      </c>
      <c r="H417" s="285">
        <v>2090000</v>
      </c>
      <c r="I417" s="285">
        <v>0</v>
      </c>
      <c r="J417" s="285">
        <v>0</v>
      </c>
      <c r="K417" s="286">
        <v>2185200</v>
      </c>
      <c r="L417" s="287">
        <v>2185200</v>
      </c>
      <c r="M417" s="288">
        <v>2185.1999999999998</v>
      </c>
      <c r="N417" s="285">
        <v>0</v>
      </c>
      <c r="O417" s="287">
        <v>2185102.34</v>
      </c>
      <c r="P417" s="287">
        <v>2185102.34</v>
      </c>
      <c r="Q417" s="289">
        <v>2185.1023399999999</v>
      </c>
      <c r="R417" s="669"/>
      <c r="S417" s="669"/>
      <c r="T417" s="278" t="s">
        <v>1340</v>
      </c>
    </row>
    <row r="418" spans="1:20" ht="21.75" customHeight="1">
      <c r="A418" s="290" t="s">
        <v>639</v>
      </c>
      <c r="B418" s="291">
        <v>5</v>
      </c>
      <c r="C418" s="291">
        <v>1</v>
      </c>
      <c r="D418" s="292" t="s">
        <v>827</v>
      </c>
      <c r="E418" s="293" t="s">
        <v>1243</v>
      </c>
      <c r="F418" s="294">
        <v>2185.1999999999998</v>
      </c>
      <c r="G418" s="284">
        <v>95200</v>
      </c>
      <c r="H418" s="285">
        <v>2090000</v>
      </c>
      <c r="I418" s="285">
        <v>0</v>
      </c>
      <c r="J418" s="285">
        <v>0</v>
      </c>
      <c r="K418" s="286">
        <v>2185200</v>
      </c>
      <c r="L418" s="287">
        <v>2185200</v>
      </c>
      <c r="M418" s="288">
        <v>2185.1999999999998</v>
      </c>
      <c r="N418" s="285">
        <v>0</v>
      </c>
      <c r="O418" s="287">
        <v>2185102.34</v>
      </c>
      <c r="P418" s="287">
        <v>2185102.34</v>
      </c>
      <c r="Q418" s="289">
        <v>2185.1023399999999</v>
      </c>
      <c r="R418" s="669"/>
      <c r="S418" s="669"/>
      <c r="T418" s="278" t="s">
        <v>1340</v>
      </c>
    </row>
    <row r="419" spans="1:20" ht="21.75" customHeight="1">
      <c r="A419" s="295" t="s">
        <v>828</v>
      </c>
      <c r="B419" s="296">
        <v>5</v>
      </c>
      <c r="C419" s="296">
        <v>1</v>
      </c>
      <c r="D419" s="297" t="s">
        <v>829</v>
      </c>
      <c r="E419" s="298" t="s">
        <v>1340</v>
      </c>
      <c r="F419" s="299">
        <v>371.6</v>
      </c>
      <c r="G419" s="284">
        <v>371600</v>
      </c>
      <c r="H419" s="285">
        <v>0</v>
      </c>
      <c r="I419" s="285">
        <v>0</v>
      </c>
      <c r="J419" s="285">
        <v>0</v>
      </c>
      <c r="K419" s="286">
        <v>371600</v>
      </c>
      <c r="L419" s="287">
        <v>371600</v>
      </c>
      <c r="M419" s="288">
        <v>371.6</v>
      </c>
      <c r="N419" s="285">
        <v>0</v>
      </c>
      <c r="O419" s="287">
        <v>371573.72</v>
      </c>
      <c r="P419" s="287">
        <v>371573.72</v>
      </c>
      <c r="Q419" s="289">
        <v>371.57371999999998</v>
      </c>
      <c r="R419" s="672"/>
      <c r="S419" s="672"/>
      <c r="T419" s="278" t="s">
        <v>1340</v>
      </c>
    </row>
    <row r="420" spans="1:20" ht="21.75" customHeight="1">
      <c r="A420" s="290" t="s">
        <v>830</v>
      </c>
      <c r="B420" s="291">
        <v>5</v>
      </c>
      <c r="C420" s="291">
        <v>1</v>
      </c>
      <c r="D420" s="292" t="s">
        <v>831</v>
      </c>
      <c r="E420" s="293" t="s">
        <v>1340</v>
      </c>
      <c r="F420" s="294">
        <v>371.6</v>
      </c>
      <c r="G420" s="284">
        <v>371600</v>
      </c>
      <c r="H420" s="285">
        <v>0</v>
      </c>
      <c r="I420" s="285">
        <v>0</v>
      </c>
      <c r="J420" s="285">
        <v>0</v>
      </c>
      <c r="K420" s="286">
        <v>371600</v>
      </c>
      <c r="L420" s="287">
        <v>371600</v>
      </c>
      <c r="M420" s="288">
        <v>371.6</v>
      </c>
      <c r="N420" s="285">
        <v>0</v>
      </c>
      <c r="O420" s="287">
        <v>371573.72</v>
      </c>
      <c r="P420" s="287">
        <v>371573.72</v>
      </c>
      <c r="Q420" s="289">
        <v>371.57371999999998</v>
      </c>
      <c r="R420" s="669"/>
      <c r="S420" s="669"/>
      <c r="T420" s="278" t="s">
        <v>1340</v>
      </c>
    </row>
    <row r="421" spans="1:20" ht="32.25" customHeight="1">
      <c r="A421" s="290" t="s">
        <v>767</v>
      </c>
      <c r="B421" s="291">
        <v>5</v>
      </c>
      <c r="C421" s="291">
        <v>1</v>
      </c>
      <c r="D421" s="292" t="s">
        <v>832</v>
      </c>
      <c r="E421" s="293" t="s">
        <v>1340</v>
      </c>
      <c r="F421" s="294">
        <v>371.6</v>
      </c>
      <c r="G421" s="284">
        <v>371600</v>
      </c>
      <c r="H421" s="285">
        <v>0</v>
      </c>
      <c r="I421" s="285">
        <v>0</v>
      </c>
      <c r="J421" s="285">
        <v>0</v>
      </c>
      <c r="K421" s="286">
        <v>371600</v>
      </c>
      <c r="L421" s="287">
        <v>371600</v>
      </c>
      <c r="M421" s="288">
        <v>371.6</v>
      </c>
      <c r="N421" s="285">
        <v>0</v>
      </c>
      <c r="O421" s="287">
        <v>371573.72</v>
      </c>
      <c r="P421" s="287">
        <v>371573.72</v>
      </c>
      <c r="Q421" s="289">
        <v>371.57371999999998</v>
      </c>
      <c r="R421" s="669"/>
      <c r="S421" s="669"/>
      <c r="T421" s="278" t="s">
        <v>1340</v>
      </c>
    </row>
    <row r="422" spans="1:20" ht="17.25" customHeight="1">
      <c r="A422" s="290" t="s">
        <v>540</v>
      </c>
      <c r="B422" s="291">
        <v>5</v>
      </c>
      <c r="C422" s="291">
        <v>1</v>
      </c>
      <c r="D422" s="292" t="s">
        <v>832</v>
      </c>
      <c r="E422" s="293" t="s">
        <v>541</v>
      </c>
      <c r="F422" s="294">
        <v>371.6</v>
      </c>
      <c r="G422" s="284">
        <v>371600</v>
      </c>
      <c r="H422" s="285">
        <v>0</v>
      </c>
      <c r="I422" s="285">
        <v>0</v>
      </c>
      <c r="J422" s="285">
        <v>0</v>
      </c>
      <c r="K422" s="286">
        <v>371600</v>
      </c>
      <c r="L422" s="287">
        <v>371600</v>
      </c>
      <c r="M422" s="288">
        <v>371.6</v>
      </c>
      <c r="N422" s="285">
        <v>0</v>
      </c>
      <c r="O422" s="287">
        <v>371573.72</v>
      </c>
      <c r="P422" s="287">
        <v>371573.72</v>
      </c>
      <c r="Q422" s="289">
        <v>371.57371999999998</v>
      </c>
      <c r="R422" s="669"/>
      <c r="S422" s="669"/>
      <c r="T422" s="278" t="s">
        <v>1340</v>
      </c>
    </row>
    <row r="423" spans="1:20" ht="32.25" customHeight="1">
      <c r="A423" s="290" t="s">
        <v>699</v>
      </c>
      <c r="B423" s="291">
        <v>5</v>
      </c>
      <c r="C423" s="291">
        <v>1</v>
      </c>
      <c r="D423" s="292" t="s">
        <v>832</v>
      </c>
      <c r="E423" s="293" t="s">
        <v>700</v>
      </c>
      <c r="F423" s="294">
        <v>371.6</v>
      </c>
      <c r="G423" s="284">
        <v>371600</v>
      </c>
      <c r="H423" s="285">
        <v>0</v>
      </c>
      <c r="I423" s="285">
        <v>0</v>
      </c>
      <c r="J423" s="285">
        <v>0</v>
      </c>
      <c r="K423" s="286">
        <v>371600</v>
      </c>
      <c r="L423" s="287">
        <v>371600</v>
      </c>
      <c r="M423" s="288">
        <v>371.6</v>
      </c>
      <c r="N423" s="285">
        <v>0</v>
      </c>
      <c r="O423" s="287">
        <v>371573.72</v>
      </c>
      <c r="P423" s="287">
        <v>371573.72</v>
      </c>
      <c r="Q423" s="289">
        <v>371.57371999999998</v>
      </c>
      <c r="R423" s="669"/>
      <c r="S423" s="669"/>
      <c r="T423" s="278" t="s">
        <v>1340</v>
      </c>
    </row>
    <row r="424" spans="1:20" ht="21.75" customHeight="1">
      <c r="A424" s="295" t="s">
        <v>833</v>
      </c>
      <c r="B424" s="296">
        <v>5</v>
      </c>
      <c r="C424" s="296">
        <v>1</v>
      </c>
      <c r="D424" s="297" t="s">
        <v>834</v>
      </c>
      <c r="E424" s="298" t="s">
        <v>1340</v>
      </c>
      <c r="F424" s="299">
        <v>2010.6</v>
      </c>
      <c r="G424" s="284">
        <v>495000</v>
      </c>
      <c r="H424" s="285">
        <v>342300</v>
      </c>
      <c r="I424" s="285">
        <v>357700</v>
      </c>
      <c r="J424" s="285">
        <v>815600</v>
      </c>
      <c r="K424" s="286">
        <v>2010600</v>
      </c>
      <c r="L424" s="287">
        <v>2010600</v>
      </c>
      <c r="M424" s="288">
        <v>2010.6</v>
      </c>
      <c r="N424" s="285">
        <v>0</v>
      </c>
      <c r="O424" s="287">
        <v>1242602.4100000001</v>
      </c>
      <c r="P424" s="287">
        <v>1242602.4100000001</v>
      </c>
      <c r="Q424" s="289">
        <v>1242.6024100000002</v>
      </c>
      <c r="R424" s="672"/>
      <c r="S424" s="672"/>
      <c r="T424" s="278" t="s">
        <v>1340</v>
      </c>
    </row>
    <row r="425" spans="1:20" ht="21.75" customHeight="1">
      <c r="A425" s="290" t="s">
        <v>835</v>
      </c>
      <c r="B425" s="291">
        <v>5</v>
      </c>
      <c r="C425" s="291">
        <v>1</v>
      </c>
      <c r="D425" s="292" t="s">
        <v>836</v>
      </c>
      <c r="E425" s="293" t="s">
        <v>1340</v>
      </c>
      <c r="F425" s="294">
        <v>2010.6</v>
      </c>
      <c r="G425" s="284">
        <v>495000</v>
      </c>
      <c r="H425" s="285">
        <v>342300</v>
      </c>
      <c r="I425" s="285">
        <v>357700</v>
      </c>
      <c r="J425" s="285">
        <v>815600</v>
      </c>
      <c r="K425" s="286">
        <v>2010600</v>
      </c>
      <c r="L425" s="287">
        <v>2010600</v>
      </c>
      <c r="M425" s="288">
        <v>2010.6</v>
      </c>
      <c r="N425" s="285">
        <v>0</v>
      </c>
      <c r="O425" s="287">
        <v>1242602.4100000001</v>
      </c>
      <c r="P425" s="287">
        <v>1242602.4100000001</v>
      </c>
      <c r="Q425" s="289">
        <v>1242.6024100000002</v>
      </c>
      <c r="R425" s="669"/>
      <c r="S425" s="669"/>
      <c r="T425" s="278" t="s">
        <v>1340</v>
      </c>
    </row>
    <row r="426" spans="1:20" ht="17.25" customHeight="1">
      <c r="A426" s="290" t="s">
        <v>583</v>
      </c>
      <c r="B426" s="291">
        <v>5</v>
      </c>
      <c r="C426" s="291">
        <v>1</v>
      </c>
      <c r="D426" s="292" t="s">
        <v>837</v>
      </c>
      <c r="E426" s="293" t="s">
        <v>1340</v>
      </c>
      <c r="F426" s="294">
        <v>2010.6</v>
      </c>
      <c r="G426" s="284">
        <v>495000</v>
      </c>
      <c r="H426" s="285">
        <v>342300</v>
      </c>
      <c r="I426" s="285">
        <v>357700</v>
      </c>
      <c r="J426" s="285">
        <v>815600</v>
      </c>
      <c r="K426" s="286">
        <v>2010600</v>
      </c>
      <c r="L426" s="287">
        <v>2010600</v>
      </c>
      <c r="M426" s="288">
        <v>2010.6</v>
      </c>
      <c r="N426" s="285">
        <v>0</v>
      </c>
      <c r="O426" s="287">
        <v>1242602.4100000001</v>
      </c>
      <c r="P426" s="287">
        <v>1242602.4100000001</v>
      </c>
      <c r="Q426" s="289">
        <v>1242.6024100000002</v>
      </c>
      <c r="R426" s="669"/>
      <c r="S426" s="669"/>
      <c r="T426" s="278" t="s">
        <v>1340</v>
      </c>
    </row>
    <row r="427" spans="1:20" ht="21.75" customHeight="1">
      <c r="A427" s="290" t="s">
        <v>1374</v>
      </c>
      <c r="B427" s="291">
        <v>5</v>
      </c>
      <c r="C427" s="291">
        <v>1</v>
      </c>
      <c r="D427" s="292" t="s">
        <v>837</v>
      </c>
      <c r="E427" s="293" t="s">
        <v>1375</v>
      </c>
      <c r="F427" s="294">
        <v>2010.6</v>
      </c>
      <c r="G427" s="284">
        <v>495000</v>
      </c>
      <c r="H427" s="285">
        <v>342300</v>
      </c>
      <c r="I427" s="285">
        <v>357700</v>
      </c>
      <c r="J427" s="285">
        <v>815600</v>
      </c>
      <c r="K427" s="286">
        <v>2010600</v>
      </c>
      <c r="L427" s="287">
        <v>2010600</v>
      </c>
      <c r="M427" s="288">
        <v>2010.6</v>
      </c>
      <c r="N427" s="285">
        <v>0</v>
      </c>
      <c r="O427" s="287">
        <v>1242602.4100000001</v>
      </c>
      <c r="P427" s="287">
        <v>1242602.4100000001</v>
      </c>
      <c r="Q427" s="289">
        <v>1242.6024100000002</v>
      </c>
      <c r="R427" s="669"/>
      <c r="S427" s="669"/>
      <c r="T427" s="278" t="s">
        <v>1340</v>
      </c>
    </row>
    <row r="428" spans="1:20" ht="21.75" customHeight="1">
      <c r="A428" s="290" t="s">
        <v>538</v>
      </c>
      <c r="B428" s="291">
        <v>5</v>
      </c>
      <c r="C428" s="291">
        <v>1</v>
      </c>
      <c r="D428" s="292" t="s">
        <v>837</v>
      </c>
      <c r="E428" s="293" t="s">
        <v>539</v>
      </c>
      <c r="F428" s="294">
        <v>2010.6</v>
      </c>
      <c r="G428" s="284">
        <v>495000</v>
      </c>
      <c r="H428" s="285">
        <v>342300</v>
      </c>
      <c r="I428" s="285">
        <v>357700</v>
      </c>
      <c r="J428" s="285">
        <v>815600</v>
      </c>
      <c r="K428" s="286">
        <v>2010600</v>
      </c>
      <c r="L428" s="287">
        <v>2010600</v>
      </c>
      <c r="M428" s="288">
        <v>2010.6</v>
      </c>
      <c r="N428" s="285">
        <v>0</v>
      </c>
      <c r="O428" s="287">
        <v>1242602.4100000001</v>
      </c>
      <c r="P428" s="287">
        <v>1242602.4100000001</v>
      </c>
      <c r="Q428" s="289">
        <v>1242.6024100000002</v>
      </c>
      <c r="R428" s="669"/>
      <c r="S428" s="669"/>
      <c r="T428" s="278" t="s">
        <v>1340</v>
      </c>
    </row>
    <row r="429" spans="1:20" ht="32.25" customHeight="1">
      <c r="A429" s="290" t="s">
        <v>617</v>
      </c>
      <c r="B429" s="291">
        <v>5</v>
      </c>
      <c r="C429" s="291">
        <v>1</v>
      </c>
      <c r="D429" s="292" t="s">
        <v>618</v>
      </c>
      <c r="E429" s="293" t="s">
        <v>1340</v>
      </c>
      <c r="F429" s="294">
        <v>479.2</v>
      </c>
      <c r="G429" s="284">
        <v>107000</v>
      </c>
      <c r="H429" s="285">
        <v>372200</v>
      </c>
      <c r="I429" s="285">
        <v>0</v>
      </c>
      <c r="J429" s="285">
        <v>0</v>
      </c>
      <c r="K429" s="286">
        <v>479200</v>
      </c>
      <c r="L429" s="287">
        <v>479200</v>
      </c>
      <c r="M429" s="288">
        <v>479.2</v>
      </c>
      <c r="N429" s="285">
        <v>0</v>
      </c>
      <c r="O429" s="287">
        <v>479150</v>
      </c>
      <c r="P429" s="287">
        <v>479150</v>
      </c>
      <c r="Q429" s="289">
        <v>479.15</v>
      </c>
      <c r="R429" s="669"/>
      <c r="S429" s="669"/>
      <c r="T429" s="278" t="s">
        <v>1340</v>
      </c>
    </row>
    <row r="430" spans="1:20" ht="21.75" customHeight="1">
      <c r="A430" s="295" t="s">
        <v>628</v>
      </c>
      <c r="B430" s="296">
        <v>5</v>
      </c>
      <c r="C430" s="296">
        <v>1</v>
      </c>
      <c r="D430" s="297" t="s">
        <v>629</v>
      </c>
      <c r="E430" s="298" t="s">
        <v>1340</v>
      </c>
      <c r="F430" s="299">
        <v>479.2</v>
      </c>
      <c r="G430" s="284">
        <v>107000</v>
      </c>
      <c r="H430" s="285">
        <v>372200</v>
      </c>
      <c r="I430" s="285">
        <v>0</v>
      </c>
      <c r="J430" s="285">
        <v>0</v>
      </c>
      <c r="K430" s="286">
        <v>479200</v>
      </c>
      <c r="L430" s="287">
        <v>479200</v>
      </c>
      <c r="M430" s="288">
        <v>479.2</v>
      </c>
      <c r="N430" s="285">
        <v>0</v>
      </c>
      <c r="O430" s="287">
        <v>479150</v>
      </c>
      <c r="P430" s="287">
        <v>479150</v>
      </c>
      <c r="Q430" s="289">
        <v>479.15</v>
      </c>
      <c r="R430" s="672"/>
      <c r="S430" s="672"/>
      <c r="T430" s="278" t="s">
        <v>1340</v>
      </c>
    </row>
    <row r="431" spans="1:20" ht="21.75" customHeight="1">
      <c r="A431" s="290" t="s">
        <v>640</v>
      </c>
      <c r="B431" s="291">
        <v>5</v>
      </c>
      <c r="C431" s="291">
        <v>1</v>
      </c>
      <c r="D431" s="292" t="s">
        <v>641</v>
      </c>
      <c r="E431" s="293" t="s">
        <v>1340</v>
      </c>
      <c r="F431" s="294">
        <v>479.2</v>
      </c>
      <c r="G431" s="284">
        <v>107000</v>
      </c>
      <c r="H431" s="285">
        <v>372200</v>
      </c>
      <c r="I431" s="285">
        <v>0</v>
      </c>
      <c r="J431" s="285">
        <v>0</v>
      </c>
      <c r="K431" s="286">
        <v>479200</v>
      </c>
      <c r="L431" s="287">
        <v>479200</v>
      </c>
      <c r="M431" s="288">
        <v>479.2</v>
      </c>
      <c r="N431" s="285">
        <v>0</v>
      </c>
      <c r="O431" s="287">
        <v>479150</v>
      </c>
      <c r="P431" s="287">
        <v>479150</v>
      </c>
      <c r="Q431" s="289">
        <v>479.15</v>
      </c>
      <c r="R431" s="669"/>
      <c r="S431" s="669"/>
      <c r="T431" s="278" t="s">
        <v>1340</v>
      </c>
    </row>
    <row r="432" spans="1:20" ht="17.25" customHeight="1">
      <c r="A432" s="290" t="s">
        <v>583</v>
      </c>
      <c r="B432" s="291">
        <v>5</v>
      </c>
      <c r="C432" s="291">
        <v>1</v>
      </c>
      <c r="D432" s="292" t="s">
        <v>642</v>
      </c>
      <c r="E432" s="293" t="s">
        <v>1340</v>
      </c>
      <c r="F432" s="294">
        <v>479.2</v>
      </c>
      <c r="G432" s="284">
        <v>107000</v>
      </c>
      <c r="H432" s="285">
        <v>372200</v>
      </c>
      <c r="I432" s="285">
        <v>0</v>
      </c>
      <c r="J432" s="285">
        <v>0</v>
      </c>
      <c r="K432" s="286">
        <v>479200</v>
      </c>
      <c r="L432" s="287">
        <v>479200</v>
      </c>
      <c r="M432" s="288">
        <v>479.2</v>
      </c>
      <c r="N432" s="285">
        <v>0</v>
      </c>
      <c r="O432" s="287">
        <v>479150</v>
      </c>
      <c r="P432" s="287">
        <v>479150</v>
      </c>
      <c r="Q432" s="289">
        <v>479.15</v>
      </c>
      <c r="R432" s="669"/>
      <c r="S432" s="669"/>
      <c r="T432" s="278" t="s">
        <v>1340</v>
      </c>
    </row>
    <row r="433" spans="1:20" ht="21.75" customHeight="1">
      <c r="A433" s="290" t="s">
        <v>1374</v>
      </c>
      <c r="B433" s="291">
        <v>5</v>
      </c>
      <c r="C433" s="291">
        <v>1</v>
      </c>
      <c r="D433" s="292" t="s">
        <v>642</v>
      </c>
      <c r="E433" s="293" t="s">
        <v>1375</v>
      </c>
      <c r="F433" s="294">
        <v>479.2</v>
      </c>
      <c r="G433" s="284">
        <v>107000</v>
      </c>
      <c r="H433" s="285">
        <v>372200</v>
      </c>
      <c r="I433" s="285">
        <v>0</v>
      </c>
      <c r="J433" s="285">
        <v>0</v>
      </c>
      <c r="K433" s="286">
        <v>479200</v>
      </c>
      <c r="L433" s="287">
        <v>479200</v>
      </c>
      <c r="M433" s="288">
        <v>479.2</v>
      </c>
      <c r="N433" s="285">
        <v>0</v>
      </c>
      <c r="O433" s="287">
        <v>479150</v>
      </c>
      <c r="P433" s="287">
        <v>479150</v>
      </c>
      <c r="Q433" s="289">
        <v>479.15</v>
      </c>
      <c r="R433" s="669"/>
      <c r="S433" s="669"/>
      <c r="T433" s="278" t="s">
        <v>1340</v>
      </c>
    </row>
    <row r="434" spans="1:20" ht="21.75" customHeight="1">
      <c r="A434" s="290" t="s">
        <v>538</v>
      </c>
      <c r="B434" s="291">
        <v>5</v>
      </c>
      <c r="C434" s="291">
        <v>1</v>
      </c>
      <c r="D434" s="292" t="s">
        <v>642</v>
      </c>
      <c r="E434" s="293" t="s">
        <v>539</v>
      </c>
      <c r="F434" s="294">
        <v>479.2</v>
      </c>
      <c r="G434" s="284">
        <v>107000</v>
      </c>
      <c r="H434" s="285">
        <v>372200</v>
      </c>
      <c r="I434" s="285">
        <v>0</v>
      </c>
      <c r="J434" s="285">
        <v>0</v>
      </c>
      <c r="K434" s="286">
        <v>479200</v>
      </c>
      <c r="L434" s="287">
        <v>479200</v>
      </c>
      <c r="M434" s="288">
        <v>479.2</v>
      </c>
      <c r="N434" s="285">
        <v>0</v>
      </c>
      <c r="O434" s="287">
        <v>479150</v>
      </c>
      <c r="P434" s="287">
        <v>479150</v>
      </c>
      <c r="Q434" s="289">
        <v>479.15</v>
      </c>
      <c r="R434" s="669"/>
      <c r="S434" s="669"/>
      <c r="T434" s="278" t="s">
        <v>1340</v>
      </c>
    </row>
    <row r="435" spans="1:20" ht="21.75" customHeight="1">
      <c r="A435" s="290" t="s">
        <v>588</v>
      </c>
      <c r="B435" s="291">
        <v>5</v>
      </c>
      <c r="C435" s="291">
        <v>1</v>
      </c>
      <c r="D435" s="292" t="s">
        <v>589</v>
      </c>
      <c r="E435" s="293" t="s">
        <v>1340</v>
      </c>
      <c r="F435" s="294">
        <v>4798.25</v>
      </c>
      <c r="G435" s="284">
        <v>1169000</v>
      </c>
      <c r="H435" s="285">
        <v>1109150</v>
      </c>
      <c r="I435" s="285">
        <v>1202100</v>
      </c>
      <c r="J435" s="285">
        <v>1318000</v>
      </c>
      <c r="K435" s="286">
        <v>4798250</v>
      </c>
      <c r="L435" s="287">
        <v>4798250</v>
      </c>
      <c r="M435" s="288">
        <v>4798.25</v>
      </c>
      <c r="N435" s="285">
        <v>0</v>
      </c>
      <c r="O435" s="287">
        <v>4423677.76</v>
      </c>
      <c r="P435" s="287">
        <v>4423677.76</v>
      </c>
      <c r="Q435" s="289">
        <v>4423.6777599999996</v>
      </c>
      <c r="R435" s="669"/>
      <c r="S435" s="669"/>
      <c r="T435" s="278" t="s">
        <v>1340</v>
      </c>
    </row>
    <row r="436" spans="1:20" ht="21.75" customHeight="1">
      <c r="A436" s="290" t="s">
        <v>590</v>
      </c>
      <c r="B436" s="291">
        <v>5</v>
      </c>
      <c r="C436" s="291">
        <v>1</v>
      </c>
      <c r="D436" s="292" t="s">
        <v>591</v>
      </c>
      <c r="E436" s="293" t="s">
        <v>1340</v>
      </c>
      <c r="F436" s="294">
        <v>4798.25</v>
      </c>
      <c r="G436" s="284">
        <v>1169000</v>
      </c>
      <c r="H436" s="285">
        <v>1109150</v>
      </c>
      <c r="I436" s="285">
        <v>1202100</v>
      </c>
      <c r="J436" s="285">
        <v>1318000</v>
      </c>
      <c r="K436" s="286">
        <v>4798250</v>
      </c>
      <c r="L436" s="287">
        <v>4798250</v>
      </c>
      <c r="M436" s="288">
        <v>4798.25</v>
      </c>
      <c r="N436" s="285">
        <v>0</v>
      </c>
      <c r="O436" s="287">
        <v>4423677.76</v>
      </c>
      <c r="P436" s="287">
        <v>4423677.76</v>
      </c>
      <c r="Q436" s="289">
        <v>4423.6777599999996</v>
      </c>
      <c r="R436" s="669"/>
      <c r="S436" s="669"/>
      <c r="T436" s="278" t="s">
        <v>1340</v>
      </c>
    </row>
    <row r="437" spans="1:20" ht="17.25" customHeight="1">
      <c r="A437" s="290" t="s">
        <v>583</v>
      </c>
      <c r="B437" s="291">
        <v>5</v>
      </c>
      <c r="C437" s="291">
        <v>1</v>
      </c>
      <c r="D437" s="292" t="s">
        <v>592</v>
      </c>
      <c r="E437" s="293" t="s">
        <v>1340</v>
      </c>
      <c r="F437" s="294">
        <v>4798.25</v>
      </c>
      <c r="G437" s="284">
        <v>1169000</v>
      </c>
      <c r="H437" s="285">
        <v>1109150</v>
      </c>
      <c r="I437" s="285">
        <v>1202100</v>
      </c>
      <c r="J437" s="285">
        <v>1318000</v>
      </c>
      <c r="K437" s="286">
        <v>4798250</v>
      </c>
      <c r="L437" s="287">
        <v>4798250</v>
      </c>
      <c r="M437" s="288">
        <v>4798.25</v>
      </c>
      <c r="N437" s="285">
        <v>0</v>
      </c>
      <c r="O437" s="287">
        <v>4423677.76</v>
      </c>
      <c r="P437" s="287">
        <v>4423677.76</v>
      </c>
      <c r="Q437" s="289">
        <v>4423.6777599999996</v>
      </c>
      <c r="R437" s="669"/>
      <c r="S437" s="669"/>
      <c r="T437" s="278" t="s">
        <v>1340</v>
      </c>
    </row>
    <row r="438" spans="1:20" ht="21.75" customHeight="1">
      <c r="A438" s="290" t="s">
        <v>1374</v>
      </c>
      <c r="B438" s="291">
        <v>5</v>
      </c>
      <c r="C438" s="291">
        <v>1</v>
      </c>
      <c r="D438" s="292" t="s">
        <v>592</v>
      </c>
      <c r="E438" s="293" t="s">
        <v>1375</v>
      </c>
      <c r="F438" s="294">
        <v>4798.25</v>
      </c>
      <c r="G438" s="284">
        <v>1169000</v>
      </c>
      <c r="H438" s="285">
        <v>1109150</v>
      </c>
      <c r="I438" s="285">
        <v>1202100</v>
      </c>
      <c r="J438" s="285">
        <v>1318000</v>
      </c>
      <c r="K438" s="286">
        <v>4798250</v>
      </c>
      <c r="L438" s="287">
        <v>4798250</v>
      </c>
      <c r="M438" s="288">
        <v>4798.25</v>
      </c>
      <c r="N438" s="285">
        <v>0</v>
      </c>
      <c r="O438" s="287">
        <v>4423677.76</v>
      </c>
      <c r="P438" s="287">
        <v>4423677.76</v>
      </c>
      <c r="Q438" s="289">
        <v>4423.6777599999996</v>
      </c>
      <c r="R438" s="669"/>
      <c r="S438" s="669"/>
      <c r="T438" s="278" t="s">
        <v>1340</v>
      </c>
    </row>
    <row r="439" spans="1:20" ht="21.75" customHeight="1">
      <c r="A439" s="290" t="s">
        <v>538</v>
      </c>
      <c r="B439" s="291">
        <v>5</v>
      </c>
      <c r="C439" s="291">
        <v>1</v>
      </c>
      <c r="D439" s="292" t="s">
        <v>592</v>
      </c>
      <c r="E439" s="293" t="s">
        <v>539</v>
      </c>
      <c r="F439" s="294">
        <v>4798.25</v>
      </c>
      <c r="G439" s="284">
        <v>1169000</v>
      </c>
      <c r="H439" s="285">
        <v>1109150</v>
      </c>
      <c r="I439" s="285">
        <v>1202100</v>
      </c>
      <c r="J439" s="285">
        <v>1318000</v>
      </c>
      <c r="K439" s="286">
        <v>4798250</v>
      </c>
      <c r="L439" s="287">
        <v>4798250</v>
      </c>
      <c r="M439" s="288">
        <v>4798.25</v>
      </c>
      <c r="N439" s="285">
        <v>0</v>
      </c>
      <c r="O439" s="287">
        <v>4423677.76</v>
      </c>
      <c r="P439" s="287">
        <v>4423677.76</v>
      </c>
      <c r="Q439" s="289">
        <v>4423.6777599999996</v>
      </c>
      <c r="R439" s="669"/>
      <c r="S439" s="669"/>
      <c r="T439" s="278" t="s">
        <v>1340</v>
      </c>
    </row>
    <row r="440" spans="1:20" ht="17.25" customHeight="1">
      <c r="A440" s="279" t="s">
        <v>1280</v>
      </c>
      <c r="B440" s="280">
        <v>5</v>
      </c>
      <c r="C440" s="280">
        <v>2</v>
      </c>
      <c r="D440" s="281" t="s">
        <v>1340</v>
      </c>
      <c r="E440" s="282" t="s">
        <v>1340</v>
      </c>
      <c r="F440" s="283">
        <v>273445.3</v>
      </c>
      <c r="G440" s="284">
        <v>1728200</v>
      </c>
      <c r="H440" s="285">
        <v>20864500</v>
      </c>
      <c r="I440" s="285">
        <v>236920883</v>
      </c>
      <c r="J440" s="285">
        <v>13931717</v>
      </c>
      <c r="K440" s="286">
        <v>273445300</v>
      </c>
      <c r="L440" s="287">
        <v>273445300</v>
      </c>
      <c r="M440" s="288">
        <v>273445.3</v>
      </c>
      <c r="N440" s="285">
        <v>0</v>
      </c>
      <c r="O440" s="287">
        <v>255726540.73000002</v>
      </c>
      <c r="P440" s="287">
        <v>255726540.73000002</v>
      </c>
      <c r="Q440" s="289">
        <v>255726.54073000001</v>
      </c>
      <c r="R440" s="673"/>
      <c r="S440" s="673"/>
      <c r="T440" s="278" t="s">
        <v>1340</v>
      </c>
    </row>
    <row r="441" spans="1:20" ht="21.75" customHeight="1">
      <c r="A441" s="290" t="s">
        <v>741</v>
      </c>
      <c r="B441" s="291">
        <v>5</v>
      </c>
      <c r="C441" s="291">
        <v>2</v>
      </c>
      <c r="D441" s="292" t="s">
        <v>742</v>
      </c>
      <c r="E441" s="293" t="s">
        <v>1340</v>
      </c>
      <c r="F441" s="294">
        <v>10435.9</v>
      </c>
      <c r="G441" s="284">
        <v>0</v>
      </c>
      <c r="H441" s="285">
        <v>0</v>
      </c>
      <c r="I441" s="285">
        <v>9447600</v>
      </c>
      <c r="J441" s="285">
        <v>988300</v>
      </c>
      <c r="K441" s="286">
        <v>10435900</v>
      </c>
      <c r="L441" s="287">
        <v>10435900</v>
      </c>
      <c r="M441" s="288">
        <v>10435.9</v>
      </c>
      <c r="N441" s="285">
        <v>0</v>
      </c>
      <c r="O441" s="287">
        <v>10435900</v>
      </c>
      <c r="P441" s="287">
        <v>10435900</v>
      </c>
      <c r="Q441" s="289">
        <v>10435.9</v>
      </c>
      <c r="R441" s="669"/>
      <c r="S441" s="669"/>
      <c r="T441" s="278" t="s">
        <v>1340</v>
      </c>
    </row>
    <row r="442" spans="1:20" ht="17.25" customHeight="1">
      <c r="A442" s="295" t="s">
        <v>838</v>
      </c>
      <c r="B442" s="296">
        <v>5</v>
      </c>
      <c r="C442" s="296">
        <v>2</v>
      </c>
      <c r="D442" s="297" t="s">
        <v>839</v>
      </c>
      <c r="E442" s="298" t="s">
        <v>1340</v>
      </c>
      <c r="F442" s="299">
        <v>10435.9</v>
      </c>
      <c r="G442" s="284">
        <v>0</v>
      </c>
      <c r="H442" s="285">
        <v>0</v>
      </c>
      <c r="I442" s="285">
        <v>9447600</v>
      </c>
      <c r="J442" s="285">
        <v>988300</v>
      </c>
      <c r="K442" s="286">
        <v>10435900</v>
      </c>
      <c r="L442" s="287">
        <v>10435900</v>
      </c>
      <c r="M442" s="288">
        <v>10435.9</v>
      </c>
      <c r="N442" s="285">
        <v>0</v>
      </c>
      <c r="O442" s="287">
        <v>10435900</v>
      </c>
      <c r="P442" s="287">
        <v>10435900</v>
      </c>
      <c r="Q442" s="289">
        <v>10435.9</v>
      </c>
      <c r="R442" s="672"/>
      <c r="S442" s="672"/>
      <c r="T442" s="278" t="s">
        <v>1340</v>
      </c>
    </row>
    <row r="443" spans="1:20" ht="32.25" customHeight="1">
      <c r="A443" s="290" t="s">
        <v>840</v>
      </c>
      <c r="B443" s="291">
        <v>5</v>
      </c>
      <c r="C443" s="291">
        <v>2</v>
      </c>
      <c r="D443" s="292" t="s">
        <v>841</v>
      </c>
      <c r="E443" s="293" t="s">
        <v>1340</v>
      </c>
      <c r="F443" s="294">
        <v>10435.9</v>
      </c>
      <c r="G443" s="284">
        <v>0</v>
      </c>
      <c r="H443" s="285">
        <v>0</v>
      </c>
      <c r="I443" s="285">
        <v>9447600</v>
      </c>
      <c r="J443" s="285">
        <v>988300</v>
      </c>
      <c r="K443" s="286">
        <v>10435900</v>
      </c>
      <c r="L443" s="287">
        <v>10435900</v>
      </c>
      <c r="M443" s="288">
        <v>10435.9</v>
      </c>
      <c r="N443" s="285">
        <v>0</v>
      </c>
      <c r="O443" s="287">
        <v>10435900</v>
      </c>
      <c r="P443" s="287">
        <v>10435900</v>
      </c>
      <c r="Q443" s="289">
        <v>10435.9</v>
      </c>
      <c r="R443" s="669"/>
      <c r="S443" s="669"/>
      <c r="T443" s="278" t="s">
        <v>1340</v>
      </c>
    </row>
    <row r="444" spans="1:20" ht="32.25" customHeight="1">
      <c r="A444" s="290" t="s">
        <v>842</v>
      </c>
      <c r="B444" s="291">
        <v>5</v>
      </c>
      <c r="C444" s="291">
        <v>2</v>
      </c>
      <c r="D444" s="292" t="s">
        <v>843</v>
      </c>
      <c r="E444" s="293" t="s">
        <v>1340</v>
      </c>
      <c r="F444" s="294">
        <v>8348.7000000000007</v>
      </c>
      <c r="G444" s="284">
        <v>0</v>
      </c>
      <c r="H444" s="285">
        <v>0</v>
      </c>
      <c r="I444" s="285">
        <v>7494300</v>
      </c>
      <c r="J444" s="285">
        <v>854400</v>
      </c>
      <c r="K444" s="286">
        <v>8348700</v>
      </c>
      <c r="L444" s="287">
        <v>8348700</v>
      </c>
      <c r="M444" s="288">
        <v>8348.7000000000007</v>
      </c>
      <c r="N444" s="285">
        <v>0</v>
      </c>
      <c r="O444" s="287">
        <v>8348700</v>
      </c>
      <c r="P444" s="287">
        <v>8348700</v>
      </c>
      <c r="Q444" s="289">
        <v>8348.7000000000007</v>
      </c>
      <c r="R444" s="669"/>
      <c r="S444" s="669"/>
      <c r="T444" s="278" t="s">
        <v>1340</v>
      </c>
    </row>
    <row r="445" spans="1:20" ht="21.75" customHeight="1">
      <c r="A445" s="290" t="s">
        <v>715</v>
      </c>
      <c r="B445" s="291">
        <v>5</v>
      </c>
      <c r="C445" s="291">
        <v>2</v>
      </c>
      <c r="D445" s="292" t="s">
        <v>843</v>
      </c>
      <c r="E445" s="293" t="s">
        <v>716</v>
      </c>
      <c r="F445" s="294">
        <v>8348.7000000000007</v>
      </c>
      <c r="G445" s="284">
        <v>0</v>
      </c>
      <c r="H445" s="285">
        <v>0</v>
      </c>
      <c r="I445" s="285">
        <v>7494300</v>
      </c>
      <c r="J445" s="285">
        <v>854400</v>
      </c>
      <c r="K445" s="286">
        <v>8348700</v>
      </c>
      <c r="L445" s="287">
        <v>8348700</v>
      </c>
      <c r="M445" s="288">
        <v>8348.7000000000007</v>
      </c>
      <c r="N445" s="285">
        <v>0</v>
      </c>
      <c r="O445" s="287">
        <v>8348700</v>
      </c>
      <c r="P445" s="287">
        <v>8348700</v>
      </c>
      <c r="Q445" s="289">
        <v>8348.7000000000007</v>
      </c>
      <c r="R445" s="669"/>
      <c r="S445" s="669"/>
      <c r="T445" s="278" t="s">
        <v>1340</v>
      </c>
    </row>
    <row r="446" spans="1:20" ht="17.25" customHeight="1">
      <c r="A446" s="290" t="s">
        <v>717</v>
      </c>
      <c r="B446" s="291">
        <v>5</v>
      </c>
      <c r="C446" s="291">
        <v>2</v>
      </c>
      <c r="D446" s="292" t="s">
        <v>843</v>
      </c>
      <c r="E446" s="293" t="s">
        <v>1234</v>
      </c>
      <c r="F446" s="294">
        <v>8348.7000000000007</v>
      </c>
      <c r="G446" s="284">
        <v>0</v>
      </c>
      <c r="H446" s="285">
        <v>0</v>
      </c>
      <c r="I446" s="285">
        <v>7494300</v>
      </c>
      <c r="J446" s="285">
        <v>854400</v>
      </c>
      <c r="K446" s="286">
        <v>8348700</v>
      </c>
      <c r="L446" s="287">
        <v>8348700</v>
      </c>
      <c r="M446" s="288">
        <v>8348.7000000000007</v>
      </c>
      <c r="N446" s="285">
        <v>0</v>
      </c>
      <c r="O446" s="287">
        <v>8348700</v>
      </c>
      <c r="P446" s="287">
        <v>8348700</v>
      </c>
      <c r="Q446" s="289">
        <v>8348.7000000000007</v>
      </c>
      <c r="R446" s="669"/>
      <c r="S446" s="669"/>
      <c r="T446" s="278" t="s">
        <v>1340</v>
      </c>
    </row>
    <row r="447" spans="1:20" ht="32.25" customHeight="1">
      <c r="A447" s="290" t="s">
        <v>844</v>
      </c>
      <c r="B447" s="291">
        <v>5</v>
      </c>
      <c r="C447" s="291">
        <v>2</v>
      </c>
      <c r="D447" s="292" t="s">
        <v>845</v>
      </c>
      <c r="E447" s="293" t="s">
        <v>1340</v>
      </c>
      <c r="F447" s="294">
        <v>2087.1999999999998</v>
      </c>
      <c r="G447" s="284">
        <v>0</v>
      </c>
      <c r="H447" s="285">
        <v>0</v>
      </c>
      <c r="I447" s="285">
        <v>1953300</v>
      </c>
      <c r="J447" s="285">
        <v>133900</v>
      </c>
      <c r="K447" s="286">
        <v>2087200</v>
      </c>
      <c r="L447" s="287">
        <v>2087200</v>
      </c>
      <c r="M447" s="288">
        <v>2087.1999999999998</v>
      </c>
      <c r="N447" s="285">
        <v>0</v>
      </c>
      <c r="O447" s="287">
        <v>2087200</v>
      </c>
      <c r="P447" s="287">
        <v>2087200</v>
      </c>
      <c r="Q447" s="289">
        <v>2087.1999999999998</v>
      </c>
      <c r="R447" s="669"/>
      <c r="S447" s="669"/>
      <c r="T447" s="278" t="s">
        <v>1340</v>
      </c>
    </row>
    <row r="448" spans="1:20" ht="21.75" customHeight="1">
      <c r="A448" s="290" t="s">
        <v>715</v>
      </c>
      <c r="B448" s="291">
        <v>5</v>
      </c>
      <c r="C448" s="291">
        <v>2</v>
      </c>
      <c r="D448" s="292" t="s">
        <v>845</v>
      </c>
      <c r="E448" s="293" t="s">
        <v>716</v>
      </c>
      <c r="F448" s="294">
        <v>2087.1999999999998</v>
      </c>
      <c r="G448" s="284">
        <v>0</v>
      </c>
      <c r="H448" s="285">
        <v>0</v>
      </c>
      <c r="I448" s="285">
        <v>1953300</v>
      </c>
      <c r="J448" s="285">
        <v>133900</v>
      </c>
      <c r="K448" s="286">
        <v>2087200</v>
      </c>
      <c r="L448" s="287">
        <v>2087200</v>
      </c>
      <c r="M448" s="288">
        <v>2087.1999999999998</v>
      </c>
      <c r="N448" s="285">
        <v>0</v>
      </c>
      <c r="O448" s="287">
        <v>2087200</v>
      </c>
      <c r="P448" s="287">
        <v>2087200</v>
      </c>
      <c r="Q448" s="289">
        <v>2087.1999999999998</v>
      </c>
      <c r="R448" s="669"/>
      <c r="S448" s="669"/>
      <c r="T448" s="278" t="s">
        <v>1340</v>
      </c>
    </row>
    <row r="449" spans="1:20" ht="17.25" customHeight="1">
      <c r="A449" s="290" t="s">
        <v>717</v>
      </c>
      <c r="B449" s="291">
        <v>5</v>
      </c>
      <c r="C449" s="291">
        <v>2</v>
      </c>
      <c r="D449" s="292" t="s">
        <v>845</v>
      </c>
      <c r="E449" s="293" t="s">
        <v>1234</v>
      </c>
      <c r="F449" s="294">
        <v>2087.1999999999998</v>
      </c>
      <c r="G449" s="284">
        <v>0</v>
      </c>
      <c r="H449" s="285">
        <v>0</v>
      </c>
      <c r="I449" s="285">
        <v>1953300</v>
      </c>
      <c r="J449" s="285">
        <v>133900</v>
      </c>
      <c r="K449" s="286">
        <v>2087200</v>
      </c>
      <c r="L449" s="287">
        <v>2087200</v>
      </c>
      <c r="M449" s="288">
        <v>2087.1999999999998</v>
      </c>
      <c r="N449" s="285">
        <v>0</v>
      </c>
      <c r="O449" s="287">
        <v>2087200</v>
      </c>
      <c r="P449" s="287">
        <v>2087200</v>
      </c>
      <c r="Q449" s="289">
        <v>2087.1999999999998</v>
      </c>
      <c r="R449" s="669"/>
      <c r="S449" s="669"/>
      <c r="T449" s="278" t="s">
        <v>1340</v>
      </c>
    </row>
    <row r="450" spans="1:20" ht="32.25" customHeight="1">
      <c r="A450" s="290" t="s">
        <v>689</v>
      </c>
      <c r="B450" s="291">
        <v>5</v>
      </c>
      <c r="C450" s="291">
        <v>2</v>
      </c>
      <c r="D450" s="292" t="s">
        <v>690</v>
      </c>
      <c r="E450" s="293" t="s">
        <v>1340</v>
      </c>
      <c r="F450" s="294">
        <v>46009.4</v>
      </c>
      <c r="G450" s="284">
        <v>1728200</v>
      </c>
      <c r="H450" s="285">
        <v>20864500</v>
      </c>
      <c r="I450" s="285">
        <v>16973283</v>
      </c>
      <c r="J450" s="285">
        <v>6443417</v>
      </c>
      <c r="K450" s="286">
        <v>46009400</v>
      </c>
      <c r="L450" s="287">
        <v>46009400</v>
      </c>
      <c r="M450" s="288">
        <v>46009.4</v>
      </c>
      <c r="N450" s="285">
        <v>0</v>
      </c>
      <c r="O450" s="287">
        <v>34790640.730000004</v>
      </c>
      <c r="P450" s="287">
        <v>34790640.730000004</v>
      </c>
      <c r="Q450" s="289">
        <v>34790.640730000006</v>
      </c>
      <c r="R450" s="669"/>
      <c r="S450" s="669"/>
      <c r="T450" s="278" t="s">
        <v>1340</v>
      </c>
    </row>
    <row r="451" spans="1:20" ht="32.25" customHeight="1">
      <c r="A451" s="295" t="s">
        <v>846</v>
      </c>
      <c r="B451" s="296">
        <v>5</v>
      </c>
      <c r="C451" s="296">
        <v>2</v>
      </c>
      <c r="D451" s="297" t="s">
        <v>847</v>
      </c>
      <c r="E451" s="298" t="s">
        <v>1340</v>
      </c>
      <c r="F451" s="299">
        <v>45667.4</v>
      </c>
      <c r="G451" s="284">
        <v>1728200</v>
      </c>
      <c r="H451" s="285">
        <v>20864500</v>
      </c>
      <c r="I451" s="285">
        <v>16631283</v>
      </c>
      <c r="J451" s="285">
        <v>6443417</v>
      </c>
      <c r="K451" s="286">
        <v>45667400</v>
      </c>
      <c r="L451" s="287">
        <v>45667400</v>
      </c>
      <c r="M451" s="288">
        <v>45667.4</v>
      </c>
      <c r="N451" s="285">
        <v>0</v>
      </c>
      <c r="O451" s="287">
        <v>34518857.350000001</v>
      </c>
      <c r="P451" s="287">
        <v>34518857.350000001</v>
      </c>
      <c r="Q451" s="289">
        <v>34518.857349999998</v>
      </c>
      <c r="R451" s="672"/>
      <c r="S451" s="672"/>
      <c r="T451" s="278" t="s">
        <v>1340</v>
      </c>
    </row>
    <row r="452" spans="1:20" ht="32.25" customHeight="1">
      <c r="A452" s="290" t="s">
        <v>848</v>
      </c>
      <c r="B452" s="291">
        <v>5</v>
      </c>
      <c r="C452" s="291">
        <v>2</v>
      </c>
      <c r="D452" s="292" t="s">
        <v>849</v>
      </c>
      <c r="E452" s="293" t="s">
        <v>1340</v>
      </c>
      <c r="F452" s="294">
        <v>39141.4</v>
      </c>
      <c r="G452" s="284">
        <v>0</v>
      </c>
      <c r="H452" s="285">
        <v>18360000</v>
      </c>
      <c r="I452" s="285">
        <v>11367100</v>
      </c>
      <c r="J452" s="285">
        <v>9414300</v>
      </c>
      <c r="K452" s="286">
        <v>39141400</v>
      </c>
      <c r="L452" s="287">
        <v>39141400</v>
      </c>
      <c r="M452" s="288">
        <v>39141.4</v>
      </c>
      <c r="N452" s="285">
        <v>0</v>
      </c>
      <c r="O452" s="287">
        <v>27993067.300000001</v>
      </c>
      <c r="P452" s="287">
        <v>27993067.300000001</v>
      </c>
      <c r="Q452" s="289">
        <v>27993.067300000002</v>
      </c>
      <c r="R452" s="669"/>
      <c r="S452" s="669"/>
      <c r="T452" s="278" t="s">
        <v>1340</v>
      </c>
    </row>
    <row r="453" spans="1:20" ht="32.25" customHeight="1">
      <c r="A453" s="290" t="s">
        <v>850</v>
      </c>
      <c r="B453" s="291">
        <v>5</v>
      </c>
      <c r="C453" s="291">
        <v>2</v>
      </c>
      <c r="D453" s="292" t="s">
        <v>851</v>
      </c>
      <c r="E453" s="293" t="s">
        <v>1340</v>
      </c>
      <c r="F453" s="294">
        <v>29855.7</v>
      </c>
      <c r="G453" s="284">
        <v>0</v>
      </c>
      <c r="H453" s="285">
        <v>17442000</v>
      </c>
      <c r="I453" s="285">
        <v>10798700</v>
      </c>
      <c r="J453" s="285">
        <v>1615000</v>
      </c>
      <c r="K453" s="286">
        <v>29855700</v>
      </c>
      <c r="L453" s="287">
        <v>29855700</v>
      </c>
      <c r="M453" s="288">
        <v>29855.7</v>
      </c>
      <c r="N453" s="285">
        <v>0</v>
      </c>
      <c r="O453" s="287">
        <v>26421667.440000001</v>
      </c>
      <c r="P453" s="287">
        <v>26421667.440000001</v>
      </c>
      <c r="Q453" s="289">
        <v>26421.667440000001</v>
      </c>
      <c r="R453" s="669"/>
      <c r="S453" s="669"/>
      <c r="T453" s="278" t="s">
        <v>1340</v>
      </c>
    </row>
    <row r="454" spans="1:20" ht="17.25" customHeight="1">
      <c r="A454" s="290" t="s">
        <v>540</v>
      </c>
      <c r="B454" s="291">
        <v>5</v>
      </c>
      <c r="C454" s="291">
        <v>2</v>
      </c>
      <c r="D454" s="292" t="s">
        <v>851</v>
      </c>
      <c r="E454" s="293" t="s">
        <v>541</v>
      </c>
      <c r="F454" s="294">
        <v>29855.7</v>
      </c>
      <c r="G454" s="284">
        <v>0</v>
      </c>
      <c r="H454" s="285">
        <v>17442000</v>
      </c>
      <c r="I454" s="285">
        <v>10798700</v>
      </c>
      <c r="J454" s="285">
        <v>1615000</v>
      </c>
      <c r="K454" s="286">
        <v>29855700</v>
      </c>
      <c r="L454" s="287">
        <v>29855700</v>
      </c>
      <c r="M454" s="288">
        <v>29855.7</v>
      </c>
      <c r="N454" s="285">
        <v>0</v>
      </c>
      <c r="O454" s="287">
        <v>26421667.440000001</v>
      </c>
      <c r="P454" s="287">
        <v>26421667.440000001</v>
      </c>
      <c r="Q454" s="289">
        <v>26421.667440000001</v>
      </c>
      <c r="R454" s="669"/>
      <c r="S454" s="669"/>
      <c r="T454" s="278" t="s">
        <v>1340</v>
      </c>
    </row>
    <row r="455" spans="1:20" ht="32.25" customHeight="1">
      <c r="A455" s="290" t="s">
        <v>699</v>
      </c>
      <c r="B455" s="291">
        <v>5</v>
      </c>
      <c r="C455" s="291">
        <v>2</v>
      </c>
      <c r="D455" s="292" t="s">
        <v>851</v>
      </c>
      <c r="E455" s="293" t="s">
        <v>700</v>
      </c>
      <c r="F455" s="294">
        <v>29855.7</v>
      </c>
      <c r="G455" s="284">
        <v>0</v>
      </c>
      <c r="H455" s="285">
        <v>17442000</v>
      </c>
      <c r="I455" s="285">
        <v>10798700</v>
      </c>
      <c r="J455" s="285">
        <v>1615000</v>
      </c>
      <c r="K455" s="286">
        <v>29855700</v>
      </c>
      <c r="L455" s="287">
        <v>29855700</v>
      </c>
      <c r="M455" s="288">
        <v>29855.7</v>
      </c>
      <c r="N455" s="285">
        <v>0</v>
      </c>
      <c r="O455" s="287">
        <v>26421667.440000001</v>
      </c>
      <c r="P455" s="287">
        <v>26421667.440000001</v>
      </c>
      <c r="Q455" s="289">
        <v>26421.667440000001</v>
      </c>
      <c r="R455" s="669"/>
      <c r="S455" s="669"/>
      <c r="T455" s="278" t="s">
        <v>1340</v>
      </c>
    </row>
    <row r="456" spans="1:20" ht="32.25" customHeight="1">
      <c r="A456" s="290" t="s">
        <v>852</v>
      </c>
      <c r="B456" s="291">
        <v>5</v>
      </c>
      <c r="C456" s="291">
        <v>2</v>
      </c>
      <c r="D456" s="292" t="s">
        <v>853</v>
      </c>
      <c r="E456" s="293" t="s">
        <v>1340</v>
      </c>
      <c r="F456" s="294">
        <v>7637.1</v>
      </c>
      <c r="G456" s="284">
        <v>0</v>
      </c>
      <c r="H456" s="285">
        <v>0</v>
      </c>
      <c r="I456" s="285">
        <v>0</v>
      </c>
      <c r="J456" s="285">
        <v>7637100</v>
      </c>
      <c r="K456" s="286">
        <v>7637100</v>
      </c>
      <c r="L456" s="287">
        <v>7637100</v>
      </c>
      <c r="M456" s="288">
        <v>7637.1</v>
      </c>
      <c r="N456" s="285">
        <v>0</v>
      </c>
      <c r="O456" s="287">
        <v>0</v>
      </c>
      <c r="P456" s="287">
        <v>0</v>
      </c>
      <c r="Q456" s="289">
        <v>0</v>
      </c>
      <c r="R456" s="669"/>
      <c r="S456" s="669"/>
      <c r="T456" s="278" t="s">
        <v>1340</v>
      </c>
    </row>
    <row r="457" spans="1:20" ht="21.75" customHeight="1">
      <c r="A457" s="290" t="s">
        <v>1374</v>
      </c>
      <c r="B457" s="291">
        <v>5</v>
      </c>
      <c r="C457" s="291">
        <v>2</v>
      </c>
      <c r="D457" s="292" t="s">
        <v>853</v>
      </c>
      <c r="E457" s="293" t="s">
        <v>1375</v>
      </c>
      <c r="F457" s="294">
        <v>7637.1</v>
      </c>
      <c r="G457" s="284">
        <v>0</v>
      </c>
      <c r="H457" s="285">
        <v>0</v>
      </c>
      <c r="I457" s="285">
        <v>0</v>
      </c>
      <c r="J457" s="285">
        <v>7637100</v>
      </c>
      <c r="K457" s="286">
        <v>7637100</v>
      </c>
      <c r="L457" s="287">
        <v>7637100</v>
      </c>
      <c r="M457" s="288">
        <v>7637.1</v>
      </c>
      <c r="N457" s="285">
        <v>0</v>
      </c>
      <c r="O457" s="287">
        <v>0</v>
      </c>
      <c r="P457" s="287">
        <v>0</v>
      </c>
      <c r="Q457" s="289">
        <v>0</v>
      </c>
      <c r="R457" s="669"/>
      <c r="S457" s="669"/>
      <c r="T457" s="278" t="s">
        <v>1340</v>
      </c>
    </row>
    <row r="458" spans="1:20" ht="21.75" customHeight="1">
      <c r="A458" s="290" t="s">
        <v>538</v>
      </c>
      <c r="B458" s="291">
        <v>5</v>
      </c>
      <c r="C458" s="291">
        <v>2</v>
      </c>
      <c r="D458" s="292" t="s">
        <v>853</v>
      </c>
      <c r="E458" s="293" t="s">
        <v>539</v>
      </c>
      <c r="F458" s="294">
        <v>7637.1</v>
      </c>
      <c r="G458" s="284">
        <v>0</v>
      </c>
      <c r="H458" s="285">
        <v>0</v>
      </c>
      <c r="I458" s="285">
        <v>0</v>
      </c>
      <c r="J458" s="285">
        <v>7637100</v>
      </c>
      <c r="K458" s="286">
        <v>7637100</v>
      </c>
      <c r="L458" s="287">
        <v>7637100</v>
      </c>
      <c r="M458" s="288">
        <v>7637.1</v>
      </c>
      <c r="N458" s="285">
        <v>0</v>
      </c>
      <c r="O458" s="287">
        <v>0</v>
      </c>
      <c r="P458" s="287">
        <v>0</v>
      </c>
      <c r="Q458" s="289">
        <v>0</v>
      </c>
      <c r="R458" s="669"/>
      <c r="S458" s="669"/>
      <c r="T458" s="278" t="s">
        <v>1340</v>
      </c>
    </row>
    <row r="459" spans="1:20" ht="32.25" customHeight="1">
      <c r="A459" s="290" t="s">
        <v>854</v>
      </c>
      <c r="B459" s="291">
        <v>5</v>
      </c>
      <c r="C459" s="291">
        <v>2</v>
      </c>
      <c r="D459" s="292" t="s">
        <v>855</v>
      </c>
      <c r="E459" s="293" t="s">
        <v>1340</v>
      </c>
      <c r="F459" s="294">
        <v>1571.4</v>
      </c>
      <c r="G459" s="284">
        <v>0</v>
      </c>
      <c r="H459" s="285">
        <v>918000</v>
      </c>
      <c r="I459" s="285">
        <v>568400</v>
      </c>
      <c r="J459" s="285">
        <v>85000</v>
      </c>
      <c r="K459" s="286">
        <v>1571400</v>
      </c>
      <c r="L459" s="287">
        <v>1571400</v>
      </c>
      <c r="M459" s="288">
        <v>1571.4</v>
      </c>
      <c r="N459" s="285">
        <v>0</v>
      </c>
      <c r="O459" s="287">
        <v>1571399.86</v>
      </c>
      <c r="P459" s="287">
        <v>1571399.86</v>
      </c>
      <c r="Q459" s="289">
        <v>1571.39986</v>
      </c>
      <c r="R459" s="669"/>
      <c r="S459" s="669"/>
      <c r="T459" s="278" t="s">
        <v>1340</v>
      </c>
    </row>
    <row r="460" spans="1:20" ht="17.25" customHeight="1">
      <c r="A460" s="290" t="s">
        <v>540</v>
      </c>
      <c r="B460" s="291">
        <v>5</v>
      </c>
      <c r="C460" s="291">
        <v>2</v>
      </c>
      <c r="D460" s="292" t="s">
        <v>855</v>
      </c>
      <c r="E460" s="293" t="s">
        <v>541</v>
      </c>
      <c r="F460" s="294">
        <v>1571.4</v>
      </c>
      <c r="G460" s="284">
        <v>0</v>
      </c>
      <c r="H460" s="285">
        <v>918000</v>
      </c>
      <c r="I460" s="285">
        <v>568400</v>
      </c>
      <c r="J460" s="285">
        <v>85000</v>
      </c>
      <c r="K460" s="286">
        <v>1571400</v>
      </c>
      <c r="L460" s="287">
        <v>1571400</v>
      </c>
      <c r="M460" s="288">
        <v>1571.4</v>
      </c>
      <c r="N460" s="285">
        <v>0</v>
      </c>
      <c r="O460" s="287">
        <v>1571399.86</v>
      </c>
      <c r="P460" s="287">
        <v>1571399.86</v>
      </c>
      <c r="Q460" s="289">
        <v>1571.39986</v>
      </c>
      <c r="R460" s="669"/>
      <c r="S460" s="669"/>
      <c r="T460" s="278" t="s">
        <v>1340</v>
      </c>
    </row>
    <row r="461" spans="1:20" ht="32.25" customHeight="1">
      <c r="A461" s="290" t="s">
        <v>699</v>
      </c>
      <c r="B461" s="291">
        <v>5</v>
      </c>
      <c r="C461" s="291">
        <v>2</v>
      </c>
      <c r="D461" s="292" t="s">
        <v>855</v>
      </c>
      <c r="E461" s="293" t="s">
        <v>700</v>
      </c>
      <c r="F461" s="294">
        <v>1571.4</v>
      </c>
      <c r="G461" s="284">
        <v>0</v>
      </c>
      <c r="H461" s="285">
        <v>918000</v>
      </c>
      <c r="I461" s="285">
        <v>568400</v>
      </c>
      <c r="J461" s="285">
        <v>85000</v>
      </c>
      <c r="K461" s="286">
        <v>1571400</v>
      </c>
      <c r="L461" s="287">
        <v>1571400</v>
      </c>
      <c r="M461" s="288">
        <v>1571.4</v>
      </c>
      <c r="N461" s="285">
        <v>0</v>
      </c>
      <c r="O461" s="287">
        <v>1571399.86</v>
      </c>
      <c r="P461" s="287">
        <v>1571399.86</v>
      </c>
      <c r="Q461" s="289">
        <v>1571.39986</v>
      </c>
      <c r="R461" s="669"/>
      <c r="S461" s="669"/>
      <c r="T461" s="278" t="s">
        <v>1340</v>
      </c>
    </row>
    <row r="462" spans="1:20" ht="42.75" customHeight="1">
      <c r="A462" s="290" t="s">
        <v>856</v>
      </c>
      <c r="B462" s="291">
        <v>5</v>
      </c>
      <c r="C462" s="291">
        <v>2</v>
      </c>
      <c r="D462" s="292" t="s">
        <v>857</v>
      </c>
      <c r="E462" s="293" t="s">
        <v>1340</v>
      </c>
      <c r="F462" s="294">
        <v>77.2</v>
      </c>
      <c r="G462" s="284">
        <v>0</v>
      </c>
      <c r="H462" s="285">
        <v>0</v>
      </c>
      <c r="I462" s="285">
        <v>0</v>
      </c>
      <c r="J462" s="285">
        <v>77200</v>
      </c>
      <c r="K462" s="286">
        <v>77200</v>
      </c>
      <c r="L462" s="287">
        <v>77200</v>
      </c>
      <c r="M462" s="288">
        <v>77.2</v>
      </c>
      <c r="N462" s="285">
        <v>0</v>
      </c>
      <c r="O462" s="287">
        <v>0</v>
      </c>
      <c r="P462" s="287">
        <v>0</v>
      </c>
      <c r="Q462" s="289">
        <v>0</v>
      </c>
      <c r="R462" s="669"/>
      <c r="S462" s="669"/>
      <c r="T462" s="278" t="s">
        <v>1340</v>
      </c>
    </row>
    <row r="463" spans="1:20" ht="21.75" customHeight="1">
      <c r="A463" s="290" t="s">
        <v>1374</v>
      </c>
      <c r="B463" s="291">
        <v>5</v>
      </c>
      <c r="C463" s="291">
        <v>2</v>
      </c>
      <c r="D463" s="292" t="s">
        <v>857</v>
      </c>
      <c r="E463" s="293" t="s">
        <v>1375</v>
      </c>
      <c r="F463" s="294">
        <v>77.2</v>
      </c>
      <c r="G463" s="284">
        <v>0</v>
      </c>
      <c r="H463" s="285">
        <v>0</v>
      </c>
      <c r="I463" s="285">
        <v>0</v>
      </c>
      <c r="J463" s="285">
        <v>77200</v>
      </c>
      <c r="K463" s="286">
        <v>77200</v>
      </c>
      <c r="L463" s="287">
        <v>77200</v>
      </c>
      <c r="M463" s="288">
        <v>77.2</v>
      </c>
      <c r="N463" s="285">
        <v>0</v>
      </c>
      <c r="O463" s="287">
        <v>0</v>
      </c>
      <c r="P463" s="287">
        <v>0</v>
      </c>
      <c r="Q463" s="289">
        <v>0</v>
      </c>
      <c r="R463" s="669"/>
      <c r="S463" s="669"/>
      <c r="T463" s="278" t="s">
        <v>1340</v>
      </c>
    </row>
    <row r="464" spans="1:20" ht="21.75" customHeight="1">
      <c r="A464" s="290" t="s">
        <v>538</v>
      </c>
      <c r="B464" s="291">
        <v>5</v>
      </c>
      <c r="C464" s="291">
        <v>2</v>
      </c>
      <c r="D464" s="292" t="s">
        <v>857</v>
      </c>
      <c r="E464" s="293" t="s">
        <v>539</v>
      </c>
      <c r="F464" s="294">
        <v>77.2</v>
      </c>
      <c r="G464" s="284">
        <v>0</v>
      </c>
      <c r="H464" s="285">
        <v>0</v>
      </c>
      <c r="I464" s="285">
        <v>0</v>
      </c>
      <c r="J464" s="285">
        <v>77200</v>
      </c>
      <c r="K464" s="286">
        <v>77200</v>
      </c>
      <c r="L464" s="287">
        <v>77200</v>
      </c>
      <c r="M464" s="288">
        <v>77.2</v>
      </c>
      <c r="N464" s="285">
        <v>0</v>
      </c>
      <c r="O464" s="287">
        <v>0</v>
      </c>
      <c r="P464" s="287">
        <v>0</v>
      </c>
      <c r="Q464" s="289">
        <v>0</v>
      </c>
      <c r="R464" s="669"/>
      <c r="S464" s="669"/>
      <c r="T464" s="278" t="s">
        <v>1340</v>
      </c>
    </row>
    <row r="465" spans="1:20" ht="32.25" customHeight="1">
      <c r="A465" s="290" t="s">
        <v>858</v>
      </c>
      <c r="B465" s="291">
        <v>5</v>
      </c>
      <c r="C465" s="291">
        <v>2</v>
      </c>
      <c r="D465" s="292" t="s">
        <v>859</v>
      </c>
      <c r="E465" s="293" t="s">
        <v>1340</v>
      </c>
      <c r="F465" s="294">
        <v>6526</v>
      </c>
      <c r="G465" s="284">
        <v>1728200</v>
      </c>
      <c r="H465" s="285">
        <v>2504500</v>
      </c>
      <c r="I465" s="285">
        <v>5264183</v>
      </c>
      <c r="J465" s="285">
        <v>-2970883</v>
      </c>
      <c r="K465" s="286">
        <v>6526000</v>
      </c>
      <c r="L465" s="287">
        <v>6526000</v>
      </c>
      <c r="M465" s="288">
        <v>6526</v>
      </c>
      <c r="N465" s="285">
        <v>0</v>
      </c>
      <c r="O465" s="287">
        <v>6525790.0499999998</v>
      </c>
      <c r="P465" s="287">
        <v>6525790.0499999998</v>
      </c>
      <c r="Q465" s="289">
        <v>6525.7900499999996</v>
      </c>
      <c r="R465" s="669"/>
      <c r="S465" s="669"/>
      <c r="T465" s="278" t="s">
        <v>1340</v>
      </c>
    </row>
    <row r="466" spans="1:20" ht="32.25" customHeight="1">
      <c r="A466" s="290" t="s">
        <v>767</v>
      </c>
      <c r="B466" s="291">
        <v>5</v>
      </c>
      <c r="C466" s="291">
        <v>2</v>
      </c>
      <c r="D466" s="292" t="s">
        <v>860</v>
      </c>
      <c r="E466" s="293" t="s">
        <v>1340</v>
      </c>
      <c r="F466" s="294">
        <v>3992.4</v>
      </c>
      <c r="G466" s="284">
        <v>1008000</v>
      </c>
      <c r="H466" s="285">
        <v>1903000</v>
      </c>
      <c r="I466" s="285">
        <v>3234583</v>
      </c>
      <c r="J466" s="285">
        <v>-2153183</v>
      </c>
      <c r="K466" s="286">
        <v>3992400</v>
      </c>
      <c r="L466" s="287">
        <v>3992400</v>
      </c>
      <c r="M466" s="288">
        <v>3992.4</v>
      </c>
      <c r="N466" s="285">
        <v>0</v>
      </c>
      <c r="O466" s="287">
        <v>3992327.86</v>
      </c>
      <c r="P466" s="287">
        <v>3992327.86</v>
      </c>
      <c r="Q466" s="289">
        <v>3992.3278599999999</v>
      </c>
      <c r="R466" s="669"/>
      <c r="S466" s="669"/>
      <c r="T466" s="278" t="s">
        <v>1340</v>
      </c>
    </row>
    <row r="467" spans="1:20" ht="17.25" customHeight="1">
      <c r="A467" s="290" t="s">
        <v>540</v>
      </c>
      <c r="B467" s="291">
        <v>5</v>
      </c>
      <c r="C467" s="291">
        <v>2</v>
      </c>
      <c r="D467" s="292" t="s">
        <v>860</v>
      </c>
      <c r="E467" s="293" t="s">
        <v>541</v>
      </c>
      <c r="F467" s="294">
        <v>3992.4</v>
      </c>
      <c r="G467" s="284">
        <v>1008000</v>
      </c>
      <c r="H467" s="285">
        <v>1903000</v>
      </c>
      <c r="I467" s="285">
        <v>3234583</v>
      </c>
      <c r="J467" s="285">
        <v>-2153183</v>
      </c>
      <c r="K467" s="286">
        <v>3992400</v>
      </c>
      <c r="L467" s="287">
        <v>3992400</v>
      </c>
      <c r="M467" s="288">
        <v>3992.4</v>
      </c>
      <c r="N467" s="285">
        <v>0</v>
      </c>
      <c r="O467" s="287">
        <v>3992327.86</v>
      </c>
      <c r="P467" s="287">
        <v>3992327.86</v>
      </c>
      <c r="Q467" s="289">
        <v>3992.3278599999999</v>
      </c>
      <c r="R467" s="669"/>
      <c r="S467" s="669"/>
      <c r="T467" s="278" t="s">
        <v>1340</v>
      </c>
    </row>
    <row r="468" spans="1:20" ht="32.25" customHeight="1">
      <c r="A468" s="290" t="s">
        <v>699</v>
      </c>
      <c r="B468" s="291">
        <v>5</v>
      </c>
      <c r="C468" s="291">
        <v>2</v>
      </c>
      <c r="D468" s="292" t="s">
        <v>860</v>
      </c>
      <c r="E468" s="293" t="s">
        <v>700</v>
      </c>
      <c r="F468" s="294">
        <v>3992.4</v>
      </c>
      <c r="G468" s="284">
        <v>1008000</v>
      </c>
      <c r="H468" s="285">
        <v>1903000</v>
      </c>
      <c r="I468" s="285">
        <v>3234583</v>
      </c>
      <c r="J468" s="285">
        <v>-2153183</v>
      </c>
      <c r="K468" s="286">
        <v>3992400</v>
      </c>
      <c r="L468" s="287">
        <v>3992400</v>
      </c>
      <c r="M468" s="288">
        <v>3992.4</v>
      </c>
      <c r="N468" s="285">
        <v>0</v>
      </c>
      <c r="O468" s="287">
        <v>3992327.86</v>
      </c>
      <c r="P468" s="287">
        <v>3992327.86</v>
      </c>
      <c r="Q468" s="289">
        <v>3992.3278599999999</v>
      </c>
      <c r="R468" s="669"/>
      <c r="S468" s="669"/>
      <c r="T468" s="278" t="s">
        <v>1340</v>
      </c>
    </row>
    <row r="469" spans="1:20" ht="105.75" customHeight="1">
      <c r="A469" s="290" t="s">
        <v>861</v>
      </c>
      <c r="B469" s="291">
        <v>5</v>
      </c>
      <c r="C469" s="291">
        <v>2</v>
      </c>
      <c r="D469" s="292" t="s">
        <v>862</v>
      </c>
      <c r="E469" s="293" t="s">
        <v>1340</v>
      </c>
      <c r="F469" s="294">
        <v>2508.1</v>
      </c>
      <c r="G469" s="284">
        <v>713000</v>
      </c>
      <c r="H469" s="285">
        <v>591000</v>
      </c>
      <c r="I469" s="285">
        <v>2013700</v>
      </c>
      <c r="J469" s="285">
        <v>-809600</v>
      </c>
      <c r="K469" s="286">
        <v>2508100</v>
      </c>
      <c r="L469" s="287">
        <v>2508100</v>
      </c>
      <c r="M469" s="288">
        <v>2508.1</v>
      </c>
      <c r="N469" s="285">
        <v>0</v>
      </c>
      <c r="O469" s="287">
        <v>2508048.1</v>
      </c>
      <c r="P469" s="287">
        <v>2508048.1</v>
      </c>
      <c r="Q469" s="289">
        <v>2508.0481</v>
      </c>
      <c r="R469" s="669"/>
      <c r="S469" s="669"/>
      <c r="T469" s="278" t="s">
        <v>1340</v>
      </c>
    </row>
    <row r="470" spans="1:20" ht="17.25" customHeight="1">
      <c r="A470" s="290" t="s">
        <v>540</v>
      </c>
      <c r="B470" s="291">
        <v>5</v>
      </c>
      <c r="C470" s="291">
        <v>2</v>
      </c>
      <c r="D470" s="292" t="s">
        <v>862</v>
      </c>
      <c r="E470" s="293" t="s">
        <v>541</v>
      </c>
      <c r="F470" s="294">
        <v>2508.1</v>
      </c>
      <c r="G470" s="284">
        <v>713000</v>
      </c>
      <c r="H470" s="285">
        <v>591000</v>
      </c>
      <c r="I470" s="285">
        <v>2013700</v>
      </c>
      <c r="J470" s="285">
        <v>-809600</v>
      </c>
      <c r="K470" s="286">
        <v>2508100</v>
      </c>
      <c r="L470" s="287">
        <v>2508100</v>
      </c>
      <c r="M470" s="288">
        <v>2508.1</v>
      </c>
      <c r="N470" s="285">
        <v>0</v>
      </c>
      <c r="O470" s="287">
        <v>2508048.1</v>
      </c>
      <c r="P470" s="287">
        <v>2508048.1</v>
      </c>
      <c r="Q470" s="289">
        <v>2508.0481</v>
      </c>
      <c r="R470" s="669"/>
      <c r="S470" s="669"/>
      <c r="T470" s="278" t="s">
        <v>1340</v>
      </c>
    </row>
    <row r="471" spans="1:20" ht="32.25" customHeight="1">
      <c r="A471" s="290" t="s">
        <v>699</v>
      </c>
      <c r="B471" s="291">
        <v>5</v>
      </c>
      <c r="C471" s="291">
        <v>2</v>
      </c>
      <c r="D471" s="292" t="s">
        <v>862</v>
      </c>
      <c r="E471" s="293" t="s">
        <v>700</v>
      </c>
      <c r="F471" s="294">
        <v>2508.1</v>
      </c>
      <c r="G471" s="284">
        <v>713000</v>
      </c>
      <c r="H471" s="285">
        <v>591000</v>
      </c>
      <c r="I471" s="285">
        <v>2013700</v>
      </c>
      <c r="J471" s="285">
        <v>-809600</v>
      </c>
      <c r="K471" s="286">
        <v>2508100</v>
      </c>
      <c r="L471" s="287">
        <v>2508100</v>
      </c>
      <c r="M471" s="288">
        <v>2508.1</v>
      </c>
      <c r="N471" s="285">
        <v>0</v>
      </c>
      <c r="O471" s="287">
        <v>2508048.1</v>
      </c>
      <c r="P471" s="287">
        <v>2508048.1</v>
      </c>
      <c r="Q471" s="289">
        <v>2508.0481</v>
      </c>
      <c r="R471" s="669"/>
      <c r="S471" s="669"/>
      <c r="T471" s="278" t="s">
        <v>1340</v>
      </c>
    </row>
    <row r="472" spans="1:20" ht="105.75" customHeight="1">
      <c r="A472" s="290" t="s">
        <v>863</v>
      </c>
      <c r="B472" s="291">
        <v>5</v>
      </c>
      <c r="C472" s="291">
        <v>2</v>
      </c>
      <c r="D472" s="292" t="s">
        <v>864</v>
      </c>
      <c r="E472" s="293" t="s">
        <v>1340</v>
      </c>
      <c r="F472" s="294">
        <v>25.5</v>
      </c>
      <c r="G472" s="284">
        <v>7200</v>
      </c>
      <c r="H472" s="285">
        <v>10500</v>
      </c>
      <c r="I472" s="285">
        <v>15900</v>
      </c>
      <c r="J472" s="285">
        <v>-8100</v>
      </c>
      <c r="K472" s="286">
        <v>25500</v>
      </c>
      <c r="L472" s="287">
        <v>25500</v>
      </c>
      <c r="M472" s="288">
        <v>25.5</v>
      </c>
      <c r="N472" s="285">
        <v>0</v>
      </c>
      <c r="O472" s="287">
        <v>25414.09</v>
      </c>
      <c r="P472" s="287">
        <v>25414.09</v>
      </c>
      <c r="Q472" s="289">
        <v>25.414090000000002</v>
      </c>
      <c r="R472" s="669"/>
      <c r="S472" s="669"/>
      <c r="T472" s="278" t="s">
        <v>1340</v>
      </c>
    </row>
    <row r="473" spans="1:20" ht="17.25" customHeight="1">
      <c r="A473" s="290" t="s">
        <v>540</v>
      </c>
      <c r="B473" s="291">
        <v>5</v>
      </c>
      <c r="C473" s="291">
        <v>2</v>
      </c>
      <c r="D473" s="292" t="s">
        <v>864</v>
      </c>
      <c r="E473" s="293" t="s">
        <v>541</v>
      </c>
      <c r="F473" s="294">
        <v>25.5</v>
      </c>
      <c r="G473" s="284">
        <v>7200</v>
      </c>
      <c r="H473" s="285">
        <v>10500</v>
      </c>
      <c r="I473" s="285">
        <v>15900</v>
      </c>
      <c r="J473" s="285">
        <v>-8100</v>
      </c>
      <c r="K473" s="286">
        <v>25500</v>
      </c>
      <c r="L473" s="287">
        <v>25500</v>
      </c>
      <c r="M473" s="288">
        <v>25.5</v>
      </c>
      <c r="N473" s="285">
        <v>0</v>
      </c>
      <c r="O473" s="287">
        <v>25414.09</v>
      </c>
      <c r="P473" s="287">
        <v>25414.09</v>
      </c>
      <c r="Q473" s="289">
        <v>25.414090000000002</v>
      </c>
      <c r="R473" s="669"/>
      <c r="S473" s="669"/>
      <c r="T473" s="278" t="s">
        <v>1340</v>
      </c>
    </row>
    <row r="474" spans="1:20" ht="32.25" customHeight="1">
      <c r="A474" s="290" t="s">
        <v>699</v>
      </c>
      <c r="B474" s="291">
        <v>5</v>
      </c>
      <c r="C474" s="291">
        <v>2</v>
      </c>
      <c r="D474" s="292" t="s">
        <v>864</v>
      </c>
      <c r="E474" s="293" t="s">
        <v>700</v>
      </c>
      <c r="F474" s="294">
        <v>25.5</v>
      </c>
      <c r="G474" s="284">
        <v>7200</v>
      </c>
      <c r="H474" s="285">
        <v>10500</v>
      </c>
      <c r="I474" s="285">
        <v>15900</v>
      </c>
      <c r="J474" s="285">
        <v>-8100</v>
      </c>
      <c r="K474" s="286">
        <v>25500</v>
      </c>
      <c r="L474" s="287">
        <v>25500</v>
      </c>
      <c r="M474" s="288">
        <v>25.5</v>
      </c>
      <c r="N474" s="285">
        <v>0</v>
      </c>
      <c r="O474" s="287">
        <v>25414.09</v>
      </c>
      <c r="P474" s="287">
        <v>25414.09</v>
      </c>
      <c r="Q474" s="289">
        <v>25.414090000000002</v>
      </c>
      <c r="R474" s="669"/>
      <c r="S474" s="669"/>
      <c r="T474" s="278" t="s">
        <v>1340</v>
      </c>
    </row>
    <row r="475" spans="1:20" ht="17.25" customHeight="1">
      <c r="A475" s="295" t="s">
        <v>865</v>
      </c>
      <c r="B475" s="296">
        <v>5</v>
      </c>
      <c r="C475" s="296">
        <v>2</v>
      </c>
      <c r="D475" s="297" t="s">
        <v>866</v>
      </c>
      <c r="E475" s="298" t="s">
        <v>1340</v>
      </c>
      <c r="F475" s="299">
        <v>342</v>
      </c>
      <c r="G475" s="284">
        <v>0</v>
      </c>
      <c r="H475" s="285">
        <v>0</v>
      </c>
      <c r="I475" s="285">
        <v>342000</v>
      </c>
      <c r="J475" s="285">
        <v>0</v>
      </c>
      <c r="K475" s="286">
        <v>342000</v>
      </c>
      <c r="L475" s="287">
        <v>342000</v>
      </c>
      <c r="M475" s="288">
        <v>342</v>
      </c>
      <c r="N475" s="285">
        <v>0</v>
      </c>
      <c r="O475" s="287">
        <v>271783.38</v>
      </c>
      <c r="P475" s="287">
        <v>271783.38</v>
      </c>
      <c r="Q475" s="289">
        <v>271.78338000000002</v>
      </c>
      <c r="R475" s="672"/>
      <c r="S475" s="672"/>
      <c r="T475" s="278" t="s">
        <v>1340</v>
      </c>
    </row>
    <row r="476" spans="1:20" ht="21.75" customHeight="1">
      <c r="A476" s="290" t="s">
        <v>867</v>
      </c>
      <c r="B476" s="291">
        <v>5</v>
      </c>
      <c r="C476" s="291">
        <v>2</v>
      </c>
      <c r="D476" s="292" t="s">
        <v>868</v>
      </c>
      <c r="E476" s="293" t="s">
        <v>1340</v>
      </c>
      <c r="F476" s="294">
        <v>247</v>
      </c>
      <c r="G476" s="284">
        <v>0</v>
      </c>
      <c r="H476" s="285">
        <v>0</v>
      </c>
      <c r="I476" s="285">
        <v>247000</v>
      </c>
      <c r="J476" s="285">
        <v>0</v>
      </c>
      <c r="K476" s="286">
        <v>247000</v>
      </c>
      <c r="L476" s="287">
        <v>247000</v>
      </c>
      <c r="M476" s="288">
        <v>247</v>
      </c>
      <c r="N476" s="285">
        <v>0</v>
      </c>
      <c r="O476" s="287">
        <v>176966.71</v>
      </c>
      <c r="P476" s="287">
        <v>176966.71</v>
      </c>
      <c r="Q476" s="289">
        <v>176.96670999999998</v>
      </c>
      <c r="R476" s="669"/>
      <c r="S476" s="669"/>
      <c r="T476" s="278" t="s">
        <v>1340</v>
      </c>
    </row>
    <row r="477" spans="1:20" ht="17.25" customHeight="1">
      <c r="A477" s="290" t="s">
        <v>583</v>
      </c>
      <c r="B477" s="291">
        <v>5</v>
      </c>
      <c r="C477" s="291">
        <v>2</v>
      </c>
      <c r="D477" s="292" t="s">
        <v>869</v>
      </c>
      <c r="E477" s="293" t="s">
        <v>1340</v>
      </c>
      <c r="F477" s="294">
        <v>247</v>
      </c>
      <c r="G477" s="284">
        <v>0</v>
      </c>
      <c r="H477" s="285">
        <v>0</v>
      </c>
      <c r="I477" s="285">
        <v>247000</v>
      </c>
      <c r="J477" s="285">
        <v>0</v>
      </c>
      <c r="K477" s="286">
        <v>247000</v>
      </c>
      <c r="L477" s="287">
        <v>247000</v>
      </c>
      <c r="M477" s="288">
        <v>247</v>
      </c>
      <c r="N477" s="285">
        <v>0</v>
      </c>
      <c r="O477" s="287">
        <v>176966.71</v>
      </c>
      <c r="P477" s="287">
        <v>176966.71</v>
      </c>
      <c r="Q477" s="289">
        <v>176.96670999999998</v>
      </c>
      <c r="R477" s="669"/>
      <c r="S477" s="669"/>
      <c r="T477" s="278" t="s">
        <v>1340</v>
      </c>
    </row>
    <row r="478" spans="1:20" ht="21.75" customHeight="1">
      <c r="A478" s="290" t="s">
        <v>1374</v>
      </c>
      <c r="B478" s="291">
        <v>5</v>
      </c>
      <c r="C478" s="291">
        <v>2</v>
      </c>
      <c r="D478" s="292" t="s">
        <v>869</v>
      </c>
      <c r="E478" s="293" t="s">
        <v>1375</v>
      </c>
      <c r="F478" s="294">
        <v>247</v>
      </c>
      <c r="G478" s="284">
        <v>0</v>
      </c>
      <c r="H478" s="285">
        <v>0</v>
      </c>
      <c r="I478" s="285">
        <v>247000</v>
      </c>
      <c r="J478" s="285">
        <v>0</v>
      </c>
      <c r="K478" s="286">
        <v>247000</v>
      </c>
      <c r="L478" s="287">
        <v>247000</v>
      </c>
      <c r="M478" s="288">
        <v>247</v>
      </c>
      <c r="N478" s="285">
        <v>0</v>
      </c>
      <c r="O478" s="287">
        <v>176966.71</v>
      </c>
      <c r="P478" s="287">
        <v>176966.71</v>
      </c>
      <c r="Q478" s="289">
        <v>176.96670999999998</v>
      </c>
      <c r="R478" s="669"/>
      <c r="S478" s="669"/>
      <c r="T478" s="278" t="s">
        <v>1340</v>
      </c>
    </row>
    <row r="479" spans="1:20" ht="21.75" customHeight="1">
      <c r="A479" s="290" t="s">
        <v>538</v>
      </c>
      <c r="B479" s="291">
        <v>5</v>
      </c>
      <c r="C479" s="291">
        <v>2</v>
      </c>
      <c r="D479" s="292" t="s">
        <v>869</v>
      </c>
      <c r="E479" s="293" t="s">
        <v>539</v>
      </c>
      <c r="F479" s="294">
        <v>247</v>
      </c>
      <c r="G479" s="284">
        <v>0</v>
      </c>
      <c r="H479" s="285">
        <v>0</v>
      </c>
      <c r="I479" s="285">
        <v>247000</v>
      </c>
      <c r="J479" s="285">
        <v>0</v>
      </c>
      <c r="K479" s="286">
        <v>247000</v>
      </c>
      <c r="L479" s="287">
        <v>247000</v>
      </c>
      <c r="M479" s="288">
        <v>247</v>
      </c>
      <c r="N479" s="285">
        <v>0</v>
      </c>
      <c r="O479" s="287">
        <v>176966.71</v>
      </c>
      <c r="P479" s="287">
        <v>176966.71</v>
      </c>
      <c r="Q479" s="289">
        <v>176.96670999999998</v>
      </c>
      <c r="R479" s="669"/>
      <c r="S479" s="669"/>
      <c r="T479" s="278" t="s">
        <v>1340</v>
      </c>
    </row>
    <row r="480" spans="1:20" ht="21.75" customHeight="1">
      <c r="A480" s="290" t="s">
        <v>870</v>
      </c>
      <c r="B480" s="291">
        <v>5</v>
      </c>
      <c r="C480" s="291">
        <v>2</v>
      </c>
      <c r="D480" s="292" t="s">
        <v>871</v>
      </c>
      <c r="E480" s="293" t="s">
        <v>1340</v>
      </c>
      <c r="F480" s="294">
        <v>95</v>
      </c>
      <c r="G480" s="284">
        <v>0</v>
      </c>
      <c r="H480" s="285">
        <v>0</v>
      </c>
      <c r="I480" s="285">
        <v>95000</v>
      </c>
      <c r="J480" s="285">
        <v>0</v>
      </c>
      <c r="K480" s="286">
        <v>95000</v>
      </c>
      <c r="L480" s="287">
        <v>95000</v>
      </c>
      <c r="M480" s="288">
        <v>95</v>
      </c>
      <c r="N480" s="285">
        <v>0</v>
      </c>
      <c r="O480" s="287">
        <v>94816.67</v>
      </c>
      <c r="P480" s="287">
        <v>94816.67</v>
      </c>
      <c r="Q480" s="289">
        <v>94.816670000000002</v>
      </c>
      <c r="R480" s="669"/>
      <c r="S480" s="669"/>
      <c r="T480" s="278" t="s">
        <v>1340</v>
      </c>
    </row>
    <row r="481" spans="1:20" ht="17.25" customHeight="1">
      <c r="A481" s="290" t="s">
        <v>583</v>
      </c>
      <c r="B481" s="291">
        <v>5</v>
      </c>
      <c r="C481" s="291">
        <v>2</v>
      </c>
      <c r="D481" s="292" t="s">
        <v>872</v>
      </c>
      <c r="E481" s="293" t="s">
        <v>1340</v>
      </c>
      <c r="F481" s="294">
        <v>95</v>
      </c>
      <c r="G481" s="284">
        <v>0</v>
      </c>
      <c r="H481" s="285">
        <v>0</v>
      </c>
      <c r="I481" s="285">
        <v>95000</v>
      </c>
      <c r="J481" s="285">
        <v>0</v>
      </c>
      <c r="K481" s="286">
        <v>95000</v>
      </c>
      <c r="L481" s="287">
        <v>95000</v>
      </c>
      <c r="M481" s="288">
        <v>95</v>
      </c>
      <c r="N481" s="285">
        <v>0</v>
      </c>
      <c r="O481" s="287">
        <v>94816.67</v>
      </c>
      <c r="P481" s="287">
        <v>94816.67</v>
      </c>
      <c r="Q481" s="289">
        <v>94.816670000000002</v>
      </c>
      <c r="R481" s="669"/>
      <c r="S481" s="669"/>
      <c r="T481" s="278" t="s">
        <v>1340</v>
      </c>
    </row>
    <row r="482" spans="1:20" ht="21.75" customHeight="1">
      <c r="A482" s="290" t="s">
        <v>1374</v>
      </c>
      <c r="B482" s="291">
        <v>5</v>
      </c>
      <c r="C482" s="291">
        <v>2</v>
      </c>
      <c r="D482" s="292" t="s">
        <v>872</v>
      </c>
      <c r="E482" s="293" t="s">
        <v>1375</v>
      </c>
      <c r="F482" s="294">
        <v>95</v>
      </c>
      <c r="G482" s="284">
        <v>0</v>
      </c>
      <c r="H482" s="285">
        <v>0</v>
      </c>
      <c r="I482" s="285">
        <v>95000</v>
      </c>
      <c r="J482" s="285">
        <v>0</v>
      </c>
      <c r="K482" s="286">
        <v>95000</v>
      </c>
      <c r="L482" s="287">
        <v>95000</v>
      </c>
      <c r="M482" s="288">
        <v>95</v>
      </c>
      <c r="N482" s="285">
        <v>0</v>
      </c>
      <c r="O482" s="287">
        <v>94816.67</v>
      </c>
      <c r="P482" s="287">
        <v>94816.67</v>
      </c>
      <c r="Q482" s="289">
        <v>94.816670000000002</v>
      </c>
      <c r="R482" s="669"/>
      <c r="S482" s="669"/>
      <c r="T482" s="278" t="s">
        <v>1340</v>
      </c>
    </row>
    <row r="483" spans="1:20" ht="21.75" customHeight="1">
      <c r="A483" s="290" t="s">
        <v>538</v>
      </c>
      <c r="B483" s="291">
        <v>5</v>
      </c>
      <c r="C483" s="291">
        <v>2</v>
      </c>
      <c r="D483" s="292" t="s">
        <v>872</v>
      </c>
      <c r="E483" s="293" t="s">
        <v>539</v>
      </c>
      <c r="F483" s="294">
        <v>95</v>
      </c>
      <c r="G483" s="284">
        <v>0</v>
      </c>
      <c r="H483" s="285">
        <v>0</v>
      </c>
      <c r="I483" s="285">
        <v>95000</v>
      </c>
      <c r="J483" s="285">
        <v>0</v>
      </c>
      <c r="K483" s="286">
        <v>95000</v>
      </c>
      <c r="L483" s="287">
        <v>95000</v>
      </c>
      <c r="M483" s="288">
        <v>95</v>
      </c>
      <c r="N483" s="285">
        <v>0</v>
      </c>
      <c r="O483" s="287">
        <v>94816.67</v>
      </c>
      <c r="P483" s="287">
        <v>94816.67</v>
      </c>
      <c r="Q483" s="289">
        <v>94.816670000000002</v>
      </c>
      <c r="R483" s="669"/>
      <c r="S483" s="669"/>
      <c r="T483" s="278" t="s">
        <v>1340</v>
      </c>
    </row>
    <row r="484" spans="1:20" ht="21.75" customHeight="1">
      <c r="A484" s="290" t="s">
        <v>588</v>
      </c>
      <c r="B484" s="291">
        <v>5</v>
      </c>
      <c r="C484" s="291">
        <v>2</v>
      </c>
      <c r="D484" s="292" t="s">
        <v>589</v>
      </c>
      <c r="E484" s="293" t="s">
        <v>1340</v>
      </c>
      <c r="F484" s="294">
        <v>217000</v>
      </c>
      <c r="G484" s="284">
        <v>0</v>
      </c>
      <c r="H484" s="285">
        <v>0</v>
      </c>
      <c r="I484" s="285">
        <v>210500000</v>
      </c>
      <c r="J484" s="285">
        <v>6500000</v>
      </c>
      <c r="K484" s="286">
        <v>217000000</v>
      </c>
      <c r="L484" s="287">
        <v>217000000</v>
      </c>
      <c r="M484" s="288">
        <v>217000</v>
      </c>
      <c r="N484" s="285">
        <v>0</v>
      </c>
      <c r="O484" s="287">
        <v>210500000</v>
      </c>
      <c r="P484" s="287">
        <v>210500000</v>
      </c>
      <c r="Q484" s="289">
        <v>210500</v>
      </c>
      <c r="R484" s="669"/>
      <c r="S484" s="669"/>
      <c r="T484" s="278" t="s">
        <v>1340</v>
      </c>
    </row>
    <row r="485" spans="1:20" ht="21.75" customHeight="1">
      <c r="A485" s="290" t="s">
        <v>873</v>
      </c>
      <c r="B485" s="291">
        <v>5</v>
      </c>
      <c r="C485" s="291">
        <v>2</v>
      </c>
      <c r="D485" s="292" t="s">
        <v>874</v>
      </c>
      <c r="E485" s="293" t="s">
        <v>1340</v>
      </c>
      <c r="F485" s="294">
        <v>210500</v>
      </c>
      <c r="G485" s="284">
        <v>0</v>
      </c>
      <c r="H485" s="285">
        <v>0</v>
      </c>
      <c r="I485" s="285">
        <v>210500000</v>
      </c>
      <c r="J485" s="285">
        <v>0</v>
      </c>
      <c r="K485" s="286">
        <v>210500000</v>
      </c>
      <c r="L485" s="287">
        <v>210500000</v>
      </c>
      <c r="M485" s="288">
        <v>210500</v>
      </c>
      <c r="N485" s="285">
        <v>0</v>
      </c>
      <c r="O485" s="287">
        <v>210500000</v>
      </c>
      <c r="P485" s="287">
        <v>210500000</v>
      </c>
      <c r="Q485" s="289">
        <v>210500</v>
      </c>
      <c r="R485" s="669"/>
      <c r="S485" s="669"/>
      <c r="T485" s="278" t="s">
        <v>1340</v>
      </c>
    </row>
    <row r="486" spans="1:20" ht="17.25" customHeight="1">
      <c r="A486" s="290" t="s">
        <v>583</v>
      </c>
      <c r="B486" s="291">
        <v>5</v>
      </c>
      <c r="C486" s="291">
        <v>2</v>
      </c>
      <c r="D486" s="292" t="s">
        <v>875</v>
      </c>
      <c r="E486" s="293" t="s">
        <v>1340</v>
      </c>
      <c r="F486" s="294">
        <v>210500</v>
      </c>
      <c r="G486" s="284">
        <v>0</v>
      </c>
      <c r="H486" s="285">
        <v>0</v>
      </c>
      <c r="I486" s="285">
        <v>210500000</v>
      </c>
      <c r="J486" s="285">
        <v>0</v>
      </c>
      <c r="K486" s="286">
        <v>210500000</v>
      </c>
      <c r="L486" s="287">
        <v>210500000</v>
      </c>
      <c r="M486" s="288">
        <v>210500</v>
      </c>
      <c r="N486" s="285">
        <v>0</v>
      </c>
      <c r="O486" s="287">
        <v>210500000</v>
      </c>
      <c r="P486" s="287">
        <v>210500000</v>
      </c>
      <c r="Q486" s="289">
        <v>210500</v>
      </c>
      <c r="R486" s="669"/>
      <c r="S486" s="669"/>
      <c r="T486" s="278" t="s">
        <v>1340</v>
      </c>
    </row>
    <row r="487" spans="1:20" ht="17.25" customHeight="1">
      <c r="A487" s="290" t="s">
        <v>540</v>
      </c>
      <c r="B487" s="291">
        <v>5</v>
      </c>
      <c r="C487" s="291">
        <v>2</v>
      </c>
      <c r="D487" s="292" t="s">
        <v>875</v>
      </c>
      <c r="E487" s="293" t="s">
        <v>541</v>
      </c>
      <c r="F487" s="294">
        <v>210500</v>
      </c>
      <c r="G487" s="284">
        <v>0</v>
      </c>
      <c r="H487" s="285">
        <v>0</v>
      </c>
      <c r="I487" s="285">
        <v>210500000</v>
      </c>
      <c r="J487" s="285">
        <v>0</v>
      </c>
      <c r="K487" s="286">
        <v>210500000</v>
      </c>
      <c r="L487" s="287">
        <v>210500000</v>
      </c>
      <c r="M487" s="288">
        <v>210500</v>
      </c>
      <c r="N487" s="285">
        <v>0</v>
      </c>
      <c r="O487" s="287">
        <v>210500000</v>
      </c>
      <c r="P487" s="287">
        <v>210500000</v>
      </c>
      <c r="Q487" s="289">
        <v>210500</v>
      </c>
      <c r="R487" s="669"/>
      <c r="S487" s="669"/>
      <c r="T487" s="278" t="s">
        <v>1340</v>
      </c>
    </row>
    <row r="488" spans="1:20" ht="32.25" customHeight="1">
      <c r="A488" s="290" t="s">
        <v>699</v>
      </c>
      <c r="B488" s="291">
        <v>5</v>
      </c>
      <c r="C488" s="291">
        <v>2</v>
      </c>
      <c r="D488" s="292" t="s">
        <v>875</v>
      </c>
      <c r="E488" s="293" t="s">
        <v>700</v>
      </c>
      <c r="F488" s="294">
        <v>210500</v>
      </c>
      <c r="G488" s="284">
        <v>0</v>
      </c>
      <c r="H488" s="285">
        <v>0</v>
      </c>
      <c r="I488" s="285">
        <v>210500000</v>
      </c>
      <c r="J488" s="285">
        <v>0</v>
      </c>
      <c r="K488" s="286">
        <v>210500000</v>
      </c>
      <c r="L488" s="287">
        <v>210500000</v>
      </c>
      <c r="M488" s="288">
        <v>210500</v>
      </c>
      <c r="N488" s="285">
        <v>0</v>
      </c>
      <c r="O488" s="287">
        <v>210500000</v>
      </c>
      <c r="P488" s="287">
        <v>210500000</v>
      </c>
      <c r="Q488" s="289">
        <v>210500</v>
      </c>
      <c r="R488" s="669"/>
      <c r="S488" s="669"/>
      <c r="T488" s="278" t="s">
        <v>1340</v>
      </c>
    </row>
    <row r="489" spans="1:20" ht="21.75" customHeight="1">
      <c r="A489" s="290" t="s">
        <v>596</v>
      </c>
      <c r="B489" s="291">
        <v>5</v>
      </c>
      <c r="C489" s="291">
        <v>2</v>
      </c>
      <c r="D489" s="292" t="s">
        <v>597</v>
      </c>
      <c r="E489" s="293" t="s">
        <v>1340</v>
      </c>
      <c r="F489" s="294">
        <v>6500</v>
      </c>
      <c r="G489" s="284">
        <v>0</v>
      </c>
      <c r="H489" s="285">
        <v>0</v>
      </c>
      <c r="I489" s="285">
        <v>0</v>
      </c>
      <c r="J489" s="285">
        <v>6500000</v>
      </c>
      <c r="K489" s="286">
        <v>6500000</v>
      </c>
      <c r="L489" s="287">
        <v>6500000</v>
      </c>
      <c r="M489" s="288">
        <v>6500</v>
      </c>
      <c r="N489" s="285">
        <v>0</v>
      </c>
      <c r="O489" s="287">
        <v>0</v>
      </c>
      <c r="P489" s="287">
        <v>0</v>
      </c>
      <c r="Q489" s="289">
        <v>0</v>
      </c>
      <c r="R489" s="669"/>
      <c r="S489" s="669"/>
      <c r="T489" s="278" t="s">
        <v>1340</v>
      </c>
    </row>
    <row r="490" spans="1:20" ht="17.25" customHeight="1">
      <c r="A490" s="290" t="s">
        <v>583</v>
      </c>
      <c r="B490" s="291">
        <v>5</v>
      </c>
      <c r="C490" s="291">
        <v>2</v>
      </c>
      <c r="D490" s="292" t="s">
        <v>598</v>
      </c>
      <c r="E490" s="293" t="s">
        <v>1340</v>
      </c>
      <c r="F490" s="294">
        <v>6500</v>
      </c>
      <c r="G490" s="284">
        <v>0</v>
      </c>
      <c r="H490" s="285">
        <v>0</v>
      </c>
      <c r="I490" s="285">
        <v>0</v>
      </c>
      <c r="J490" s="285">
        <v>6500000</v>
      </c>
      <c r="K490" s="286">
        <v>6500000</v>
      </c>
      <c r="L490" s="287">
        <v>6500000</v>
      </c>
      <c r="M490" s="288">
        <v>6500</v>
      </c>
      <c r="N490" s="285">
        <v>0</v>
      </c>
      <c r="O490" s="287">
        <v>0</v>
      </c>
      <c r="P490" s="287">
        <v>0</v>
      </c>
      <c r="Q490" s="289">
        <v>0</v>
      </c>
      <c r="R490" s="669"/>
      <c r="S490" s="669"/>
      <c r="T490" s="278" t="s">
        <v>1340</v>
      </c>
    </row>
    <row r="491" spans="1:20" ht="21.75" customHeight="1">
      <c r="A491" s="290" t="s">
        <v>1374</v>
      </c>
      <c r="B491" s="291">
        <v>5</v>
      </c>
      <c r="C491" s="291">
        <v>2</v>
      </c>
      <c r="D491" s="292" t="s">
        <v>598</v>
      </c>
      <c r="E491" s="293" t="s">
        <v>1375</v>
      </c>
      <c r="F491" s="294">
        <v>6500</v>
      </c>
      <c r="G491" s="284">
        <v>0</v>
      </c>
      <c r="H491" s="285">
        <v>0</v>
      </c>
      <c r="I491" s="285">
        <v>0</v>
      </c>
      <c r="J491" s="285">
        <v>6500000</v>
      </c>
      <c r="K491" s="286">
        <v>6500000</v>
      </c>
      <c r="L491" s="287">
        <v>6500000</v>
      </c>
      <c r="M491" s="288">
        <v>6500</v>
      </c>
      <c r="N491" s="285">
        <v>0</v>
      </c>
      <c r="O491" s="287">
        <v>0</v>
      </c>
      <c r="P491" s="287">
        <v>0</v>
      </c>
      <c r="Q491" s="289">
        <v>0</v>
      </c>
      <c r="R491" s="669"/>
      <c r="S491" s="669"/>
      <c r="T491" s="278" t="s">
        <v>1340</v>
      </c>
    </row>
    <row r="492" spans="1:20" ht="21.75" customHeight="1">
      <c r="A492" s="290" t="s">
        <v>538</v>
      </c>
      <c r="B492" s="291">
        <v>5</v>
      </c>
      <c r="C492" s="291">
        <v>2</v>
      </c>
      <c r="D492" s="292" t="s">
        <v>598</v>
      </c>
      <c r="E492" s="293" t="s">
        <v>539</v>
      </c>
      <c r="F492" s="294">
        <v>6500</v>
      </c>
      <c r="G492" s="284">
        <v>0</v>
      </c>
      <c r="H492" s="285">
        <v>0</v>
      </c>
      <c r="I492" s="285">
        <v>0</v>
      </c>
      <c r="J492" s="285">
        <v>6500000</v>
      </c>
      <c r="K492" s="286">
        <v>6500000</v>
      </c>
      <c r="L492" s="287">
        <v>6500000</v>
      </c>
      <c r="M492" s="288">
        <v>6500</v>
      </c>
      <c r="N492" s="285">
        <v>0</v>
      </c>
      <c r="O492" s="287">
        <v>0</v>
      </c>
      <c r="P492" s="287">
        <v>0</v>
      </c>
      <c r="Q492" s="289">
        <v>0</v>
      </c>
      <c r="R492" s="669"/>
      <c r="S492" s="669"/>
      <c r="T492" s="278" t="s">
        <v>1340</v>
      </c>
    </row>
    <row r="493" spans="1:20" ht="17.25" customHeight="1">
      <c r="A493" s="279" t="s">
        <v>1285</v>
      </c>
      <c r="B493" s="280">
        <v>5</v>
      </c>
      <c r="C493" s="280">
        <v>3</v>
      </c>
      <c r="D493" s="281" t="s">
        <v>1340</v>
      </c>
      <c r="E493" s="282" t="s">
        <v>1340</v>
      </c>
      <c r="F493" s="283">
        <v>139841.79999999999</v>
      </c>
      <c r="G493" s="284">
        <v>34097800</v>
      </c>
      <c r="H493" s="285">
        <v>21073100</v>
      </c>
      <c r="I493" s="285">
        <v>38732259</v>
      </c>
      <c r="J493" s="285">
        <v>45938641</v>
      </c>
      <c r="K493" s="286">
        <v>139841800</v>
      </c>
      <c r="L493" s="287">
        <v>139841800</v>
      </c>
      <c r="M493" s="288">
        <v>139841.79999999999</v>
      </c>
      <c r="N493" s="285">
        <v>0</v>
      </c>
      <c r="O493" s="287">
        <v>121616227.54000001</v>
      </c>
      <c r="P493" s="287">
        <v>121616227.54000001</v>
      </c>
      <c r="Q493" s="289">
        <v>121616.22754000001</v>
      </c>
      <c r="R493" s="673"/>
      <c r="S493" s="673"/>
      <c r="T493" s="278" t="s">
        <v>1340</v>
      </c>
    </row>
    <row r="494" spans="1:20" ht="32.25" customHeight="1">
      <c r="A494" s="290" t="s">
        <v>689</v>
      </c>
      <c r="B494" s="291">
        <v>5</v>
      </c>
      <c r="C494" s="291">
        <v>3</v>
      </c>
      <c r="D494" s="292" t="s">
        <v>690</v>
      </c>
      <c r="E494" s="293" t="s">
        <v>1340</v>
      </c>
      <c r="F494" s="294">
        <v>139841.79999999999</v>
      </c>
      <c r="G494" s="284">
        <v>34097800</v>
      </c>
      <c r="H494" s="285">
        <v>21073100</v>
      </c>
      <c r="I494" s="285">
        <v>38732259</v>
      </c>
      <c r="J494" s="285">
        <v>45938641</v>
      </c>
      <c r="K494" s="286">
        <v>139841800</v>
      </c>
      <c r="L494" s="287">
        <v>139841800</v>
      </c>
      <c r="M494" s="288">
        <v>139841.79999999999</v>
      </c>
      <c r="N494" s="285">
        <v>0</v>
      </c>
      <c r="O494" s="287">
        <v>121616227.54000001</v>
      </c>
      <c r="P494" s="287">
        <v>121616227.54000001</v>
      </c>
      <c r="Q494" s="289">
        <v>121616.22754000001</v>
      </c>
      <c r="R494" s="669"/>
      <c r="S494" s="669"/>
      <c r="T494" s="278" t="s">
        <v>1340</v>
      </c>
    </row>
    <row r="495" spans="1:20" ht="21.75" customHeight="1">
      <c r="A495" s="295" t="s">
        <v>876</v>
      </c>
      <c r="B495" s="296">
        <v>5</v>
      </c>
      <c r="C495" s="296">
        <v>3</v>
      </c>
      <c r="D495" s="297" t="s">
        <v>877</v>
      </c>
      <c r="E495" s="298" t="s">
        <v>1340</v>
      </c>
      <c r="F495" s="299">
        <v>134897</v>
      </c>
      <c r="G495" s="284">
        <v>33479900</v>
      </c>
      <c r="H495" s="285">
        <v>20261300</v>
      </c>
      <c r="I495" s="285">
        <v>36832259</v>
      </c>
      <c r="J495" s="285">
        <v>44323541</v>
      </c>
      <c r="K495" s="286">
        <v>134897000</v>
      </c>
      <c r="L495" s="287">
        <v>134897000</v>
      </c>
      <c r="M495" s="288">
        <v>134897</v>
      </c>
      <c r="N495" s="285">
        <v>0</v>
      </c>
      <c r="O495" s="287">
        <v>117773989.51000001</v>
      </c>
      <c r="P495" s="287">
        <v>117773989.51000001</v>
      </c>
      <c r="Q495" s="289">
        <v>117773.98951</v>
      </c>
      <c r="R495" s="672"/>
      <c r="S495" s="672"/>
      <c r="T495" s="278" t="s">
        <v>1340</v>
      </c>
    </row>
    <row r="496" spans="1:20" ht="21.75" customHeight="1">
      <c r="A496" s="290" t="s">
        <v>878</v>
      </c>
      <c r="B496" s="291">
        <v>5</v>
      </c>
      <c r="C496" s="291">
        <v>3</v>
      </c>
      <c r="D496" s="292" t="s">
        <v>879</v>
      </c>
      <c r="E496" s="293" t="s">
        <v>1340</v>
      </c>
      <c r="F496" s="294">
        <v>17707.400000000001</v>
      </c>
      <c r="G496" s="284">
        <v>6414700</v>
      </c>
      <c r="H496" s="285">
        <v>3169000</v>
      </c>
      <c r="I496" s="285">
        <v>4633917</v>
      </c>
      <c r="J496" s="285">
        <v>3489783</v>
      </c>
      <c r="K496" s="286">
        <v>17707400</v>
      </c>
      <c r="L496" s="287">
        <v>17707400</v>
      </c>
      <c r="M496" s="288">
        <v>17707.400000000001</v>
      </c>
      <c r="N496" s="285">
        <v>0</v>
      </c>
      <c r="O496" s="287">
        <v>14127374.439999999</v>
      </c>
      <c r="P496" s="287">
        <v>14127374.439999999</v>
      </c>
      <c r="Q496" s="289">
        <v>14127.37444</v>
      </c>
      <c r="R496" s="669"/>
      <c r="S496" s="669"/>
      <c r="T496" s="278" t="s">
        <v>1340</v>
      </c>
    </row>
    <row r="497" spans="1:20" ht="17.25" customHeight="1">
      <c r="A497" s="290" t="s">
        <v>583</v>
      </c>
      <c r="B497" s="291">
        <v>5</v>
      </c>
      <c r="C497" s="291">
        <v>3</v>
      </c>
      <c r="D497" s="292" t="s">
        <v>880</v>
      </c>
      <c r="E497" s="293" t="s">
        <v>1340</v>
      </c>
      <c r="F497" s="294">
        <v>17707.400000000001</v>
      </c>
      <c r="G497" s="284">
        <v>6414700</v>
      </c>
      <c r="H497" s="285">
        <v>3169000</v>
      </c>
      <c r="I497" s="285">
        <v>4633917</v>
      </c>
      <c r="J497" s="285">
        <v>3489783</v>
      </c>
      <c r="K497" s="286">
        <v>17707400</v>
      </c>
      <c r="L497" s="287">
        <v>17707400</v>
      </c>
      <c r="M497" s="288">
        <v>17707.400000000001</v>
      </c>
      <c r="N497" s="285">
        <v>0</v>
      </c>
      <c r="O497" s="287">
        <v>14127374.439999999</v>
      </c>
      <c r="P497" s="287">
        <v>14127374.439999999</v>
      </c>
      <c r="Q497" s="289">
        <v>14127.37444</v>
      </c>
      <c r="R497" s="669"/>
      <c r="S497" s="669"/>
      <c r="T497" s="278" t="s">
        <v>1340</v>
      </c>
    </row>
    <row r="498" spans="1:20" ht="21.75" customHeight="1">
      <c r="A498" s="290" t="s">
        <v>1374</v>
      </c>
      <c r="B498" s="291">
        <v>5</v>
      </c>
      <c r="C498" s="291">
        <v>3</v>
      </c>
      <c r="D498" s="292" t="s">
        <v>880</v>
      </c>
      <c r="E498" s="293" t="s">
        <v>1375</v>
      </c>
      <c r="F498" s="294">
        <v>17707.400000000001</v>
      </c>
      <c r="G498" s="284">
        <v>6414700</v>
      </c>
      <c r="H498" s="285">
        <v>3169000</v>
      </c>
      <c r="I498" s="285">
        <v>4633917</v>
      </c>
      <c r="J498" s="285">
        <v>3489783</v>
      </c>
      <c r="K498" s="286">
        <v>17707400</v>
      </c>
      <c r="L498" s="287">
        <v>17707400</v>
      </c>
      <c r="M498" s="288">
        <v>17707.400000000001</v>
      </c>
      <c r="N498" s="285">
        <v>0</v>
      </c>
      <c r="O498" s="287">
        <v>14127374.439999999</v>
      </c>
      <c r="P498" s="287">
        <v>14127374.439999999</v>
      </c>
      <c r="Q498" s="289">
        <v>14127.37444</v>
      </c>
      <c r="R498" s="669"/>
      <c r="S498" s="669"/>
      <c r="T498" s="278" t="s">
        <v>1340</v>
      </c>
    </row>
    <row r="499" spans="1:20" ht="21.75" customHeight="1">
      <c r="A499" s="290" t="s">
        <v>538</v>
      </c>
      <c r="B499" s="291">
        <v>5</v>
      </c>
      <c r="C499" s="291">
        <v>3</v>
      </c>
      <c r="D499" s="292" t="s">
        <v>880</v>
      </c>
      <c r="E499" s="293" t="s">
        <v>539</v>
      </c>
      <c r="F499" s="294">
        <v>17707.400000000001</v>
      </c>
      <c r="G499" s="284">
        <v>6414700</v>
      </c>
      <c r="H499" s="285">
        <v>3169000</v>
      </c>
      <c r="I499" s="285">
        <v>4633917</v>
      </c>
      <c r="J499" s="285">
        <v>3489783</v>
      </c>
      <c r="K499" s="286">
        <v>17707400</v>
      </c>
      <c r="L499" s="287">
        <v>17707400</v>
      </c>
      <c r="M499" s="288">
        <v>17707.400000000001</v>
      </c>
      <c r="N499" s="285">
        <v>0</v>
      </c>
      <c r="O499" s="287">
        <v>14127374.439999999</v>
      </c>
      <c r="P499" s="287">
        <v>14127374.439999999</v>
      </c>
      <c r="Q499" s="289">
        <v>14127.37444</v>
      </c>
      <c r="R499" s="669"/>
      <c r="S499" s="669"/>
      <c r="T499" s="278" t="s">
        <v>1340</v>
      </c>
    </row>
    <row r="500" spans="1:20" ht="21.75" customHeight="1">
      <c r="A500" s="290" t="s">
        <v>881</v>
      </c>
      <c r="B500" s="291">
        <v>5</v>
      </c>
      <c r="C500" s="291">
        <v>3</v>
      </c>
      <c r="D500" s="292" t="s">
        <v>882</v>
      </c>
      <c r="E500" s="293" t="s">
        <v>1340</v>
      </c>
      <c r="F500" s="294">
        <v>117189.6</v>
      </c>
      <c r="G500" s="284">
        <v>27065200</v>
      </c>
      <c r="H500" s="285">
        <v>17092300</v>
      </c>
      <c r="I500" s="285">
        <v>32198342</v>
      </c>
      <c r="J500" s="285">
        <v>40833758</v>
      </c>
      <c r="K500" s="286">
        <v>117189600</v>
      </c>
      <c r="L500" s="287">
        <v>117189600</v>
      </c>
      <c r="M500" s="288">
        <v>117189.6</v>
      </c>
      <c r="N500" s="285">
        <v>0</v>
      </c>
      <c r="O500" s="287">
        <v>103646615.07000001</v>
      </c>
      <c r="P500" s="287">
        <v>103646615.07000001</v>
      </c>
      <c r="Q500" s="289">
        <v>103646.61507000001</v>
      </c>
      <c r="R500" s="669"/>
      <c r="S500" s="669"/>
      <c r="T500" s="278" t="s">
        <v>1340</v>
      </c>
    </row>
    <row r="501" spans="1:20" ht="17.25" customHeight="1">
      <c r="A501" s="290" t="s">
        <v>883</v>
      </c>
      <c r="B501" s="291">
        <v>5</v>
      </c>
      <c r="C501" s="291">
        <v>3</v>
      </c>
      <c r="D501" s="292" t="s">
        <v>884</v>
      </c>
      <c r="E501" s="293" t="s">
        <v>1340</v>
      </c>
      <c r="F501" s="294">
        <v>5532.4</v>
      </c>
      <c r="G501" s="284">
        <v>0</v>
      </c>
      <c r="H501" s="285">
        <v>0</v>
      </c>
      <c r="I501" s="285">
        <v>848000</v>
      </c>
      <c r="J501" s="285">
        <v>4684400</v>
      </c>
      <c r="K501" s="286">
        <v>5532400</v>
      </c>
      <c r="L501" s="287">
        <v>5532400</v>
      </c>
      <c r="M501" s="288">
        <v>5532.4</v>
      </c>
      <c r="N501" s="285">
        <v>0</v>
      </c>
      <c r="O501" s="287">
        <v>5532395.0800000001</v>
      </c>
      <c r="P501" s="287">
        <v>5532395.0800000001</v>
      </c>
      <c r="Q501" s="289">
        <v>5532.3950800000002</v>
      </c>
      <c r="R501" s="669"/>
      <c r="S501" s="669"/>
      <c r="T501" s="278" t="s">
        <v>1340</v>
      </c>
    </row>
    <row r="502" spans="1:20" ht="21.75" customHeight="1">
      <c r="A502" s="290" t="s">
        <v>1374</v>
      </c>
      <c r="B502" s="291">
        <v>5</v>
      </c>
      <c r="C502" s="291">
        <v>3</v>
      </c>
      <c r="D502" s="292" t="s">
        <v>884</v>
      </c>
      <c r="E502" s="293" t="s">
        <v>1375</v>
      </c>
      <c r="F502" s="294">
        <v>5532.4</v>
      </c>
      <c r="G502" s="284">
        <v>0</v>
      </c>
      <c r="H502" s="285">
        <v>0</v>
      </c>
      <c r="I502" s="285">
        <v>848000</v>
      </c>
      <c r="J502" s="285">
        <v>4684400</v>
      </c>
      <c r="K502" s="286">
        <v>5532400</v>
      </c>
      <c r="L502" s="287">
        <v>5532400</v>
      </c>
      <c r="M502" s="288">
        <v>5532.4</v>
      </c>
      <c r="N502" s="285">
        <v>0</v>
      </c>
      <c r="O502" s="287">
        <v>5532395.0800000001</v>
      </c>
      <c r="P502" s="287">
        <v>5532395.0800000001</v>
      </c>
      <c r="Q502" s="289">
        <v>5532.3950800000002</v>
      </c>
      <c r="R502" s="669"/>
      <c r="S502" s="669"/>
      <c r="T502" s="278" t="s">
        <v>1340</v>
      </c>
    </row>
    <row r="503" spans="1:20" ht="21.75" customHeight="1">
      <c r="A503" s="290" t="s">
        <v>538</v>
      </c>
      <c r="B503" s="291">
        <v>5</v>
      </c>
      <c r="C503" s="291">
        <v>3</v>
      </c>
      <c r="D503" s="292" t="s">
        <v>884</v>
      </c>
      <c r="E503" s="293" t="s">
        <v>539</v>
      </c>
      <c r="F503" s="294">
        <v>5532.4</v>
      </c>
      <c r="G503" s="284">
        <v>0</v>
      </c>
      <c r="H503" s="285">
        <v>0</v>
      </c>
      <c r="I503" s="285">
        <v>848000</v>
      </c>
      <c r="J503" s="285">
        <v>4684400</v>
      </c>
      <c r="K503" s="286">
        <v>5532400</v>
      </c>
      <c r="L503" s="287">
        <v>5532400</v>
      </c>
      <c r="M503" s="288">
        <v>5532.4</v>
      </c>
      <c r="N503" s="285">
        <v>0</v>
      </c>
      <c r="O503" s="287">
        <v>5532395.0800000001</v>
      </c>
      <c r="P503" s="287">
        <v>5532395.0800000001</v>
      </c>
      <c r="Q503" s="289">
        <v>5532.3950800000002</v>
      </c>
      <c r="R503" s="669"/>
      <c r="S503" s="669"/>
      <c r="T503" s="278" t="s">
        <v>1340</v>
      </c>
    </row>
    <row r="504" spans="1:20" ht="17.25" customHeight="1">
      <c r="A504" s="290" t="s">
        <v>583</v>
      </c>
      <c r="B504" s="291">
        <v>5</v>
      </c>
      <c r="C504" s="291">
        <v>3</v>
      </c>
      <c r="D504" s="292" t="s">
        <v>885</v>
      </c>
      <c r="E504" s="293" t="s">
        <v>1340</v>
      </c>
      <c r="F504" s="294">
        <v>106124.8</v>
      </c>
      <c r="G504" s="284">
        <v>27065200</v>
      </c>
      <c r="H504" s="285">
        <v>17092300</v>
      </c>
      <c r="I504" s="285">
        <v>31350342</v>
      </c>
      <c r="J504" s="285">
        <v>30616958</v>
      </c>
      <c r="K504" s="286">
        <v>106124800</v>
      </c>
      <c r="L504" s="287">
        <v>106124800</v>
      </c>
      <c r="M504" s="288">
        <v>106124.8</v>
      </c>
      <c r="N504" s="285">
        <v>0</v>
      </c>
      <c r="O504" s="287">
        <v>92581824.88000001</v>
      </c>
      <c r="P504" s="287">
        <v>92581824.88000001</v>
      </c>
      <c r="Q504" s="289">
        <v>92581.824880000015</v>
      </c>
      <c r="R504" s="669"/>
      <c r="S504" s="669"/>
      <c r="T504" s="278" t="s">
        <v>1340</v>
      </c>
    </row>
    <row r="505" spans="1:20" ht="21.75" customHeight="1">
      <c r="A505" s="290" t="s">
        <v>1374</v>
      </c>
      <c r="B505" s="291">
        <v>5</v>
      </c>
      <c r="C505" s="291">
        <v>3</v>
      </c>
      <c r="D505" s="292" t="s">
        <v>885</v>
      </c>
      <c r="E505" s="293" t="s">
        <v>1375</v>
      </c>
      <c r="F505" s="294">
        <v>106124.8</v>
      </c>
      <c r="G505" s="284">
        <v>27065200</v>
      </c>
      <c r="H505" s="285">
        <v>17092300</v>
      </c>
      <c r="I505" s="285">
        <v>31350342</v>
      </c>
      <c r="J505" s="285">
        <v>30616958</v>
      </c>
      <c r="K505" s="286">
        <v>106124800</v>
      </c>
      <c r="L505" s="287">
        <v>106124800</v>
      </c>
      <c r="M505" s="288">
        <v>106124.8</v>
      </c>
      <c r="N505" s="285">
        <v>0</v>
      </c>
      <c r="O505" s="287">
        <v>92581824.88000001</v>
      </c>
      <c r="P505" s="287">
        <v>92581824.88000001</v>
      </c>
      <c r="Q505" s="289">
        <v>92581.824880000015</v>
      </c>
      <c r="R505" s="669"/>
      <c r="S505" s="669"/>
      <c r="T505" s="278" t="s">
        <v>1340</v>
      </c>
    </row>
    <row r="506" spans="1:20" ht="21.75" customHeight="1">
      <c r="A506" s="290" t="s">
        <v>538</v>
      </c>
      <c r="B506" s="291">
        <v>5</v>
      </c>
      <c r="C506" s="291">
        <v>3</v>
      </c>
      <c r="D506" s="292" t="s">
        <v>885</v>
      </c>
      <c r="E506" s="293" t="s">
        <v>539</v>
      </c>
      <c r="F506" s="294">
        <v>106124.8</v>
      </c>
      <c r="G506" s="284">
        <v>27065200</v>
      </c>
      <c r="H506" s="285">
        <v>17092300</v>
      </c>
      <c r="I506" s="285">
        <v>31350342</v>
      </c>
      <c r="J506" s="285">
        <v>30616958</v>
      </c>
      <c r="K506" s="286">
        <v>106124800</v>
      </c>
      <c r="L506" s="287">
        <v>106124800</v>
      </c>
      <c r="M506" s="288">
        <v>106124.8</v>
      </c>
      <c r="N506" s="285">
        <v>0</v>
      </c>
      <c r="O506" s="287">
        <v>92581824.88000001</v>
      </c>
      <c r="P506" s="287">
        <v>92581824.88000001</v>
      </c>
      <c r="Q506" s="289">
        <v>92581.824880000015</v>
      </c>
      <c r="R506" s="669"/>
      <c r="S506" s="669"/>
      <c r="T506" s="278" t="s">
        <v>1340</v>
      </c>
    </row>
    <row r="507" spans="1:20" ht="21.75" customHeight="1">
      <c r="A507" s="290" t="s">
        <v>886</v>
      </c>
      <c r="B507" s="291">
        <v>5</v>
      </c>
      <c r="C507" s="291">
        <v>3</v>
      </c>
      <c r="D507" s="292" t="s">
        <v>887</v>
      </c>
      <c r="E507" s="293" t="s">
        <v>1340</v>
      </c>
      <c r="F507" s="294">
        <v>5532.4</v>
      </c>
      <c r="G507" s="284">
        <v>0</v>
      </c>
      <c r="H507" s="285">
        <v>0</v>
      </c>
      <c r="I507" s="285">
        <v>0</v>
      </c>
      <c r="J507" s="285">
        <v>5532400</v>
      </c>
      <c r="K507" s="286">
        <v>5532400</v>
      </c>
      <c r="L507" s="287">
        <v>5532400</v>
      </c>
      <c r="M507" s="288">
        <v>5532.4</v>
      </c>
      <c r="N507" s="285">
        <v>0</v>
      </c>
      <c r="O507" s="287">
        <v>5532395.1099999994</v>
      </c>
      <c r="P507" s="287">
        <v>5532395.1099999994</v>
      </c>
      <c r="Q507" s="289">
        <v>5532.3951099999995</v>
      </c>
      <c r="R507" s="669"/>
      <c r="S507" s="669"/>
      <c r="T507" s="278" t="s">
        <v>1340</v>
      </c>
    </row>
    <row r="508" spans="1:20" ht="21.75" customHeight="1">
      <c r="A508" s="290" t="s">
        <v>1374</v>
      </c>
      <c r="B508" s="291">
        <v>5</v>
      </c>
      <c r="C508" s="291">
        <v>3</v>
      </c>
      <c r="D508" s="292" t="s">
        <v>887</v>
      </c>
      <c r="E508" s="293" t="s">
        <v>1375</v>
      </c>
      <c r="F508" s="294">
        <v>5532.4</v>
      </c>
      <c r="G508" s="284">
        <v>0</v>
      </c>
      <c r="H508" s="285">
        <v>0</v>
      </c>
      <c r="I508" s="285">
        <v>0</v>
      </c>
      <c r="J508" s="285">
        <v>5532400</v>
      </c>
      <c r="K508" s="286">
        <v>5532400</v>
      </c>
      <c r="L508" s="287">
        <v>5532400</v>
      </c>
      <c r="M508" s="288">
        <v>5532.4</v>
      </c>
      <c r="N508" s="285">
        <v>0</v>
      </c>
      <c r="O508" s="287">
        <v>5532395.1099999994</v>
      </c>
      <c r="P508" s="287">
        <v>5532395.1099999994</v>
      </c>
      <c r="Q508" s="289">
        <v>5532.3951099999995</v>
      </c>
      <c r="R508" s="669"/>
      <c r="S508" s="669"/>
      <c r="T508" s="278" t="s">
        <v>1340</v>
      </c>
    </row>
    <row r="509" spans="1:20" ht="21.75" customHeight="1">
      <c r="A509" s="290" t="s">
        <v>538</v>
      </c>
      <c r="B509" s="291">
        <v>5</v>
      </c>
      <c r="C509" s="291">
        <v>3</v>
      </c>
      <c r="D509" s="292" t="s">
        <v>887</v>
      </c>
      <c r="E509" s="293" t="s">
        <v>539</v>
      </c>
      <c r="F509" s="294">
        <v>5532.4</v>
      </c>
      <c r="G509" s="284">
        <v>0</v>
      </c>
      <c r="H509" s="285">
        <v>0</v>
      </c>
      <c r="I509" s="285">
        <v>0</v>
      </c>
      <c r="J509" s="285">
        <v>5532400</v>
      </c>
      <c r="K509" s="286">
        <v>5532400</v>
      </c>
      <c r="L509" s="287">
        <v>5532400</v>
      </c>
      <c r="M509" s="288">
        <v>5532.4</v>
      </c>
      <c r="N509" s="285">
        <v>0</v>
      </c>
      <c r="O509" s="287">
        <v>5532395.1099999994</v>
      </c>
      <c r="P509" s="287">
        <v>5532395.1099999994</v>
      </c>
      <c r="Q509" s="289">
        <v>5532.3951099999995</v>
      </c>
      <c r="R509" s="669"/>
      <c r="S509" s="669"/>
      <c r="T509" s="278" t="s">
        <v>1340</v>
      </c>
    </row>
    <row r="510" spans="1:20" ht="21.75" customHeight="1">
      <c r="A510" s="295" t="s">
        <v>691</v>
      </c>
      <c r="B510" s="296">
        <v>5</v>
      </c>
      <c r="C510" s="296">
        <v>3</v>
      </c>
      <c r="D510" s="297" t="s">
        <v>692</v>
      </c>
      <c r="E510" s="298" t="s">
        <v>1340</v>
      </c>
      <c r="F510" s="299">
        <v>4944.8</v>
      </c>
      <c r="G510" s="284">
        <v>617900</v>
      </c>
      <c r="H510" s="285">
        <v>811800</v>
      </c>
      <c r="I510" s="285">
        <v>1900000</v>
      </c>
      <c r="J510" s="285">
        <v>1615100</v>
      </c>
      <c r="K510" s="286">
        <v>4944800</v>
      </c>
      <c r="L510" s="287">
        <v>4944800</v>
      </c>
      <c r="M510" s="288">
        <v>4944.8</v>
      </c>
      <c r="N510" s="285">
        <v>0</v>
      </c>
      <c r="O510" s="287">
        <v>3842238.03</v>
      </c>
      <c r="P510" s="287">
        <v>3842238.03</v>
      </c>
      <c r="Q510" s="289">
        <v>3842.23803</v>
      </c>
      <c r="R510" s="672"/>
      <c r="S510" s="672"/>
      <c r="T510" s="278" t="s">
        <v>1340</v>
      </c>
    </row>
    <row r="511" spans="1:20" ht="32.25" customHeight="1">
      <c r="A511" s="290" t="s">
        <v>693</v>
      </c>
      <c r="B511" s="291">
        <v>5</v>
      </c>
      <c r="C511" s="291">
        <v>3</v>
      </c>
      <c r="D511" s="292" t="s">
        <v>694</v>
      </c>
      <c r="E511" s="293" t="s">
        <v>1340</v>
      </c>
      <c r="F511" s="294">
        <v>1394.9</v>
      </c>
      <c r="G511" s="284">
        <v>294000</v>
      </c>
      <c r="H511" s="285">
        <v>232800</v>
      </c>
      <c r="I511" s="285">
        <v>404000</v>
      </c>
      <c r="J511" s="285">
        <v>464100</v>
      </c>
      <c r="K511" s="286">
        <v>1394900</v>
      </c>
      <c r="L511" s="287">
        <v>1394900</v>
      </c>
      <c r="M511" s="288">
        <v>1394.9</v>
      </c>
      <c r="N511" s="285">
        <v>0</v>
      </c>
      <c r="O511" s="287">
        <v>1029972.17</v>
      </c>
      <c r="P511" s="287">
        <v>1029972.17</v>
      </c>
      <c r="Q511" s="289">
        <v>1029.97217</v>
      </c>
      <c r="R511" s="669"/>
      <c r="S511" s="669"/>
      <c r="T511" s="278" t="s">
        <v>1340</v>
      </c>
    </row>
    <row r="512" spans="1:20" ht="32.25" customHeight="1">
      <c r="A512" s="290" t="s">
        <v>888</v>
      </c>
      <c r="B512" s="291">
        <v>5</v>
      </c>
      <c r="C512" s="291">
        <v>3</v>
      </c>
      <c r="D512" s="292" t="s">
        <v>889</v>
      </c>
      <c r="E512" s="293" t="s">
        <v>1340</v>
      </c>
      <c r="F512" s="294">
        <v>1394.9</v>
      </c>
      <c r="G512" s="284">
        <v>294000</v>
      </c>
      <c r="H512" s="285">
        <v>232800</v>
      </c>
      <c r="I512" s="285">
        <v>404000</v>
      </c>
      <c r="J512" s="285">
        <v>464100</v>
      </c>
      <c r="K512" s="286">
        <v>1394900</v>
      </c>
      <c r="L512" s="287">
        <v>1394900</v>
      </c>
      <c r="M512" s="288">
        <v>1394.9</v>
      </c>
      <c r="N512" s="285">
        <v>0</v>
      </c>
      <c r="O512" s="287">
        <v>1029972.17</v>
      </c>
      <c r="P512" s="287">
        <v>1029972.17</v>
      </c>
      <c r="Q512" s="289">
        <v>1029.97217</v>
      </c>
      <c r="R512" s="669"/>
      <c r="S512" s="669"/>
      <c r="T512" s="278" t="s">
        <v>1340</v>
      </c>
    </row>
    <row r="513" spans="1:20" ht="21.75" customHeight="1">
      <c r="A513" s="290" t="s">
        <v>1374</v>
      </c>
      <c r="B513" s="291">
        <v>5</v>
      </c>
      <c r="C513" s="291">
        <v>3</v>
      </c>
      <c r="D513" s="292" t="s">
        <v>889</v>
      </c>
      <c r="E513" s="293" t="s">
        <v>1375</v>
      </c>
      <c r="F513" s="294">
        <v>1394.9</v>
      </c>
      <c r="G513" s="284">
        <v>294000</v>
      </c>
      <c r="H513" s="285">
        <v>232800</v>
      </c>
      <c r="I513" s="285">
        <v>404000</v>
      </c>
      <c r="J513" s="285">
        <v>464100</v>
      </c>
      <c r="K513" s="286">
        <v>1394900</v>
      </c>
      <c r="L513" s="287">
        <v>1394900</v>
      </c>
      <c r="M513" s="288">
        <v>1394.9</v>
      </c>
      <c r="N513" s="285">
        <v>0</v>
      </c>
      <c r="O513" s="287">
        <v>1029972.17</v>
      </c>
      <c r="P513" s="287">
        <v>1029972.17</v>
      </c>
      <c r="Q513" s="289">
        <v>1029.97217</v>
      </c>
      <c r="R513" s="669"/>
      <c r="S513" s="669"/>
      <c r="T513" s="278" t="s">
        <v>1340</v>
      </c>
    </row>
    <row r="514" spans="1:20" ht="21.75" customHeight="1">
      <c r="A514" s="290" t="s">
        <v>538</v>
      </c>
      <c r="B514" s="291">
        <v>5</v>
      </c>
      <c r="C514" s="291">
        <v>3</v>
      </c>
      <c r="D514" s="292" t="s">
        <v>889</v>
      </c>
      <c r="E514" s="293" t="s">
        <v>539</v>
      </c>
      <c r="F514" s="294">
        <v>1394.9</v>
      </c>
      <c r="G514" s="284">
        <v>294000</v>
      </c>
      <c r="H514" s="285">
        <v>232800</v>
      </c>
      <c r="I514" s="285">
        <v>404000</v>
      </c>
      <c r="J514" s="285">
        <v>464100</v>
      </c>
      <c r="K514" s="286">
        <v>1394900</v>
      </c>
      <c r="L514" s="287">
        <v>1394900</v>
      </c>
      <c r="M514" s="288">
        <v>1394.9</v>
      </c>
      <c r="N514" s="285">
        <v>0</v>
      </c>
      <c r="O514" s="287">
        <v>1029972.17</v>
      </c>
      <c r="P514" s="287">
        <v>1029972.17</v>
      </c>
      <c r="Q514" s="289">
        <v>1029.97217</v>
      </c>
      <c r="R514" s="669"/>
      <c r="S514" s="669"/>
      <c r="T514" s="278" t="s">
        <v>1340</v>
      </c>
    </row>
    <row r="515" spans="1:20" ht="21.75" customHeight="1">
      <c r="A515" s="290" t="s">
        <v>890</v>
      </c>
      <c r="B515" s="291">
        <v>5</v>
      </c>
      <c r="C515" s="291">
        <v>3</v>
      </c>
      <c r="D515" s="292" t="s">
        <v>891</v>
      </c>
      <c r="E515" s="293" t="s">
        <v>1340</v>
      </c>
      <c r="F515" s="294">
        <v>3549.9</v>
      </c>
      <c r="G515" s="284">
        <v>323900</v>
      </c>
      <c r="H515" s="285">
        <v>579000</v>
      </c>
      <c r="I515" s="285">
        <v>1496000</v>
      </c>
      <c r="J515" s="285">
        <v>1151000</v>
      </c>
      <c r="K515" s="286">
        <v>3549900</v>
      </c>
      <c r="L515" s="287">
        <v>3549900</v>
      </c>
      <c r="M515" s="288">
        <v>3549.9</v>
      </c>
      <c r="N515" s="285">
        <v>0</v>
      </c>
      <c r="O515" s="287">
        <v>2812265.86</v>
      </c>
      <c r="P515" s="287">
        <v>2812265.86</v>
      </c>
      <c r="Q515" s="289">
        <v>2812.26586</v>
      </c>
      <c r="R515" s="669"/>
      <c r="S515" s="669"/>
      <c r="T515" s="278" t="s">
        <v>1340</v>
      </c>
    </row>
    <row r="516" spans="1:20" ht="32.25" customHeight="1">
      <c r="A516" s="290" t="s">
        <v>699</v>
      </c>
      <c r="B516" s="291">
        <v>5</v>
      </c>
      <c r="C516" s="291">
        <v>3</v>
      </c>
      <c r="D516" s="292" t="s">
        <v>892</v>
      </c>
      <c r="E516" s="293" t="s">
        <v>1340</v>
      </c>
      <c r="F516" s="294">
        <v>3549.9</v>
      </c>
      <c r="G516" s="284">
        <v>323900</v>
      </c>
      <c r="H516" s="285">
        <v>579000</v>
      </c>
      <c r="I516" s="285">
        <v>1496000</v>
      </c>
      <c r="J516" s="285">
        <v>1151000</v>
      </c>
      <c r="K516" s="286">
        <v>3549900</v>
      </c>
      <c r="L516" s="287">
        <v>3549900</v>
      </c>
      <c r="M516" s="288">
        <v>3549.9</v>
      </c>
      <c r="N516" s="285">
        <v>0</v>
      </c>
      <c r="O516" s="287">
        <v>2812265.86</v>
      </c>
      <c r="P516" s="287">
        <v>2812265.86</v>
      </c>
      <c r="Q516" s="289">
        <v>2812.26586</v>
      </c>
      <c r="R516" s="669"/>
      <c r="S516" s="669"/>
      <c r="T516" s="278" t="s">
        <v>1340</v>
      </c>
    </row>
    <row r="517" spans="1:20" ht="17.25" customHeight="1">
      <c r="A517" s="290" t="s">
        <v>540</v>
      </c>
      <c r="B517" s="291">
        <v>5</v>
      </c>
      <c r="C517" s="291">
        <v>3</v>
      </c>
      <c r="D517" s="292" t="s">
        <v>892</v>
      </c>
      <c r="E517" s="293" t="s">
        <v>541</v>
      </c>
      <c r="F517" s="294">
        <v>3549.9</v>
      </c>
      <c r="G517" s="284">
        <v>323900</v>
      </c>
      <c r="H517" s="285">
        <v>579000</v>
      </c>
      <c r="I517" s="285">
        <v>1496000</v>
      </c>
      <c r="J517" s="285">
        <v>1151000</v>
      </c>
      <c r="K517" s="286">
        <v>3549900</v>
      </c>
      <c r="L517" s="287">
        <v>3549900</v>
      </c>
      <c r="M517" s="288">
        <v>3549.9</v>
      </c>
      <c r="N517" s="285">
        <v>0</v>
      </c>
      <c r="O517" s="287">
        <v>2812265.86</v>
      </c>
      <c r="P517" s="287">
        <v>2812265.86</v>
      </c>
      <c r="Q517" s="289">
        <v>2812.26586</v>
      </c>
      <c r="R517" s="669"/>
      <c r="S517" s="669"/>
      <c r="T517" s="278" t="s">
        <v>1340</v>
      </c>
    </row>
    <row r="518" spans="1:20" ht="32.25" customHeight="1">
      <c r="A518" s="290" t="s">
        <v>699</v>
      </c>
      <c r="B518" s="291">
        <v>5</v>
      </c>
      <c r="C518" s="291">
        <v>3</v>
      </c>
      <c r="D518" s="292" t="s">
        <v>892</v>
      </c>
      <c r="E518" s="293" t="s">
        <v>700</v>
      </c>
      <c r="F518" s="294">
        <v>3549.9</v>
      </c>
      <c r="G518" s="284">
        <v>323900</v>
      </c>
      <c r="H518" s="285">
        <v>579000</v>
      </c>
      <c r="I518" s="285">
        <v>1496000</v>
      </c>
      <c r="J518" s="285">
        <v>1151000</v>
      </c>
      <c r="K518" s="286">
        <v>3549900</v>
      </c>
      <c r="L518" s="287">
        <v>3549900</v>
      </c>
      <c r="M518" s="288">
        <v>3549.9</v>
      </c>
      <c r="N518" s="285">
        <v>0</v>
      </c>
      <c r="O518" s="287">
        <v>2812265.86</v>
      </c>
      <c r="P518" s="287">
        <v>2812265.86</v>
      </c>
      <c r="Q518" s="289">
        <v>2812.26586</v>
      </c>
      <c r="R518" s="669"/>
      <c r="S518" s="669"/>
      <c r="T518" s="278" t="s">
        <v>1340</v>
      </c>
    </row>
    <row r="519" spans="1:20" ht="17.25" customHeight="1">
      <c r="A519" s="279" t="s">
        <v>893</v>
      </c>
      <c r="B519" s="280">
        <v>5</v>
      </c>
      <c r="C519" s="280">
        <v>5</v>
      </c>
      <c r="D519" s="281" t="s">
        <v>1340</v>
      </c>
      <c r="E519" s="282" t="s">
        <v>1340</v>
      </c>
      <c r="F519" s="283">
        <v>32859.300000000003</v>
      </c>
      <c r="G519" s="284">
        <v>8923900</v>
      </c>
      <c r="H519" s="285">
        <v>9284000</v>
      </c>
      <c r="I519" s="285">
        <v>7318000</v>
      </c>
      <c r="J519" s="285">
        <v>7333400</v>
      </c>
      <c r="K519" s="286">
        <v>32859300</v>
      </c>
      <c r="L519" s="287">
        <v>32859300</v>
      </c>
      <c r="M519" s="288">
        <v>32859.300000000003</v>
      </c>
      <c r="N519" s="285">
        <v>0</v>
      </c>
      <c r="O519" s="287">
        <v>31373743.310000002</v>
      </c>
      <c r="P519" s="287">
        <v>31373743.310000002</v>
      </c>
      <c r="Q519" s="289">
        <v>31373.743310000002</v>
      </c>
      <c r="R519" s="673"/>
      <c r="S519" s="673"/>
      <c r="T519" s="278" t="s">
        <v>1340</v>
      </c>
    </row>
    <row r="520" spans="1:20" ht="21.75" customHeight="1">
      <c r="A520" s="290" t="s">
        <v>741</v>
      </c>
      <c r="B520" s="291">
        <v>5</v>
      </c>
      <c r="C520" s="291">
        <v>5</v>
      </c>
      <c r="D520" s="292" t="s">
        <v>742</v>
      </c>
      <c r="E520" s="293" t="s">
        <v>1340</v>
      </c>
      <c r="F520" s="294">
        <v>20.9</v>
      </c>
      <c r="G520" s="284">
        <v>20900</v>
      </c>
      <c r="H520" s="285">
        <v>0</v>
      </c>
      <c r="I520" s="285">
        <v>0</v>
      </c>
      <c r="J520" s="285">
        <v>0</v>
      </c>
      <c r="K520" s="286">
        <v>20900</v>
      </c>
      <c r="L520" s="287">
        <v>20900</v>
      </c>
      <c r="M520" s="288">
        <v>20.9</v>
      </c>
      <c r="N520" s="285">
        <v>0</v>
      </c>
      <c r="O520" s="287">
        <v>20900</v>
      </c>
      <c r="P520" s="287">
        <v>20900</v>
      </c>
      <c r="Q520" s="289">
        <v>20.9</v>
      </c>
      <c r="R520" s="669"/>
      <c r="S520" s="669"/>
      <c r="T520" s="278" t="s">
        <v>1340</v>
      </c>
    </row>
    <row r="521" spans="1:20" ht="17.25" customHeight="1">
      <c r="A521" s="295" t="s">
        <v>801</v>
      </c>
      <c r="B521" s="296">
        <v>5</v>
      </c>
      <c r="C521" s="296">
        <v>5</v>
      </c>
      <c r="D521" s="297" t="s">
        <v>802</v>
      </c>
      <c r="E521" s="298" t="s">
        <v>1340</v>
      </c>
      <c r="F521" s="299">
        <v>20.9</v>
      </c>
      <c r="G521" s="284">
        <v>20900</v>
      </c>
      <c r="H521" s="285">
        <v>0</v>
      </c>
      <c r="I521" s="285">
        <v>0</v>
      </c>
      <c r="J521" s="285">
        <v>0</v>
      </c>
      <c r="K521" s="286">
        <v>20900</v>
      </c>
      <c r="L521" s="287">
        <v>20900</v>
      </c>
      <c r="M521" s="288">
        <v>20.9</v>
      </c>
      <c r="N521" s="285">
        <v>0</v>
      </c>
      <c r="O521" s="287">
        <v>20900</v>
      </c>
      <c r="P521" s="287">
        <v>20900</v>
      </c>
      <c r="Q521" s="289">
        <v>20.9</v>
      </c>
      <c r="R521" s="672"/>
      <c r="S521" s="672"/>
      <c r="T521" s="278" t="s">
        <v>1340</v>
      </c>
    </row>
    <row r="522" spans="1:20" ht="42.75" customHeight="1">
      <c r="A522" s="290" t="s">
        <v>894</v>
      </c>
      <c r="B522" s="291">
        <v>5</v>
      </c>
      <c r="C522" s="291">
        <v>5</v>
      </c>
      <c r="D522" s="292" t="s">
        <v>895</v>
      </c>
      <c r="E522" s="293" t="s">
        <v>1340</v>
      </c>
      <c r="F522" s="294">
        <v>20.9</v>
      </c>
      <c r="G522" s="284">
        <v>20900</v>
      </c>
      <c r="H522" s="285">
        <v>0</v>
      </c>
      <c r="I522" s="285">
        <v>0</v>
      </c>
      <c r="J522" s="285">
        <v>0</v>
      </c>
      <c r="K522" s="286">
        <v>20900</v>
      </c>
      <c r="L522" s="287">
        <v>20900</v>
      </c>
      <c r="M522" s="288">
        <v>20.9</v>
      </c>
      <c r="N522" s="285">
        <v>0</v>
      </c>
      <c r="O522" s="287">
        <v>20900</v>
      </c>
      <c r="P522" s="287">
        <v>20900</v>
      </c>
      <c r="Q522" s="289">
        <v>20.9</v>
      </c>
      <c r="R522" s="669"/>
      <c r="S522" s="669"/>
      <c r="T522" s="278" t="s">
        <v>1340</v>
      </c>
    </row>
    <row r="523" spans="1:20" ht="74.25" customHeight="1">
      <c r="A523" s="290" t="s">
        <v>896</v>
      </c>
      <c r="B523" s="291">
        <v>5</v>
      </c>
      <c r="C523" s="291">
        <v>5</v>
      </c>
      <c r="D523" s="292" t="s">
        <v>897</v>
      </c>
      <c r="E523" s="293" t="s">
        <v>1340</v>
      </c>
      <c r="F523" s="294">
        <v>20.9</v>
      </c>
      <c r="G523" s="284">
        <v>20900</v>
      </c>
      <c r="H523" s="285">
        <v>0</v>
      </c>
      <c r="I523" s="285">
        <v>0</v>
      </c>
      <c r="J523" s="285">
        <v>0</v>
      </c>
      <c r="K523" s="286">
        <v>20900</v>
      </c>
      <c r="L523" s="287">
        <v>20900</v>
      </c>
      <c r="M523" s="288">
        <v>20.9</v>
      </c>
      <c r="N523" s="285">
        <v>0</v>
      </c>
      <c r="O523" s="287">
        <v>20900</v>
      </c>
      <c r="P523" s="287">
        <v>20900</v>
      </c>
      <c r="Q523" s="289">
        <v>20.9</v>
      </c>
      <c r="R523" s="669"/>
      <c r="S523" s="669"/>
      <c r="T523" s="278" t="s">
        <v>1340</v>
      </c>
    </row>
    <row r="524" spans="1:20" ht="21.75" customHeight="1">
      <c r="A524" s="290" t="s">
        <v>1374</v>
      </c>
      <c r="B524" s="291">
        <v>5</v>
      </c>
      <c r="C524" s="291">
        <v>5</v>
      </c>
      <c r="D524" s="292" t="s">
        <v>897</v>
      </c>
      <c r="E524" s="293" t="s">
        <v>1375</v>
      </c>
      <c r="F524" s="294">
        <v>20.9</v>
      </c>
      <c r="G524" s="284">
        <v>20900</v>
      </c>
      <c r="H524" s="285">
        <v>0</v>
      </c>
      <c r="I524" s="285">
        <v>0</v>
      </c>
      <c r="J524" s="285">
        <v>0</v>
      </c>
      <c r="K524" s="286">
        <v>20900</v>
      </c>
      <c r="L524" s="287">
        <v>20900</v>
      </c>
      <c r="M524" s="288">
        <v>20.9</v>
      </c>
      <c r="N524" s="285">
        <v>0</v>
      </c>
      <c r="O524" s="287">
        <v>20900</v>
      </c>
      <c r="P524" s="287">
        <v>20900</v>
      </c>
      <c r="Q524" s="289">
        <v>20.9</v>
      </c>
      <c r="R524" s="669"/>
      <c r="S524" s="669"/>
      <c r="T524" s="278" t="s">
        <v>1340</v>
      </c>
    </row>
    <row r="525" spans="1:20" ht="21.75" customHeight="1">
      <c r="A525" s="290" t="s">
        <v>538</v>
      </c>
      <c r="B525" s="291">
        <v>5</v>
      </c>
      <c r="C525" s="291">
        <v>5</v>
      </c>
      <c r="D525" s="292" t="s">
        <v>897</v>
      </c>
      <c r="E525" s="293" t="s">
        <v>539</v>
      </c>
      <c r="F525" s="294">
        <v>20.9</v>
      </c>
      <c r="G525" s="284">
        <v>20900</v>
      </c>
      <c r="H525" s="285">
        <v>0</v>
      </c>
      <c r="I525" s="285">
        <v>0</v>
      </c>
      <c r="J525" s="285">
        <v>0</v>
      </c>
      <c r="K525" s="286">
        <v>20900</v>
      </c>
      <c r="L525" s="287">
        <v>20900</v>
      </c>
      <c r="M525" s="288">
        <v>20.9</v>
      </c>
      <c r="N525" s="285">
        <v>0</v>
      </c>
      <c r="O525" s="287">
        <v>20900</v>
      </c>
      <c r="P525" s="287">
        <v>20900</v>
      </c>
      <c r="Q525" s="289">
        <v>20.9</v>
      </c>
      <c r="R525" s="669"/>
      <c r="S525" s="669"/>
      <c r="T525" s="278" t="s">
        <v>1340</v>
      </c>
    </row>
    <row r="526" spans="1:20" ht="32.25" customHeight="1">
      <c r="A526" s="290" t="s">
        <v>689</v>
      </c>
      <c r="B526" s="291">
        <v>5</v>
      </c>
      <c r="C526" s="291">
        <v>5</v>
      </c>
      <c r="D526" s="292" t="s">
        <v>690</v>
      </c>
      <c r="E526" s="293" t="s">
        <v>1340</v>
      </c>
      <c r="F526" s="294">
        <v>32838.400000000001</v>
      </c>
      <c r="G526" s="284">
        <v>8903000</v>
      </c>
      <c r="H526" s="285">
        <v>9284000</v>
      </c>
      <c r="I526" s="285">
        <v>7318000</v>
      </c>
      <c r="J526" s="285">
        <v>7333400</v>
      </c>
      <c r="K526" s="286">
        <v>32838400</v>
      </c>
      <c r="L526" s="287">
        <v>32838400</v>
      </c>
      <c r="M526" s="288">
        <v>32838.400000000001</v>
      </c>
      <c r="N526" s="285">
        <v>0</v>
      </c>
      <c r="O526" s="287">
        <v>31352843.310000002</v>
      </c>
      <c r="P526" s="287">
        <v>31352843.310000002</v>
      </c>
      <c r="Q526" s="289">
        <v>31352.843310000004</v>
      </c>
      <c r="R526" s="669"/>
      <c r="S526" s="669"/>
      <c r="T526" s="278" t="s">
        <v>1340</v>
      </c>
    </row>
    <row r="527" spans="1:20" ht="17.25" customHeight="1">
      <c r="A527" s="295" t="s">
        <v>865</v>
      </c>
      <c r="B527" s="296">
        <v>5</v>
      </c>
      <c r="C527" s="296">
        <v>5</v>
      </c>
      <c r="D527" s="297" t="s">
        <v>866</v>
      </c>
      <c r="E527" s="298" t="s">
        <v>1340</v>
      </c>
      <c r="F527" s="299">
        <v>32838.400000000001</v>
      </c>
      <c r="G527" s="284">
        <v>8903000</v>
      </c>
      <c r="H527" s="285">
        <v>9284000</v>
      </c>
      <c r="I527" s="285">
        <v>7318000</v>
      </c>
      <c r="J527" s="285">
        <v>7333400</v>
      </c>
      <c r="K527" s="286">
        <v>32838400</v>
      </c>
      <c r="L527" s="287">
        <v>32838400</v>
      </c>
      <c r="M527" s="288">
        <v>32838.400000000001</v>
      </c>
      <c r="N527" s="285">
        <v>0</v>
      </c>
      <c r="O527" s="287">
        <v>31352843.310000002</v>
      </c>
      <c r="P527" s="287">
        <v>31352843.310000002</v>
      </c>
      <c r="Q527" s="289">
        <v>31352.843310000004</v>
      </c>
      <c r="R527" s="672"/>
      <c r="S527" s="672"/>
      <c r="T527" s="278" t="s">
        <v>1340</v>
      </c>
    </row>
    <row r="528" spans="1:20" ht="21.75" customHeight="1">
      <c r="A528" s="290" t="s">
        <v>898</v>
      </c>
      <c r="B528" s="291">
        <v>5</v>
      </c>
      <c r="C528" s="291">
        <v>5</v>
      </c>
      <c r="D528" s="292" t="s">
        <v>899</v>
      </c>
      <c r="E528" s="293" t="s">
        <v>1340</v>
      </c>
      <c r="F528" s="294">
        <v>32838.400000000001</v>
      </c>
      <c r="G528" s="284">
        <v>8903000</v>
      </c>
      <c r="H528" s="285">
        <v>9284000</v>
      </c>
      <c r="I528" s="285">
        <v>7318000</v>
      </c>
      <c r="J528" s="285">
        <v>7333400</v>
      </c>
      <c r="K528" s="286">
        <v>32838400</v>
      </c>
      <c r="L528" s="287">
        <v>32838400</v>
      </c>
      <c r="M528" s="288">
        <v>32838.400000000001</v>
      </c>
      <c r="N528" s="285">
        <v>0</v>
      </c>
      <c r="O528" s="287">
        <v>31352843.310000002</v>
      </c>
      <c r="P528" s="287">
        <v>31352843.310000002</v>
      </c>
      <c r="Q528" s="289">
        <v>31352.843310000004</v>
      </c>
      <c r="R528" s="669"/>
      <c r="S528" s="669"/>
      <c r="T528" s="278" t="s">
        <v>1340</v>
      </c>
    </row>
    <row r="529" spans="1:20" ht="17.25" customHeight="1">
      <c r="A529" s="290" t="s">
        <v>774</v>
      </c>
      <c r="B529" s="291">
        <v>5</v>
      </c>
      <c r="C529" s="291">
        <v>5</v>
      </c>
      <c r="D529" s="292" t="s">
        <v>900</v>
      </c>
      <c r="E529" s="293" t="s">
        <v>1340</v>
      </c>
      <c r="F529" s="294">
        <v>32838.400000000001</v>
      </c>
      <c r="G529" s="284">
        <v>8903000</v>
      </c>
      <c r="H529" s="285">
        <v>9284000</v>
      </c>
      <c r="I529" s="285">
        <v>7318000</v>
      </c>
      <c r="J529" s="285">
        <v>7333400</v>
      </c>
      <c r="K529" s="286">
        <v>32838400</v>
      </c>
      <c r="L529" s="287">
        <v>32838400</v>
      </c>
      <c r="M529" s="288">
        <v>32838.400000000001</v>
      </c>
      <c r="N529" s="285">
        <v>0</v>
      </c>
      <c r="O529" s="287">
        <v>31352843.310000002</v>
      </c>
      <c r="P529" s="287">
        <v>31352843.310000002</v>
      </c>
      <c r="Q529" s="289">
        <v>31352.843310000004</v>
      </c>
      <c r="R529" s="669"/>
      <c r="S529" s="669"/>
      <c r="T529" s="278" t="s">
        <v>1340</v>
      </c>
    </row>
    <row r="530" spans="1:20" ht="42.75" customHeight="1">
      <c r="A530" s="290" t="s">
        <v>1363</v>
      </c>
      <c r="B530" s="291">
        <v>5</v>
      </c>
      <c r="C530" s="291">
        <v>5</v>
      </c>
      <c r="D530" s="292" t="s">
        <v>900</v>
      </c>
      <c r="E530" s="293" t="s">
        <v>1168</v>
      </c>
      <c r="F530" s="294">
        <v>18570</v>
      </c>
      <c r="G530" s="284">
        <v>4770000</v>
      </c>
      <c r="H530" s="285">
        <v>5305000</v>
      </c>
      <c r="I530" s="285">
        <v>4453000</v>
      </c>
      <c r="J530" s="285">
        <v>4042000</v>
      </c>
      <c r="K530" s="286">
        <v>18570000</v>
      </c>
      <c r="L530" s="287">
        <v>18570000</v>
      </c>
      <c r="M530" s="288">
        <v>18570</v>
      </c>
      <c r="N530" s="285">
        <v>0</v>
      </c>
      <c r="O530" s="287">
        <v>17433822.449999999</v>
      </c>
      <c r="P530" s="287">
        <v>17433822.449999999</v>
      </c>
      <c r="Q530" s="289">
        <v>17433.82245</v>
      </c>
      <c r="R530" s="669"/>
      <c r="S530" s="669"/>
      <c r="T530" s="278" t="s">
        <v>1340</v>
      </c>
    </row>
    <row r="531" spans="1:20" ht="17.25" customHeight="1">
      <c r="A531" s="290" t="s">
        <v>573</v>
      </c>
      <c r="B531" s="291">
        <v>5</v>
      </c>
      <c r="C531" s="291">
        <v>5</v>
      </c>
      <c r="D531" s="292" t="s">
        <v>900</v>
      </c>
      <c r="E531" s="293" t="s">
        <v>574</v>
      </c>
      <c r="F531" s="294">
        <v>18570</v>
      </c>
      <c r="G531" s="284">
        <v>4770000</v>
      </c>
      <c r="H531" s="285">
        <v>5305000</v>
      </c>
      <c r="I531" s="285">
        <v>4453000</v>
      </c>
      <c r="J531" s="285">
        <v>4042000</v>
      </c>
      <c r="K531" s="286">
        <v>18570000</v>
      </c>
      <c r="L531" s="287">
        <v>18570000</v>
      </c>
      <c r="M531" s="288">
        <v>18570</v>
      </c>
      <c r="N531" s="285">
        <v>0</v>
      </c>
      <c r="O531" s="287">
        <v>17433822.449999999</v>
      </c>
      <c r="P531" s="287">
        <v>17433822.449999999</v>
      </c>
      <c r="Q531" s="289">
        <v>17433.82245</v>
      </c>
      <c r="R531" s="669"/>
      <c r="S531" s="669"/>
      <c r="T531" s="278" t="s">
        <v>1340</v>
      </c>
    </row>
    <row r="532" spans="1:20" ht="21.75" customHeight="1">
      <c r="A532" s="290" t="s">
        <v>1374</v>
      </c>
      <c r="B532" s="291">
        <v>5</v>
      </c>
      <c r="C532" s="291">
        <v>5</v>
      </c>
      <c r="D532" s="292" t="s">
        <v>900</v>
      </c>
      <c r="E532" s="293" t="s">
        <v>1375</v>
      </c>
      <c r="F532" s="294">
        <v>1621.1</v>
      </c>
      <c r="G532" s="284">
        <v>616000</v>
      </c>
      <c r="H532" s="285">
        <v>471000</v>
      </c>
      <c r="I532" s="285">
        <v>185000</v>
      </c>
      <c r="J532" s="285">
        <v>349100</v>
      </c>
      <c r="K532" s="286">
        <v>1621100</v>
      </c>
      <c r="L532" s="287">
        <v>1621100</v>
      </c>
      <c r="M532" s="288">
        <v>1621.1</v>
      </c>
      <c r="N532" s="285">
        <v>0</v>
      </c>
      <c r="O532" s="287">
        <v>1274734.8799999999</v>
      </c>
      <c r="P532" s="287">
        <v>1274734.8799999999</v>
      </c>
      <c r="Q532" s="289">
        <v>1274.73488</v>
      </c>
      <c r="R532" s="669"/>
      <c r="S532" s="669"/>
      <c r="T532" s="278" t="s">
        <v>1340</v>
      </c>
    </row>
    <row r="533" spans="1:20" ht="21.75" customHeight="1">
      <c r="A533" s="290" t="s">
        <v>538</v>
      </c>
      <c r="B533" s="291">
        <v>5</v>
      </c>
      <c r="C533" s="291">
        <v>5</v>
      </c>
      <c r="D533" s="292" t="s">
        <v>900</v>
      </c>
      <c r="E533" s="293" t="s">
        <v>539</v>
      </c>
      <c r="F533" s="294">
        <v>1621.1</v>
      </c>
      <c r="G533" s="284">
        <v>616000</v>
      </c>
      <c r="H533" s="285">
        <v>471000</v>
      </c>
      <c r="I533" s="285">
        <v>185000</v>
      </c>
      <c r="J533" s="285">
        <v>349100</v>
      </c>
      <c r="K533" s="286">
        <v>1621100</v>
      </c>
      <c r="L533" s="287">
        <v>1621100</v>
      </c>
      <c r="M533" s="288">
        <v>1621.1</v>
      </c>
      <c r="N533" s="285">
        <v>0</v>
      </c>
      <c r="O533" s="287">
        <v>1274734.8799999999</v>
      </c>
      <c r="P533" s="287">
        <v>1274734.8799999999</v>
      </c>
      <c r="Q533" s="289">
        <v>1274.73488</v>
      </c>
      <c r="R533" s="669"/>
      <c r="S533" s="669"/>
      <c r="T533" s="278" t="s">
        <v>1340</v>
      </c>
    </row>
    <row r="534" spans="1:20" ht="17.25" customHeight="1">
      <c r="A534" s="290" t="s">
        <v>540</v>
      </c>
      <c r="B534" s="291">
        <v>5</v>
      </c>
      <c r="C534" s="291">
        <v>5</v>
      </c>
      <c r="D534" s="292" t="s">
        <v>900</v>
      </c>
      <c r="E534" s="293" t="s">
        <v>541</v>
      </c>
      <c r="F534" s="294">
        <v>12647.3</v>
      </c>
      <c r="G534" s="284">
        <v>3517000</v>
      </c>
      <c r="H534" s="285">
        <v>3508000</v>
      </c>
      <c r="I534" s="285">
        <v>2680000</v>
      </c>
      <c r="J534" s="285">
        <v>2942300</v>
      </c>
      <c r="K534" s="286">
        <v>12647300</v>
      </c>
      <c r="L534" s="287">
        <v>12647300</v>
      </c>
      <c r="M534" s="288">
        <v>12647.3</v>
      </c>
      <c r="N534" s="285">
        <v>0</v>
      </c>
      <c r="O534" s="287">
        <v>12644285.98</v>
      </c>
      <c r="P534" s="287">
        <v>12644285.98</v>
      </c>
      <c r="Q534" s="289">
        <v>12644.285980000001</v>
      </c>
      <c r="R534" s="669"/>
      <c r="S534" s="669"/>
      <c r="T534" s="278" t="s">
        <v>1340</v>
      </c>
    </row>
    <row r="535" spans="1:20" ht="17.25" customHeight="1">
      <c r="A535" s="290" t="s">
        <v>542</v>
      </c>
      <c r="B535" s="291">
        <v>5</v>
      </c>
      <c r="C535" s="291">
        <v>5</v>
      </c>
      <c r="D535" s="292" t="s">
        <v>900</v>
      </c>
      <c r="E535" s="293" t="s">
        <v>543</v>
      </c>
      <c r="F535" s="294">
        <v>12647.3</v>
      </c>
      <c r="G535" s="284">
        <v>3517000</v>
      </c>
      <c r="H535" s="285">
        <v>3508000</v>
      </c>
      <c r="I535" s="285">
        <v>2680000</v>
      </c>
      <c r="J535" s="285">
        <v>2942300</v>
      </c>
      <c r="K535" s="286">
        <v>12647300</v>
      </c>
      <c r="L535" s="287">
        <v>12647300</v>
      </c>
      <c r="M535" s="288">
        <v>12647.3</v>
      </c>
      <c r="N535" s="285">
        <v>0</v>
      </c>
      <c r="O535" s="287">
        <v>12644285.98</v>
      </c>
      <c r="P535" s="287">
        <v>12644285.98</v>
      </c>
      <c r="Q535" s="289">
        <v>12644.285980000001</v>
      </c>
      <c r="R535" s="669"/>
      <c r="S535" s="669"/>
      <c r="T535" s="278" t="s">
        <v>1340</v>
      </c>
    </row>
    <row r="536" spans="1:20" ht="17.25" customHeight="1">
      <c r="A536" s="300" t="s">
        <v>901</v>
      </c>
      <c r="B536" s="301">
        <v>6</v>
      </c>
      <c r="C536" s="301">
        <v>5</v>
      </c>
      <c r="D536" s="302" t="s">
        <v>1340</v>
      </c>
      <c r="E536" s="303" t="s">
        <v>1340</v>
      </c>
      <c r="F536" s="304">
        <v>1103.0999999999999</v>
      </c>
      <c r="G536" s="284">
        <v>35000</v>
      </c>
      <c r="H536" s="285">
        <v>567400</v>
      </c>
      <c r="I536" s="285">
        <v>-68500</v>
      </c>
      <c r="J536" s="285">
        <v>569200</v>
      </c>
      <c r="K536" s="286">
        <v>1103100</v>
      </c>
      <c r="L536" s="287">
        <v>1103100</v>
      </c>
      <c r="M536" s="288">
        <v>1103.0999999999999</v>
      </c>
      <c r="N536" s="285">
        <v>0</v>
      </c>
      <c r="O536" s="287">
        <v>1071530.53</v>
      </c>
      <c r="P536" s="287">
        <v>1071530.53</v>
      </c>
      <c r="Q536" s="289">
        <v>1071.53053</v>
      </c>
      <c r="R536" s="670"/>
      <c r="S536" s="670"/>
      <c r="T536" s="278" t="s">
        <v>1340</v>
      </c>
    </row>
    <row r="537" spans="1:20" ht="17.25" customHeight="1">
      <c r="A537" s="279" t="s">
        <v>902</v>
      </c>
      <c r="B537" s="280">
        <v>6</v>
      </c>
      <c r="C537" s="280">
        <v>5</v>
      </c>
      <c r="D537" s="281" t="s">
        <v>1340</v>
      </c>
      <c r="E537" s="282" t="s">
        <v>1340</v>
      </c>
      <c r="F537" s="283">
        <v>1103.0999999999999</v>
      </c>
      <c r="G537" s="284">
        <v>35000</v>
      </c>
      <c r="H537" s="285">
        <v>567400</v>
      </c>
      <c r="I537" s="285">
        <v>-68500</v>
      </c>
      <c r="J537" s="285">
        <v>569200</v>
      </c>
      <c r="K537" s="286">
        <v>1103100</v>
      </c>
      <c r="L537" s="287">
        <v>1103100</v>
      </c>
      <c r="M537" s="288">
        <v>1103.0999999999999</v>
      </c>
      <c r="N537" s="285">
        <v>0</v>
      </c>
      <c r="O537" s="287">
        <v>1071530.53</v>
      </c>
      <c r="P537" s="287">
        <v>1071530.53</v>
      </c>
      <c r="Q537" s="289">
        <v>1071.53053</v>
      </c>
      <c r="R537" s="673"/>
      <c r="S537" s="673"/>
      <c r="T537" s="278" t="s">
        <v>1340</v>
      </c>
    </row>
    <row r="538" spans="1:20" ht="21.75" customHeight="1">
      <c r="A538" s="290" t="s">
        <v>903</v>
      </c>
      <c r="B538" s="291">
        <v>6</v>
      </c>
      <c r="C538" s="291">
        <v>5</v>
      </c>
      <c r="D538" s="292" t="s">
        <v>904</v>
      </c>
      <c r="E538" s="293" t="s">
        <v>1340</v>
      </c>
      <c r="F538" s="294">
        <v>1103.0999999999999</v>
      </c>
      <c r="G538" s="284">
        <v>35000</v>
      </c>
      <c r="H538" s="285">
        <v>567400</v>
      </c>
      <c r="I538" s="285">
        <v>-68500</v>
      </c>
      <c r="J538" s="285">
        <v>569200</v>
      </c>
      <c r="K538" s="286">
        <v>1103100</v>
      </c>
      <c r="L538" s="287">
        <v>1103100</v>
      </c>
      <c r="M538" s="288">
        <v>1103.0999999999999</v>
      </c>
      <c r="N538" s="285">
        <v>0</v>
      </c>
      <c r="O538" s="287">
        <v>1071530.53</v>
      </c>
      <c r="P538" s="287">
        <v>1071530.53</v>
      </c>
      <c r="Q538" s="289">
        <v>1071.53053</v>
      </c>
      <c r="R538" s="669"/>
      <c r="S538" s="669"/>
      <c r="T538" s="278" t="s">
        <v>1340</v>
      </c>
    </row>
    <row r="539" spans="1:20" ht="21.75" customHeight="1">
      <c r="A539" s="290" t="s">
        <v>905</v>
      </c>
      <c r="B539" s="291">
        <v>6</v>
      </c>
      <c r="C539" s="291">
        <v>5</v>
      </c>
      <c r="D539" s="292" t="s">
        <v>906</v>
      </c>
      <c r="E539" s="293" t="s">
        <v>1340</v>
      </c>
      <c r="F539" s="294">
        <v>788</v>
      </c>
      <c r="G539" s="284">
        <v>0</v>
      </c>
      <c r="H539" s="285">
        <v>0</v>
      </c>
      <c r="I539" s="285">
        <v>0</v>
      </c>
      <c r="J539" s="285">
        <v>788000</v>
      </c>
      <c r="K539" s="286">
        <v>788000</v>
      </c>
      <c r="L539" s="287">
        <v>788000</v>
      </c>
      <c r="M539" s="288">
        <v>788</v>
      </c>
      <c r="N539" s="285">
        <v>0</v>
      </c>
      <c r="O539" s="287">
        <v>787944.53</v>
      </c>
      <c r="P539" s="287">
        <v>787944.53</v>
      </c>
      <c r="Q539" s="289">
        <v>787.94452999999999</v>
      </c>
      <c r="R539" s="669"/>
      <c r="S539" s="669"/>
      <c r="T539" s="278" t="s">
        <v>1340</v>
      </c>
    </row>
    <row r="540" spans="1:20" ht="17.25" customHeight="1">
      <c r="A540" s="290" t="s">
        <v>583</v>
      </c>
      <c r="B540" s="291">
        <v>6</v>
      </c>
      <c r="C540" s="291">
        <v>5</v>
      </c>
      <c r="D540" s="292" t="s">
        <v>907</v>
      </c>
      <c r="E540" s="293" t="s">
        <v>1340</v>
      </c>
      <c r="F540" s="294">
        <v>788</v>
      </c>
      <c r="G540" s="284">
        <v>0</v>
      </c>
      <c r="H540" s="285">
        <v>0</v>
      </c>
      <c r="I540" s="285">
        <v>0</v>
      </c>
      <c r="J540" s="285">
        <v>788000</v>
      </c>
      <c r="K540" s="286">
        <v>788000</v>
      </c>
      <c r="L540" s="287">
        <v>788000</v>
      </c>
      <c r="M540" s="288">
        <v>788</v>
      </c>
      <c r="N540" s="285">
        <v>0</v>
      </c>
      <c r="O540" s="287">
        <v>787944.53</v>
      </c>
      <c r="P540" s="287">
        <v>787944.53</v>
      </c>
      <c r="Q540" s="289">
        <v>787.94452999999999</v>
      </c>
      <c r="R540" s="669"/>
      <c r="S540" s="669"/>
      <c r="T540" s="278" t="s">
        <v>1340</v>
      </c>
    </row>
    <row r="541" spans="1:20" ht="21.75" customHeight="1">
      <c r="A541" s="290" t="s">
        <v>1374</v>
      </c>
      <c r="B541" s="291">
        <v>6</v>
      </c>
      <c r="C541" s="291">
        <v>5</v>
      </c>
      <c r="D541" s="292" t="s">
        <v>907</v>
      </c>
      <c r="E541" s="293" t="s">
        <v>1375</v>
      </c>
      <c r="F541" s="294">
        <v>788</v>
      </c>
      <c r="G541" s="284">
        <v>0</v>
      </c>
      <c r="H541" s="285">
        <v>0</v>
      </c>
      <c r="I541" s="285">
        <v>0</v>
      </c>
      <c r="J541" s="285">
        <v>788000</v>
      </c>
      <c r="K541" s="286">
        <v>788000</v>
      </c>
      <c r="L541" s="287">
        <v>788000</v>
      </c>
      <c r="M541" s="288">
        <v>788</v>
      </c>
      <c r="N541" s="285">
        <v>0</v>
      </c>
      <c r="O541" s="287">
        <v>787944.53</v>
      </c>
      <c r="P541" s="287">
        <v>787944.53</v>
      </c>
      <c r="Q541" s="289">
        <v>787.94452999999999</v>
      </c>
      <c r="R541" s="669"/>
      <c r="S541" s="669"/>
      <c r="T541" s="278" t="s">
        <v>1340</v>
      </c>
    </row>
    <row r="542" spans="1:20" ht="21.75" customHeight="1">
      <c r="A542" s="290" t="s">
        <v>538</v>
      </c>
      <c r="B542" s="291">
        <v>6</v>
      </c>
      <c r="C542" s="291">
        <v>5</v>
      </c>
      <c r="D542" s="292" t="s">
        <v>907</v>
      </c>
      <c r="E542" s="293" t="s">
        <v>539</v>
      </c>
      <c r="F542" s="294">
        <v>788</v>
      </c>
      <c r="G542" s="284">
        <v>0</v>
      </c>
      <c r="H542" s="285">
        <v>0</v>
      </c>
      <c r="I542" s="285">
        <v>0</v>
      </c>
      <c r="J542" s="285">
        <v>788000</v>
      </c>
      <c r="K542" s="286">
        <v>788000</v>
      </c>
      <c r="L542" s="287">
        <v>788000</v>
      </c>
      <c r="M542" s="288">
        <v>788</v>
      </c>
      <c r="N542" s="285">
        <v>0</v>
      </c>
      <c r="O542" s="287">
        <v>787944.53</v>
      </c>
      <c r="P542" s="287">
        <v>787944.53</v>
      </c>
      <c r="Q542" s="289">
        <v>787.94452999999999</v>
      </c>
      <c r="R542" s="669"/>
      <c r="S542" s="669"/>
      <c r="T542" s="278" t="s">
        <v>1340</v>
      </c>
    </row>
    <row r="543" spans="1:20" ht="21.75" customHeight="1">
      <c r="A543" s="290" t="s">
        <v>908</v>
      </c>
      <c r="B543" s="291">
        <v>6</v>
      </c>
      <c r="C543" s="291">
        <v>5</v>
      </c>
      <c r="D543" s="292" t="s">
        <v>909</v>
      </c>
      <c r="E543" s="293" t="s">
        <v>1340</v>
      </c>
      <c r="F543" s="294">
        <v>14</v>
      </c>
      <c r="G543" s="284">
        <v>0</v>
      </c>
      <c r="H543" s="285">
        <v>100000</v>
      </c>
      <c r="I543" s="285">
        <v>-100000</v>
      </c>
      <c r="J543" s="285">
        <v>14000</v>
      </c>
      <c r="K543" s="286">
        <v>14000</v>
      </c>
      <c r="L543" s="287">
        <v>14000</v>
      </c>
      <c r="M543" s="288">
        <v>14</v>
      </c>
      <c r="N543" s="285">
        <v>0</v>
      </c>
      <c r="O543" s="287">
        <v>0</v>
      </c>
      <c r="P543" s="287">
        <v>0</v>
      </c>
      <c r="Q543" s="289">
        <v>0</v>
      </c>
      <c r="R543" s="669"/>
      <c r="S543" s="669"/>
      <c r="T543" s="278" t="s">
        <v>1340</v>
      </c>
    </row>
    <row r="544" spans="1:20" ht="17.25" customHeight="1">
      <c r="A544" s="290" t="s">
        <v>583</v>
      </c>
      <c r="B544" s="291">
        <v>6</v>
      </c>
      <c r="C544" s="291">
        <v>5</v>
      </c>
      <c r="D544" s="292" t="s">
        <v>910</v>
      </c>
      <c r="E544" s="293" t="s">
        <v>1340</v>
      </c>
      <c r="F544" s="294">
        <v>14</v>
      </c>
      <c r="G544" s="284">
        <v>0</v>
      </c>
      <c r="H544" s="285">
        <v>100000</v>
      </c>
      <c r="I544" s="285">
        <v>-100000</v>
      </c>
      <c r="J544" s="285">
        <v>14000</v>
      </c>
      <c r="K544" s="286">
        <v>14000</v>
      </c>
      <c r="L544" s="287">
        <v>14000</v>
      </c>
      <c r="M544" s="288">
        <v>14</v>
      </c>
      <c r="N544" s="285">
        <v>0</v>
      </c>
      <c r="O544" s="287">
        <v>0</v>
      </c>
      <c r="P544" s="287">
        <v>0</v>
      </c>
      <c r="Q544" s="289">
        <v>0</v>
      </c>
      <c r="R544" s="669"/>
      <c r="S544" s="669"/>
      <c r="T544" s="278" t="s">
        <v>1340</v>
      </c>
    </row>
    <row r="545" spans="1:20" ht="21.75" customHeight="1">
      <c r="A545" s="290" t="s">
        <v>1374</v>
      </c>
      <c r="B545" s="291">
        <v>6</v>
      </c>
      <c r="C545" s="291">
        <v>5</v>
      </c>
      <c r="D545" s="292" t="s">
        <v>910</v>
      </c>
      <c r="E545" s="293" t="s">
        <v>1375</v>
      </c>
      <c r="F545" s="294">
        <v>14</v>
      </c>
      <c r="G545" s="284">
        <v>0</v>
      </c>
      <c r="H545" s="285">
        <v>100000</v>
      </c>
      <c r="I545" s="285">
        <v>-100000</v>
      </c>
      <c r="J545" s="285">
        <v>14000</v>
      </c>
      <c r="K545" s="286">
        <v>14000</v>
      </c>
      <c r="L545" s="287">
        <v>14000</v>
      </c>
      <c r="M545" s="288">
        <v>14</v>
      </c>
      <c r="N545" s="285">
        <v>0</v>
      </c>
      <c r="O545" s="287">
        <v>0</v>
      </c>
      <c r="P545" s="287">
        <v>0</v>
      </c>
      <c r="Q545" s="289">
        <v>0</v>
      </c>
      <c r="R545" s="669"/>
      <c r="S545" s="669"/>
      <c r="T545" s="278" t="s">
        <v>1340</v>
      </c>
    </row>
    <row r="546" spans="1:20" ht="21.75" customHeight="1">
      <c r="A546" s="290" t="s">
        <v>538</v>
      </c>
      <c r="B546" s="291">
        <v>6</v>
      </c>
      <c r="C546" s="291">
        <v>5</v>
      </c>
      <c r="D546" s="292" t="s">
        <v>910</v>
      </c>
      <c r="E546" s="293" t="s">
        <v>539</v>
      </c>
      <c r="F546" s="294">
        <v>14</v>
      </c>
      <c r="G546" s="284">
        <v>0</v>
      </c>
      <c r="H546" s="285">
        <v>100000</v>
      </c>
      <c r="I546" s="285">
        <v>-100000</v>
      </c>
      <c r="J546" s="285">
        <v>14000</v>
      </c>
      <c r="K546" s="286">
        <v>14000</v>
      </c>
      <c r="L546" s="287">
        <v>14000</v>
      </c>
      <c r="M546" s="288">
        <v>14</v>
      </c>
      <c r="N546" s="285">
        <v>0</v>
      </c>
      <c r="O546" s="287">
        <v>0</v>
      </c>
      <c r="P546" s="287">
        <v>0</v>
      </c>
      <c r="Q546" s="289">
        <v>0</v>
      </c>
      <c r="R546" s="669"/>
      <c r="S546" s="669"/>
      <c r="T546" s="278" t="s">
        <v>1340</v>
      </c>
    </row>
    <row r="547" spans="1:20" ht="21.75" customHeight="1">
      <c r="A547" s="290" t="s">
        <v>911</v>
      </c>
      <c r="B547" s="291">
        <v>6</v>
      </c>
      <c r="C547" s="291">
        <v>5</v>
      </c>
      <c r="D547" s="292" t="s">
        <v>912</v>
      </c>
      <c r="E547" s="293" t="s">
        <v>1340</v>
      </c>
      <c r="F547" s="294">
        <v>102</v>
      </c>
      <c r="G547" s="284">
        <v>35000</v>
      </c>
      <c r="H547" s="285">
        <v>100000</v>
      </c>
      <c r="I547" s="285">
        <v>-35000</v>
      </c>
      <c r="J547" s="285">
        <v>2000</v>
      </c>
      <c r="K547" s="286">
        <v>102000</v>
      </c>
      <c r="L547" s="287">
        <v>102000</v>
      </c>
      <c r="M547" s="288">
        <v>102</v>
      </c>
      <c r="N547" s="285">
        <v>0</v>
      </c>
      <c r="O547" s="287">
        <v>84556</v>
      </c>
      <c r="P547" s="287">
        <v>84556</v>
      </c>
      <c r="Q547" s="289">
        <v>84.555999999999997</v>
      </c>
      <c r="R547" s="669"/>
      <c r="S547" s="669"/>
      <c r="T547" s="278" t="s">
        <v>1340</v>
      </c>
    </row>
    <row r="548" spans="1:20" ht="17.25" customHeight="1">
      <c r="A548" s="290" t="s">
        <v>583</v>
      </c>
      <c r="B548" s="291">
        <v>6</v>
      </c>
      <c r="C548" s="291">
        <v>5</v>
      </c>
      <c r="D548" s="292" t="s">
        <v>913</v>
      </c>
      <c r="E548" s="293" t="s">
        <v>1340</v>
      </c>
      <c r="F548" s="294">
        <v>102</v>
      </c>
      <c r="G548" s="284">
        <v>35000</v>
      </c>
      <c r="H548" s="285">
        <v>100000</v>
      </c>
      <c r="I548" s="285">
        <v>-35000</v>
      </c>
      <c r="J548" s="285">
        <v>2000</v>
      </c>
      <c r="K548" s="286">
        <v>102000</v>
      </c>
      <c r="L548" s="287">
        <v>102000</v>
      </c>
      <c r="M548" s="288">
        <v>102</v>
      </c>
      <c r="N548" s="285">
        <v>0</v>
      </c>
      <c r="O548" s="287">
        <v>84556</v>
      </c>
      <c r="P548" s="287">
        <v>84556</v>
      </c>
      <c r="Q548" s="289">
        <v>84.555999999999997</v>
      </c>
      <c r="R548" s="669"/>
      <c r="S548" s="669"/>
      <c r="T548" s="278" t="s">
        <v>1340</v>
      </c>
    </row>
    <row r="549" spans="1:20" ht="21.75" customHeight="1">
      <c r="A549" s="290" t="s">
        <v>1374</v>
      </c>
      <c r="B549" s="291">
        <v>6</v>
      </c>
      <c r="C549" s="291">
        <v>5</v>
      </c>
      <c r="D549" s="292" t="s">
        <v>913</v>
      </c>
      <c r="E549" s="293" t="s">
        <v>1375</v>
      </c>
      <c r="F549" s="294">
        <v>2</v>
      </c>
      <c r="G549" s="284">
        <v>35000</v>
      </c>
      <c r="H549" s="285">
        <v>0</v>
      </c>
      <c r="I549" s="285">
        <v>-35000</v>
      </c>
      <c r="J549" s="285">
        <v>2000</v>
      </c>
      <c r="K549" s="286">
        <v>2000</v>
      </c>
      <c r="L549" s="287">
        <v>2000</v>
      </c>
      <c r="M549" s="288">
        <v>2</v>
      </c>
      <c r="N549" s="285">
        <v>0</v>
      </c>
      <c r="O549" s="287">
        <v>0</v>
      </c>
      <c r="P549" s="287">
        <v>0</v>
      </c>
      <c r="Q549" s="289">
        <v>0</v>
      </c>
      <c r="R549" s="669"/>
      <c r="S549" s="669"/>
      <c r="T549" s="278" t="s">
        <v>1340</v>
      </c>
    </row>
    <row r="550" spans="1:20" ht="21.75" customHeight="1">
      <c r="A550" s="290" t="s">
        <v>538</v>
      </c>
      <c r="B550" s="291">
        <v>6</v>
      </c>
      <c r="C550" s="291">
        <v>5</v>
      </c>
      <c r="D550" s="292" t="s">
        <v>913</v>
      </c>
      <c r="E550" s="293" t="s">
        <v>539</v>
      </c>
      <c r="F550" s="294">
        <v>2</v>
      </c>
      <c r="G550" s="284">
        <v>35000</v>
      </c>
      <c r="H550" s="285">
        <v>0</v>
      </c>
      <c r="I550" s="285">
        <v>-35000</v>
      </c>
      <c r="J550" s="285">
        <v>2000</v>
      </c>
      <c r="K550" s="286">
        <v>2000</v>
      </c>
      <c r="L550" s="287">
        <v>2000</v>
      </c>
      <c r="M550" s="288">
        <v>2</v>
      </c>
      <c r="N550" s="285">
        <v>0</v>
      </c>
      <c r="O550" s="287">
        <v>0</v>
      </c>
      <c r="P550" s="287">
        <v>0</v>
      </c>
      <c r="Q550" s="289">
        <v>0</v>
      </c>
      <c r="R550" s="669"/>
      <c r="S550" s="669"/>
      <c r="T550" s="278" t="s">
        <v>1340</v>
      </c>
    </row>
    <row r="551" spans="1:20" ht="21.75" customHeight="1">
      <c r="A551" s="290" t="s">
        <v>637</v>
      </c>
      <c r="B551" s="291">
        <v>6</v>
      </c>
      <c r="C551" s="291">
        <v>5</v>
      </c>
      <c r="D551" s="292" t="s">
        <v>913</v>
      </c>
      <c r="E551" s="293" t="s">
        <v>638</v>
      </c>
      <c r="F551" s="294">
        <v>100</v>
      </c>
      <c r="G551" s="284">
        <v>0</v>
      </c>
      <c r="H551" s="285">
        <v>100000</v>
      </c>
      <c r="I551" s="285">
        <v>0</v>
      </c>
      <c r="J551" s="285">
        <v>0</v>
      </c>
      <c r="K551" s="286">
        <v>100000</v>
      </c>
      <c r="L551" s="287">
        <v>100000</v>
      </c>
      <c r="M551" s="288">
        <v>100</v>
      </c>
      <c r="N551" s="285">
        <v>0</v>
      </c>
      <c r="O551" s="287">
        <v>84556</v>
      </c>
      <c r="P551" s="287">
        <v>84556</v>
      </c>
      <c r="Q551" s="289">
        <v>84.555999999999997</v>
      </c>
      <c r="R551" s="669"/>
      <c r="S551" s="669"/>
      <c r="T551" s="278" t="s">
        <v>1340</v>
      </c>
    </row>
    <row r="552" spans="1:20" ht="17.25" customHeight="1">
      <c r="A552" s="290" t="s">
        <v>686</v>
      </c>
      <c r="B552" s="291">
        <v>6</v>
      </c>
      <c r="C552" s="291">
        <v>5</v>
      </c>
      <c r="D552" s="292" t="s">
        <v>913</v>
      </c>
      <c r="E552" s="293" t="s">
        <v>687</v>
      </c>
      <c r="F552" s="294">
        <v>50</v>
      </c>
      <c r="G552" s="284">
        <v>0</v>
      </c>
      <c r="H552" s="285">
        <v>50000</v>
      </c>
      <c r="I552" s="285">
        <v>0</v>
      </c>
      <c r="J552" s="285">
        <v>0</v>
      </c>
      <c r="K552" s="286">
        <v>50000</v>
      </c>
      <c r="L552" s="287">
        <v>50000</v>
      </c>
      <c r="M552" s="288">
        <v>50</v>
      </c>
      <c r="N552" s="285">
        <v>0</v>
      </c>
      <c r="O552" s="287">
        <v>34556</v>
      </c>
      <c r="P552" s="287">
        <v>34556</v>
      </c>
      <c r="Q552" s="289">
        <v>34.555999999999997</v>
      </c>
      <c r="R552" s="669"/>
      <c r="S552" s="669"/>
      <c r="T552" s="278" t="s">
        <v>1340</v>
      </c>
    </row>
    <row r="553" spans="1:20" ht="17.25" customHeight="1">
      <c r="A553" s="290" t="s">
        <v>679</v>
      </c>
      <c r="B553" s="291">
        <v>6</v>
      </c>
      <c r="C553" s="291">
        <v>5</v>
      </c>
      <c r="D553" s="292" t="s">
        <v>913</v>
      </c>
      <c r="E553" s="293" t="s">
        <v>680</v>
      </c>
      <c r="F553" s="294">
        <v>50</v>
      </c>
      <c r="G553" s="284">
        <v>0</v>
      </c>
      <c r="H553" s="285">
        <v>50000</v>
      </c>
      <c r="I553" s="285">
        <v>0</v>
      </c>
      <c r="J553" s="285">
        <v>0</v>
      </c>
      <c r="K553" s="286">
        <v>50000</v>
      </c>
      <c r="L553" s="287">
        <v>50000</v>
      </c>
      <c r="M553" s="288">
        <v>50</v>
      </c>
      <c r="N553" s="285">
        <v>0</v>
      </c>
      <c r="O553" s="287">
        <v>50000</v>
      </c>
      <c r="P553" s="287">
        <v>50000</v>
      </c>
      <c r="Q553" s="289">
        <v>50</v>
      </c>
      <c r="R553" s="669"/>
      <c r="S553" s="669"/>
      <c r="T553" s="278" t="s">
        <v>1340</v>
      </c>
    </row>
    <row r="554" spans="1:20" ht="32.25" customHeight="1">
      <c r="A554" s="290" t="s">
        <v>914</v>
      </c>
      <c r="B554" s="291">
        <v>6</v>
      </c>
      <c r="C554" s="291">
        <v>5</v>
      </c>
      <c r="D554" s="292" t="s">
        <v>915</v>
      </c>
      <c r="E554" s="293" t="s">
        <v>1340</v>
      </c>
      <c r="F554" s="294">
        <v>199.1</v>
      </c>
      <c r="G554" s="284">
        <v>0</v>
      </c>
      <c r="H554" s="285">
        <v>367400</v>
      </c>
      <c r="I554" s="285">
        <v>66500</v>
      </c>
      <c r="J554" s="285">
        <v>-234800</v>
      </c>
      <c r="K554" s="286">
        <v>199100</v>
      </c>
      <c r="L554" s="287">
        <v>199100</v>
      </c>
      <c r="M554" s="288">
        <v>199.1</v>
      </c>
      <c r="N554" s="285">
        <v>0</v>
      </c>
      <c r="O554" s="287">
        <v>199030</v>
      </c>
      <c r="P554" s="287">
        <v>199030</v>
      </c>
      <c r="Q554" s="289">
        <v>199.03</v>
      </c>
      <c r="R554" s="669"/>
      <c r="S554" s="669"/>
      <c r="T554" s="278" t="s">
        <v>1340</v>
      </c>
    </row>
    <row r="555" spans="1:20" ht="17.25" customHeight="1">
      <c r="A555" s="290" t="s">
        <v>583</v>
      </c>
      <c r="B555" s="291">
        <v>6</v>
      </c>
      <c r="C555" s="291">
        <v>5</v>
      </c>
      <c r="D555" s="292" t="s">
        <v>916</v>
      </c>
      <c r="E555" s="293" t="s">
        <v>1340</v>
      </c>
      <c r="F555" s="294">
        <v>199.1</v>
      </c>
      <c r="G555" s="284">
        <v>0</v>
      </c>
      <c r="H555" s="285">
        <v>367400</v>
      </c>
      <c r="I555" s="285">
        <v>66500</v>
      </c>
      <c r="J555" s="285">
        <v>-234800</v>
      </c>
      <c r="K555" s="286">
        <v>199100</v>
      </c>
      <c r="L555" s="287">
        <v>199100</v>
      </c>
      <c r="M555" s="288">
        <v>199.1</v>
      </c>
      <c r="N555" s="285">
        <v>0</v>
      </c>
      <c r="O555" s="287">
        <v>199030</v>
      </c>
      <c r="P555" s="287">
        <v>199030</v>
      </c>
      <c r="Q555" s="289">
        <v>199.03</v>
      </c>
      <c r="R555" s="669"/>
      <c r="S555" s="669"/>
      <c r="T555" s="278" t="s">
        <v>1340</v>
      </c>
    </row>
    <row r="556" spans="1:20" ht="21.75" customHeight="1">
      <c r="A556" s="290" t="s">
        <v>1374</v>
      </c>
      <c r="B556" s="291">
        <v>6</v>
      </c>
      <c r="C556" s="291">
        <v>5</v>
      </c>
      <c r="D556" s="292" t="s">
        <v>916</v>
      </c>
      <c r="E556" s="293" t="s">
        <v>1375</v>
      </c>
      <c r="F556" s="294">
        <v>199.1</v>
      </c>
      <c r="G556" s="284">
        <v>0</v>
      </c>
      <c r="H556" s="285">
        <v>367400</v>
      </c>
      <c r="I556" s="285">
        <v>66500</v>
      </c>
      <c r="J556" s="285">
        <v>-234800</v>
      </c>
      <c r="K556" s="286">
        <v>199100</v>
      </c>
      <c r="L556" s="287">
        <v>199100</v>
      </c>
      <c r="M556" s="288">
        <v>199.1</v>
      </c>
      <c r="N556" s="285">
        <v>0</v>
      </c>
      <c r="O556" s="287">
        <v>199030</v>
      </c>
      <c r="P556" s="287">
        <v>199030</v>
      </c>
      <c r="Q556" s="289">
        <v>199.03</v>
      </c>
      <c r="R556" s="669"/>
      <c r="S556" s="669"/>
      <c r="T556" s="278" t="s">
        <v>1340</v>
      </c>
    </row>
    <row r="557" spans="1:20" ht="21.75" customHeight="1">
      <c r="A557" s="290" t="s">
        <v>538</v>
      </c>
      <c r="B557" s="291">
        <v>6</v>
      </c>
      <c r="C557" s="291">
        <v>5</v>
      </c>
      <c r="D557" s="292" t="s">
        <v>916</v>
      </c>
      <c r="E557" s="293" t="s">
        <v>539</v>
      </c>
      <c r="F557" s="294">
        <v>199.1</v>
      </c>
      <c r="G557" s="284">
        <v>0</v>
      </c>
      <c r="H557" s="285">
        <v>367400</v>
      </c>
      <c r="I557" s="285">
        <v>66500</v>
      </c>
      <c r="J557" s="285">
        <v>-234800</v>
      </c>
      <c r="K557" s="286">
        <v>199100</v>
      </c>
      <c r="L557" s="287">
        <v>199100</v>
      </c>
      <c r="M557" s="288">
        <v>199.1</v>
      </c>
      <c r="N557" s="285">
        <v>0</v>
      </c>
      <c r="O557" s="287">
        <v>199030</v>
      </c>
      <c r="P557" s="287">
        <v>199030</v>
      </c>
      <c r="Q557" s="289">
        <v>199.03</v>
      </c>
      <c r="R557" s="669"/>
      <c r="S557" s="669"/>
      <c r="T557" s="278" t="s">
        <v>1340</v>
      </c>
    </row>
    <row r="558" spans="1:20" ht="17.25" customHeight="1">
      <c r="A558" s="300" t="s">
        <v>917</v>
      </c>
      <c r="B558" s="301">
        <v>7</v>
      </c>
      <c r="C558" s="301">
        <v>0</v>
      </c>
      <c r="D558" s="302" t="s">
        <v>1340</v>
      </c>
      <c r="E558" s="303" t="s">
        <v>1340</v>
      </c>
      <c r="F558" s="304">
        <v>1524176.1213800001</v>
      </c>
      <c r="G558" s="284">
        <v>314805020</v>
      </c>
      <c r="H558" s="285">
        <v>552995053</v>
      </c>
      <c r="I558" s="285">
        <v>296282137</v>
      </c>
      <c r="J558" s="285">
        <v>360093911.38</v>
      </c>
      <c r="K558" s="286">
        <v>1524176121.3800001</v>
      </c>
      <c r="L558" s="287">
        <v>1524176121.3800001</v>
      </c>
      <c r="M558" s="288">
        <v>1524176.1213800001</v>
      </c>
      <c r="N558" s="285">
        <v>0</v>
      </c>
      <c r="O558" s="287">
        <v>1349090498.0999997</v>
      </c>
      <c r="P558" s="287">
        <v>1349090498.0999997</v>
      </c>
      <c r="Q558" s="289">
        <v>1349090.4980999997</v>
      </c>
      <c r="R558" s="670"/>
      <c r="S558" s="670"/>
      <c r="T558" s="278" t="s">
        <v>1340</v>
      </c>
    </row>
    <row r="559" spans="1:20" ht="17.25" customHeight="1">
      <c r="A559" s="279" t="s">
        <v>918</v>
      </c>
      <c r="B559" s="280">
        <v>7</v>
      </c>
      <c r="C559" s="280">
        <v>1</v>
      </c>
      <c r="D559" s="281" t="s">
        <v>1340</v>
      </c>
      <c r="E559" s="282" t="s">
        <v>1340</v>
      </c>
      <c r="F559" s="283">
        <v>561066.59756999998</v>
      </c>
      <c r="G559" s="284">
        <v>114187920</v>
      </c>
      <c r="H559" s="285">
        <v>186012653</v>
      </c>
      <c r="I559" s="285">
        <v>136243824.56999999</v>
      </c>
      <c r="J559" s="285">
        <v>124622200</v>
      </c>
      <c r="K559" s="286">
        <v>561066597.56999993</v>
      </c>
      <c r="L559" s="287">
        <v>561066597.56999993</v>
      </c>
      <c r="M559" s="288">
        <v>561066.59756999998</v>
      </c>
      <c r="N559" s="285">
        <v>0</v>
      </c>
      <c r="O559" s="287">
        <v>493758558.02000004</v>
      </c>
      <c r="P559" s="287">
        <v>493758558.02000004</v>
      </c>
      <c r="Q559" s="289">
        <v>493758.55802000005</v>
      </c>
      <c r="R559" s="673"/>
      <c r="S559" s="673"/>
      <c r="T559" s="278" t="s">
        <v>1340</v>
      </c>
    </row>
    <row r="560" spans="1:20" ht="21.75" customHeight="1">
      <c r="A560" s="290" t="s">
        <v>671</v>
      </c>
      <c r="B560" s="291">
        <v>7</v>
      </c>
      <c r="C560" s="291">
        <v>1</v>
      </c>
      <c r="D560" s="292" t="s">
        <v>672</v>
      </c>
      <c r="E560" s="293" t="s">
        <v>1340</v>
      </c>
      <c r="F560" s="294">
        <v>560527.59756999998</v>
      </c>
      <c r="G560" s="284">
        <v>114184920</v>
      </c>
      <c r="H560" s="285">
        <v>185702553</v>
      </c>
      <c r="I560" s="285">
        <v>136241824.56999999</v>
      </c>
      <c r="J560" s="285">
        <v>124398300</v>
      </c>
      <c r="K560" s="286">
        <v>560527597.56999993</v>
      </c>
      <c r="L560" s="287">
        <v>560527597.56999993</v>
      </c>
      <c r="M560" s="288">
        <v>560527.59756999998</v>
      </c>
      <c r="N560" s="285">
        <v>0</v>
      </c>
      <c r="O560" s="287">
        <v>493219613.02000004</v>
      </c>
      <c r="P560" s="287">
        <v>493219613.02000004</v>
      </c>
      <c r="Q560" s="289">
        <v>493219.61302000005</v>
      </c>
      <c r="R560" s="669"/>
      <c r="S560" s="669"/>
      <c r="T560" s="278" t="s">
        <v>1340</v>
      </c>
    </row>
    <row r="561" spans="1:20" ht="21.75" customHeight="1">
      <c r="A561" s="295" t="s">
        <v>919</v>
      </c>
      <c r="B561" s="296">
        <v>7</v>
      </c>
      <c r="C561" s="296">
        <v>1</v>
      </c>
      <c r="D561" s="297" t="s">
        <v>920</v>
      </c>
      <c r="E561" s="298" t="s">
        <v>1340</v>
      </c>
      <c r="F561" s="299">
        <v>538310.1</v>
      </c>
      <c r="G561" s="284">
        <v>114125000</v>
      </c>
      <c r="H561" s="285">
        <v>179873000</v>
      </c>
      <c r="I561" s="285">
        <v>127405800</v>
      </c>
      <c r="J561" s="285">
        <v>116906300</v>
      </c>
      <c r="K561" s="286">
        <v>538310100</v>
      </c>
      <c r="L561" s="287">
        <v>538310100</v>
      </c>
      <c r="M561" s="288">
        <v>538310.1</v>
      </c>
      <c r="N561" s="285">
        <v>0</v>
      </c>
      <c r="O561" s="287">
        <v>473750143.43000001</v>
      </c>
      <c r="P561" s="287">
        <v>473750143.43000001</v>
      </c>
      <c r="Q561" s="289">
        <v>473750.14343</v>
      </c>
      <c r="R561" s="672"/>
      <c r="S561" s="672"/>
      <c r="T561" s="278" t="s">
        <v>1340</v>
      </c>
    </row>
    <row r="562" spans="1:20" ht="17.25" customHeight="1">
      <c r="A562" s="290" t="s">
        <v>921</v>
      </c>
      <c r="B562" s="291">
        <v>7</v>
      </c>
      <c r="C562" s="291">
        <v>1</v>
      </c>
      <c r="D562" s="292" t="s">
        <v>922</v>
      </c>
      <c r="E562" s="293" t="s">
        <v>1340</v>
      </c>
      <c r="F562" s="294">
        <v>538310.1</v>
      </c>
      <c r="G562" s="284">
        <v>114125000</v>
      </c>
      <c r="H562" s="285">
        <v>179873000</v>
      </c>
      <c r="I562" s="285">
        <v>127405800</v>
      </c>
      <c r="J562" s="285">
        <v>116906300</v>
      </c>
      <c r="K562" s="286">
        <v>538310100</v>
      </c>
      <c r="L562" s="287">
        <v>538310100</v>
      </c>
      <c r="M562" s="288">
        <v>538310.1</v>
      </c>
      <c r="N562" s="285">
        <v>0</v>
      </c>
      <c r="O562" s="287">
        <v>473750143.43000001</v>
      </c>
      <c r="P562" s="287">
        <v>473750143.43000001</v>
      </c>
      <c r="Q562" s="289">
        <v>473750.14343</v>
      </c>
      <c r="R562" s="669"/>
      <c r="S562" s="669"/>
      <c r="T562" s="278" t="s">
        <v>1340</v>
      </c>
    </row>
    <row r="563" spans="1:20" ht="21.75" customHeight="1">
      <c r="A563" s="290" t="s">
        <v>923</v>
      </c>
      <c r="B563" s="291">
        <v>7</v>
      </c>
      <c r="C563" s="291">
        <v>1</v>
      </c>
      <c r="D563" s="292" t="s">
        <v>924</v>
      </c>
      <c r="E563" s="293" t="s">
        <v>1340</v>
      </c>
      <c r="F563" s="294">
        <v>108042.8</v>
      </c>
      <c r="G563" s="284">
        <v>24478000</v>
      </c>
      <c r="H563" s="285">
        <v>34912200</v>
      </c>
      <c r="I563" s="285">
        <v>31473600</v>
      </c>
      <c r="J563" s="285">
        <v>17179000</v>
      </c>
      <c r="K563" s="286">
        <v>108042800</v>
      </c>
      <c r="L563" s="287">
        <v>108042800</v>
      </c>
      <c r="M563" s="288">
        <v>108042.8</v>
      </c>
      <c r="N563" s="285">
        <v>0</v>
      </c>
      <c r="O563" s="287">
        <v>90797204.299999997</v>
      </c>
      <c r="P563" s="287">
        <v>90797204.299999997</v>
      </c>
      <c r="Q563" s="289">
        <v>90797.204299999998</v>
      </c>
      <c r="R563" s="669"/>
      <c r="S563" s="669"/>
      <c r="T563" s="278" t="s">
        <v>1340</v>
      </c>
    </row>
    <row r="564" spans="1:20" ht="21.75" customHeight="1">
      <c r="A564" s="290" t="s">
        <v>637</v>
      </c>
      <c r="B564" s="291">
        <v>7</v>
      </c>
      <c r="C564" s="291">
        <v>1</v>
      </c>
      <c r="D564" s="292" t="s">
        <v>924</v>
      </c>
      <c r="E564" s="293" t="s">
        <v>638</v>
      </c>
      <c r="F564" s="294">
        <v>108042.8</v>
      </c>
      <c r="G564" s="284">
        <v>24478000</v>
      </c>
      <c r="H564" s="285">
        <v>34912200</v>
      </c>
      <c r="I564" s="285">
        <v>31473600</v>
      </c>
      <c r="J564" s="285">
        <v>17179000</v>
      </c>
      <c r="K564" s="286">
        <v>108042800</v>
      </c>
      <c r="L564" s="287">
        <v>108042800</v>
      </c>
      <c r="M564" s="288">
        <v>108042.8</v>
      </c>
      <c r="N564" s="285">
        <v>0</v>
      </c>
      <c r="O564" s="287">
        <v>90797204.299999997</v>
      </c>
      <c r="P564" s="287">
        <v>90797204.299999997</v>
      </c>
      <c r="Q564" s="289">
        <v>90797.204299999998</v>
      </c>
      <c r="R564" s="669"/>
      <c r="S564" s="669"/>
      <c r="T564" s="278" t="s">
        <v>1340</v>
      </c>
    </row>
    <row r="565" spans="1:20" ht="17.25" customHeight="1">
      <c r="A565" s="290" t="s">
        <v>679</v>
      </c>
      <c r="B565" s="291">
        <v>7</v>
      </c>
      <c r="C565" s="291">
        <v>1</v>
      </c>
      <c r="D565" s="292" t="s">
        <v>924</v>
      </c>
      <c r="E565" s="293" t="s">
        <v>680</v>
      </c>
      <c r="F565" s="294">
        <v>108042.8</v>
      </c>
      <c r="G565" s="284">
        <v>24478000</v>
      </c>
      <c r="H565" s="285">
        <v>34912200</v>
      </c>
      <c r="I565" s="285">
        <v>31473600</v>
      </c>
      <c r="J565" s="285">
        <v>17179000</v>
      </c>
      <c r="K565" s="286">
        <v>108042800</v>
      </c>
      <c r="L565" s="287">
        <v>108042800</v>
      </c>
      <c r="M565" s="288">
        <v>108042.8</v>
      </c>
      <c r="N565" s="285">
        <v>0</v>
      </c>
      <c r="O565" s="287">
        <v>90797204.299999997</v>
      </c>
      <c r="P565" s="287">
        <v>90797204.299999997</v>
      </c>
      <c r="Q565" s="289">
        <v>90797.204299999998</v>
      </c>
      <c r="R565" s="669"/>
      <c r="S565" s="669"/>
      <c r="T565" s="278" t="s">
        <v>1340</v>
      </c>
    </row>
    <row r="566" spans="1:20" ht="42.75" customHeight="1">
      <c r="A566" s="290" t="s">
        <v>925</v>
      </c>
      <c r="B566" s="291">
        <v>7</v>
      </c>
      <c r="C566" s="291">
        <v>1</v>
      </c>
      <c r="D566" s="292" t="s">
        <v>926</v>
      </c>
      <c r="E566" s="293" t="s">
        <v>1340</v>
      </c>
      <c r="F566" s="294">
        <v>13689.2</v>
      </c>
      <c r="G566" s="284">
        <v>650000</v>
      </c>
      <c r="H566" s="285">
        <v>5697800</v>
      </c>
      <c r="I566" s="285">
        <v>6192700</v>
      </c>
      <c r="J566" s="285">
        <v>1148700</v>
      </c>
      <c r="K566" s="286">
        <v>13689200</v>
      </c>
      <c r="L566" s="287">
        <v>13689200</v>
      </c>
      <c r="M566" s="288">
        <v>13689.2</v>
      </c>
      <c r="N566" s="285">
        <v>0</v>
      </c>
      <c r="O566" s="287">
        <v>13635566.66</v>
      </c>
      <c r="P566" s="287">
        <v>13635566.66</v>
      </c>
      <c r="Q566" s="289">
        <v>13635.56666</v>
      </c>
      <c r="R566" s="669"/>
      <c r="S566" s="669"/>
      <c r="T566" s="278" t="s">
        <v>1340</v>
      </c>
    </row>
    <row r="567" spans="1:20" ht="21.75" customHeight="1">
      <c r="A567" s="290" t="s">
        <v>637</v>
      </c>
      <c r="B567" s="291">
        <v>7</v>
      </c>
      <c r="C567" s="291">
        <v>1</v>
      </c>
      <c r="D567" s="292" t="s">
        <v>926</v>
      </c>
      <c r="E567" s="293" t="s">
        <v>638</v>
      </c>
      <c r="F567" s="294">
        <v>13689.2</v>
      </c>
      <c r="G567" s="284">
        <v>650000</v>
      </c>
      <c r="H567" s="285">
        <v>5697800</v>
      </c>
      <c r="I567" s="285">
        <v>6192700</v>
      </c>
      <c r="J567" s="285">
        <v>1148700</v>
      </c>
      <c r="K567" s="286">
        <v>13689200</v>
      </c>
      <c r="L567" s="287">
        <v>13689200</v>
      </c>
      <c r="M567" s="288">
        <v>13689.2</v>
      </c>
      <c r="N567" s="285">
        <v>0</v>
      </c>
      <c r="O567" s="287">
        <v>13635566.66</v>
      </c>
      <c r="P567" s="287">
        <v>13635566.66</v>
      </c>
      <c r="Q567" s="289">
        <v>13635.56666</v>
      </c>
      <c r="R567" s="669"/>
      <c r="S567" s="669"/>
      <c r="T567" s="278" t="s">
        <v>1340</v>
      </c>
    </row>
    <row r="568" spans="1:20" ht="17.25" customHeight="1">
      <c r="A568" s="290" t="s">
        <v>679</v>
      </c>
      <c r="B568" s="291">
        <v>7</v>
      </c>
      <c r="C568" s="291">
        <v>1</v>
      </c>
      <c r="D568" s="292" t="s">
        <v>926</v>
      </c>
      <c r="E568" s="293" t="s">
        <v>680</v>
      </c>
      <c r="F568" s="294">
        <v>13689.2</v>
      </c>
      <c r="G568" s="284">
        <v>650000</v>
      </c>
      <c r="H568" s="285">
        <v>5697800</v>
      </c>
      <c r="I568" s="285">
        <v>6192700</v>
      </c>
      <c r="J568" s="285">
        <v>1148700</v>
      </c>
      <c r="K568" s="286">
        <v>13689200</v>
      </c>
      <c r="L568" s="287">
        <v>13689200</v>
      </c>
      <c r="M568" s="288">
        <v>13689.2</v>
      </c>
      <c r="N568" s="285">
        <v>0</v>
      </c>
      <c r="O568" s="287">
        <v>13635566.66</v>
      </c>
      <c r="P568" s="287">
        <v>13635566.66</v>
      </c>
      <c r="Q568" s="289">
        <v>13635.56666</v>
      </c>
      <c r="R568" s="669"/>
      <c r="S568" s="669"/>
      <c r="T568" s="278" t="s">
        <v>1340</v>
      </c>
    </row>
    <row r="569" spans="1:20" ht="32.25" customHeight="1">
      <c r="A569" s="290" t="s">
        <v>927</v>
      </c>
      <c r="B569" s="291">
        <v>7</v>
      </c>
      <c r="C569" s="291">
        <v>1</v>
      </c>
      <c r="D569" s="292" t="s">
        <v>928</v>
      </c>
      <c r="E569" s="293" t="s">
        <v>1340</v>
      </c>
      <c r="F569" s="294">
        <v>285.89999999999998</v>
      </c>
      <c r="G569" s="284">
        <v>30000</v>
      </c>
      <c r="H569" s="285">
        <v>60000</v>
      </c>
      <c r="I569" s="285">
        <v>95000</v>
      </c>
      <c r="J569" s="285">
        <v>100900</v>
      </c>
      <c r="K569" s="286">
        <v>285900</v>
      </c>
      <c r="L569" s="287">
        <v>285900</v>
      </c>
      <c r="M569" s="288">
        <v>285.89999999999998</v>
      </c>
      <c r="N569" s="285">
        <v>0</v>
      </c>
      <c r="O569" s="287">
        <v>241693.3</v>
      </c>
      <c r="P569" s="287">
        <v>241693.3</v>
      </c>
      <c r="Q569" s="289">
        <v>241.69329999999999</v>
      </c>
      <c r="R569" s="669"/>
      <c r="S569" s="669"/>
      <c r="T569" s="278" t="s">
        <v>1340</v>
      </c>
    </row>
    <row r="570" spans="1:20" ht="21.75" customHeight="1">
      <c r="A570" s="290" t="s">
        <v>637</v>
      </c>
      <c r="B570" s="291">
        <v>7</v>
      </c>
      <c r="C570" s="291">
        <v>1</v>
      </c>
      <c r="D570" s="292" t="s">
        <v>928</v>
      </c>
      <c r="E570" s="293" t="s">
        <v>638</v>
      </c>
      <c r="F570" s="294">
        <v>285.89999999999998</v>
      </c>
      <c r="G570" s="284">
        <v>30000</v>
      </c>
      <c r="H570" s="285">
        <v>60000</v>
      </c>
      <c r="I570" s="285">
        <v>95000</v>
      </c>
      <c r="J570" s="285">
        <v>100900</v>
      </c>
      <c r="K570" s="286">
        <v>285900</v>
      </c>
      <c r="L570" s="287">
        <v>285900</v>
      </c>
      <c r="M570" s="288">
        <v>285.89999999999998</v>
      </c>
      <c r="N570" s="285">
        <v>0</v>
      </c>
      <c r="O570" s="287">
        <v>241693.3</v>
      </c>
      <c r="P570" s="287">
        <v>241693.3</v>
      </c>
      <c r="Q570" s="289">
        <v>241.69329999999999</v>
      </c>
      <c r="R570" s="669"/>
      <c r="S570" s="669"/>
      <c r="T570" s="278" t="s">
        <v>1340</v>
      </c>
    </row>
    <row r="571" spans="1:20" ht="17.25" customHeight="1">
      <c r="A571" s="290" t="s">
        <v>679</v>
      </c>
      <c r="B571" s="291">
        <v>7</v>
      </c>
      <c r="C571" s="291">
        <v>1</v>
      </c>
      <c r="D571" s="292" t="s">
        <v>928</v>
      </c>
      <c r="E571" s="293" t="s">
        <v>680</v>
      </c>
      <c r="F571" s="294">
        <v>285.89999999999998</v>
      </c>
      <c r="G571" s="284">
        <v>30000</v>
      </c>
      <c r="H571" s="285">
        <v>60000</v>
      </c>
      <c r="I571" s="285">
        <v>95000</v>
      </c>
      <c r="J571" s="285">
        <v>100900</v>
      </c>
      <c r="K571" s="286">
        <v>285900</v>
      </c>
      <c r="L571" s="287">
        <v>285900</v>
      </c>
      <c r="M571" s="288">
        <v>285.89999999999998</v>
      </c>
      <c r="N571" s="285">
        <v>0</v>
      </c>
      <c r="O571" s="287">
        <v>241693.3</v>
      </c>
      <c r="P571" s="287">
        <v>241693.3</v>
      </c>
      <c r="Q571" s="289">
        <v>241.69329999999999</v>
      </c>
      <c r="R571" s="669"/>
      <c r="S571" s="669"/>
      <c r="T571" s="278" t="s">
        <v>1340</v>
      </c>
    </row>
    <row r="572" spans="1:20" ht="21.75" customHeight="1">
      <c r="A572" s="290" t="s">
        <v>929</v>
      </c>
      <c r="B572" s="291">
        <v>7</v>
      </c>
      <c r="C572" s="291">
        <v>1</v>
      </c>
      <c r="D572" s="292" t="s">
        <v>930</v>
      </c>
      <c r="E572" s="293" t="s">
        <v>1340</v>
      </c>
      <c r="F572" s="294">
        <v>1392.2</v>
      </c>
      <c r="G572" s="284">
        <v>0</v>
      </c>
      <c r="H572" s="285">
        <v>98000</v>
      </c>
      <c r="I572" s="285">
        <v>634900</v>
      </c>
      <c r="J572" s="285">
        <v>659300</v>
      </c>
      <c r="K572" s="286">
        <v>1392200</v>
      </c>
      <c r="L572" s="287">
        <v>1392200</v>
      </c>
      <c r="M572" s="288">
        <v>1392.2</v>
      </c>
      <c r="N572" s="285">
        <v>0</v>
      </c>
      <c r="O572" s="287">
        <v>920100</v>
      </c>
      <c r="P572" s="287">
        <v>920100</v>
      </c>
      <c r="Q572" s="289">
        <v>920.1</v>
      </c>
      <c r="R572" s="669"/>
      <c r="S572" s="669"/>
      <c r="T572" s="278" t="s">
        <v>1340</v>
      </c>
    </row>
    <row r="573" spans="1:20" ht="21.75" customHeight="1">
      <c r="A573" s="290" t="s">
        <v>637</v>
      </c>
      <c r="B573" s="291">
        <v>7</v>
      </c>
      <c r="C573" s="291">
        <v>1</v>
      </c>
      <c r="D573" s="292" t="s">
        <v>930</v>
      </c>
      <c r="E573" s="293" t="s">
        <v>638</v>
      </c>
      <c r="F573" s="294">
        <v>1392.2</v>
      </c>
      <c r="G573" s="284">
        <v>0</v>
      </c>
      <c r="H573" s="285">
        <v>98000</v>
      </c>
      <c r="I573" s="285">
        <v>634900</v>
      </c>
      <c r="J573" s="285">
        <v>659300</v>
      </c>
      <c r="K573" s="286">
        <v>1392200</v>
      </c>
      <c r="L573" s="287">
        <v>1392200</v>
      </c>
      <c r="M573" s="288">
        <v>1392.2</v>
      </c>
      <c r="N573" s="285">
        <v>0</v>
      </c>
      <c r="O573" s="287">
        <v>920100</v>
      </c>
      <c r="P573" s="287">
        <v>920100</v>
      </c>
      <c r="Q573" s="289">
        <v>920.1</v>
      </c>
      <c r="R573" s="669"/>
      <c r="S573" s="669"/>
      <c r="T573" s="278" t="s">
        <v>1340</v>
      </c>
    </row>
    <row r="574" spans="1:20" ht="17.25" customHeight="1">
      <c r="A574" s="290" t="s">
        <v>679</v>
      </c>
      <c r="B574" s="291">
        <v>7</v>
      </c>
      <c r="C574" s="291">
        <v>1</v>
      </c>
      <c r="D574" s="292" t="s">
        <v>930</v>
      </c>
      <c r="E574" s="293" t="s">
        <v>680</v>
      </c>
      <c r="F574" s="294">
        <v>1392.2</v>
      </c>
      <c r="G574" s="284">
        <v>0</v>
      </c>
      <c r="H574" s="285">
        <v>98000</v>
      </c>
      <c r="I574" s="285">
        <v>634900</v>
      </c>
      <c r="J574" s="285">
        <v>659300</v>
      </c>
      <c r="K574" s="286">
        <v>1392200</v>
      </c>
      <c r="L574" s="287">
        <v>1392200</v>
      </c>
      <c r="M574" s="288">
        <v>1392.2</v>
      </c>
      <c r="N574" s="285">
        <v>0</v>
      </c>
      <c r="O574" s="287">
        <v>920100</v>
      </c>
      <c r="P574" s="287">
        <v>920100</v>
      </c>
      <c r="Q574" s="289">
        <v>920.1</v>
      </c>
      <c r="R574" s="669"/>
      <c r="S574" s="669"/>
      <c r="T574" s="278" t="s">
        <v>1340</v>
      </c>
    </row>
    <row r="575" spans="1:20" ht="32.25" customHeight="1">
      <c r="A575" s="290" t="s">
        <v>931</v>
      </c>
      <c r="B575" s="291">
        <v>7</v>
      </c>
      <c r="C575" s="291">
        <v>1</v>
      </c>
      <c r="D575" s="292" t="s">
        <v>932</v>
      </c>
      <c r="E575" s="293" t="s">
        <v>1340</v>
      </c>
      <c r="F575" s="294">
        <v>412961</v>
      </c>
      <c r="G575" s="284">
        <v>88283000</v>
      </c>
      <c r="H575" s="285">
        <v>138698000</v>
      </c>
      <c r="I575" s="285">
        <v>88605600</v>
      </c>
      <c r="J575" s="285">
        <v>97374400</v>
      </c>
      <c r="K575" s="286">
        <v>412961000</v>
      </c>
      <c r="L575" s="287">
        <v>412961000</v>
      </c>
      <c r="M575" s="288">
        <v>412961</v>
      </c>
      <c r="N575" s="285">
        <v>0</v>
      </c>
      <c r="O575" s="287">
        <v>366318022.25999999</v>
      </c>
      <c r="P575" s="287">
        <v>366318022.25999999</v>
      </c>
      <c r="Q575" s="289">
        <v>366318.02226</v>
      </c>
      <c r="R575" s="669"/>
      <c r="S575" s="669"/>
      <c r="T575" s="278" t="s">
        <v>1340</v>
      </c>
    </row>
    <row r="576" spans="1:20" ht="21.75" customHeight="1">
      <c r="A576" s="290" t="s">
        <v>637</v>
      </c>
      <c r="B576" s="291">
        <v>7</v>
      </c>
      <c r="C576" s="291">
        <v>1</v>
      </c>
      <c r="D576" s="292" t="s">
        <v>932</v>
      </c>
      <c r="E576" s="293" t="s">
        <v>638</v>
      </c>
      <c r="F576" s="294">
        <v>412961</v>
      </c>
      <c r="G576" s="284">
        <v>88283000</v>
      </c>
      <c r="H576" s="285">
        <v>138698000</v>
      </c>
      <c r="I576" s="285">
        <v>88605600</v>
      </c>
      <c r="J576" s="285">
        <v>97374400</v>
      </c>
      <c r="K576" s="286">
        <v>412961000</v>
      </c>
      <c r="L576" s="287">
        <v>412961000</v>
      </c>
      <c r="M576" s="288">
        <v>412961</v>
      </c>
      <c r="N576" s="285">
        <v>0</v>
      </c>
      <c r="O576" s="287">
        <v>366318022.25999999</v>
      </c>
      <c r="P576" s="287">
        <v>366318022.25999999</v>
      </c>
      <c r="Q576" s="289">
        <v>366318.02226</v>
      </c>
      <c r="R576" s="669"/>
      <c r="S576" s="669"/>
      <c r="T576" s="278" t="s">
        <v>1340</v>
      </c>
    </row>
    <row r="577" spans="1:20" ht="17.25" customHeight="1">
      <c r="A577" s="290" t="s">
        <v>679</v>
      </c>
      <c r="B577" s="291">
        <v>7</v>
      </c>
      <c r="C577" s="291">
        <v>1</v>
      </c>
      <c r="D577" s="292" t="s">
        <v>932</v>
      </c>
      <c r="E577" s="293" t="s">
        <v>680</v>
      </c>
      <c r="F577" s="294">
        <v>412961</v>
      </c>
      <c r="G577" s="284">
        <v>88283000</v>
      </c>
      <c r="H577" s="285">
        <v>138698000</v>
      </c>
      <c r="I577" s="285">
        <v>88605600</v>
      </c>
      <c r="J577" s="285">
        <v>97374400</v>
      </c>
      <c r="K577" s="286">
        <v>412961000</v>
      </c>
      <c r="L577" s="287">
        <v>412961000</v>
      </c>
      <c r="M577" s="288">
        <v>412961</v>
      </c>
      <c r="N577" s="285">
        <v>0</v>
      </c>
      <c r="O577" s="287">
        <v>366318022.25999999</v>
      </c>
      <c r="P577" s="287">
        <v>366318022.25999999</v>
      </c>
      <c r="Q577" s="289">
        <v>366318.02226</v>
      </c>
      <c r="R577" s="669"/>
      <c r="S577" s="669"/>
      <c r="T577" s="278" t="s">
        <v>1340</v>
      </c>
    </row>
    <row r="578" spans="1:20" ht="32.25" customHeight="1">
      <c r="A578" s="290" t="s">
        <v>933</v>
      </c>
      <c r="B578" s="291">
        <v>7</v>
      </c>
      <c r="C578" s="291">
        <v>1</v>
      </c>
      <c r="D578" s="292" t="s">
        <v>934</v>
      </c>
      <c r="E578" s="293" t="s">
        <v>1340</v>
      </c>
      <c r="F578" s="294">
        <v>1639</v>
      </c>
      <c r="G578" s="284">
        <v>384000</v>
      </c>
      <c r="H578" s="285">
        <v>407000</v>
      </c>
      <c r="I578" s="285">
        <v>404000</v>
      </c>
      <c r="J578" s="285">
        <v>444000</v>
      </c>
      <c r="K578" s="286">
        <v>1639000</v>
      </c>
      <c r="L578" s="287">
        <v>1639000</v>
      </c>
      <c r="M578" s="288">
        <v>1639</v>
      </c>
      <c r="N578" s="285">
        <v>0</v>
      </c>
      <c r="O578" s="287">
        <v>1537556.91</v>
      </c>
      <c r="P578" s="287">
        <v>1537556.91</v>
      </c>
      <c r="Q578" s="289">
        <v>1537.55691</v>
      </c>
      <c r="R578" s="669"/>
      <c r="S578" s="669"/>
      <c r="T578" s="278" t="s">
        <v>1340</v>
      </c>
    </row>
    <row r="579" spans="1:20" ht="21.75" customHeight="1">
      <c r="A579" s="290" t="s">
        <v>637</v>
      </c>
      <c r="B579" s="291">
        <v>7</v>
      </c>
      <c r="C579" s="291">
        <v>1</v>
      </c>
      <c r="D579" s="292" t="s">
        <v>934</v>
      </c>
      <c r="E579" s="293" t="s">
        <v>638</v>
      </c>
      <c r="F579" s="294">
        <v>1639</v>
      </c>
      <c r="G579" s="284">
        <v>384000</v>
      </c>
      <c r="H579" s="285">
        <v>407000</v>
      </c>
      <c r="I579" s="285">
        <v>404000</v>
      </c>
      <c r="J579" s="285">
        <v>444000</v>
      </c>
      <c r="K579" s="286">
        <v>1639000</v>
      </c>
      <c r="L579" s="287">
        <v>1639000</v>
      </c>
      <c r="M579" s="288">
        <v>1639</v>
      </c>
      <c r="N579" s="285">
        <v>0</v>
      </c>
      <c r="O579" s="287">
        <v>1537556.91</v>
      </c>
      <c r="P579" s="287">
        <v>1537556.91</v>
      </c>
      <c r="Q579" s="289">
        <v>1537.55691</v>
      </c>
      <c r="R579" s="669"/>
      <c r="S579" s="669"/>
      <c r="T579" s="278" t="s">
        <v>1340</v>
      </c>
    </row>
    <row r="580" spans="1:20" ht="17.25" customHeight="1">
      <c r="A580" s="290" t="s">
        <v>679</v>
      </c>
      <c r="B580" s="291">
        <v>7</v>
      </c>
      <c r="C580" s="291">
        <v>1</v>
      </c>
      <c r="D580" s="292" t="s">
        <v>934</v>
      </c>
      <c r="E580" s="293" t="s">
        <v>680</v>
      </c>
      <c r="F580" s="294">
        <v>1639</v>
      </c>
      <c r="G580" s="284">
        <v>384000</v>
      </c>
      <c r="H580" s="285">
        <v>407000</v>
      </c>
      <c r="I580" s="285">
        <v>404000</v>
      </c>
      <c r="J580" s="285">
        <v>444000</v>
      </c>
      <c r="K580" s="286">
        <v>1639000</v>
      </c>
      <c r="L580" s="287">
        <v>1639000</v>
      </c>
      <c r="M580" s="288">
        <v>1639</v>
      </c>
      <c r="N580" s="285">
        <v>0</v>
      </c>
      <c r="O580" s="287">
        <v>1537556.91</v>
      </c>
      <c r="P580" s="287">
        <v>1537556.91</v>
      </c>
      <c r="Q580" s="289">
        <v>1537.55691</v>
      </c>
      <c r="R580" s="669"/>
      <c r="S580" s="669"/>
      <c r="T580" s="278" t="s">
        <v>1340</v>
      </c>
    </row>
    <row r="581" spans="1:20" ht="21.75" customHeight="1">
      <c r="A581" s="290" t="s">
        <v>935</v>
      </c>
      <c r="B581" s="291">
        <v>7</v>
      </c>
      <c r="C581" s="291">
        <v>1</v>
      </c>
      <c r="D581" s="292" t="s">
        <v>936</v>
      </c>
      <c r="E581" s="293" t="s">
        <v>1340</v>
      </c>
      <c r="F581" s="294">
        <v>300</v>
      </c>
      <c r="G581" s="284">
        <v>300000</v>
      </c>
      <c r="H581" s="285">
        <v>0</v>
      </c>
      <c r="I581" s="285">
        <v>0</v>
      </c>
      <c r="J581" s="285">
        <v>0</v>
      </c>
      <c r="K581" s="286">
        <v>300000</v>
      </c>
      <c r="L581" s="287">
        <v>300000</v>
      </c>
      <c r="M581" s="288">
        <v>300</v>
      </c>
      <c r="N581" s="285">
        <v>0</v>
      </c>
      <c r="O581" s="287">
        <v>300000</v>
      </c>
      <c r="P581" s="287">
        <v>300000</v>
      </c>
      <c r="Q581" s="289">
        <v>300</v>
      </c>
      <c r="R581" s="669"/>
      <c r="S581" s="669"/>
      <c r="T581" s="278" t="s">
        <v>1340</v>
      </c>
    </row>
    <row r="582" spans="1:20" ht="21.75" customHeight="1">
      <c r="A582" s="290" t="s">
        <v>637</v>
      </c>
      <c r="B582" s="291">
        <v>7</v>
      </c>
      <c r="C582" s="291">
        <v>1</v>
      </c>
      <c r="D582" s="292" t="s">
        <v>936</v>
      </c>
      <c r="E582" s="293" t="s">
        <v>638</v>
      </c>
      <c r="F582" s="294">
        <v>300</v>
      </c>
      <c r="G582" s="284">
        <v>300000</v>
      </c>
      <c r="H582" s="285">
        <v>0</v>
      </c>
      <c r="I582" s="285">
        <v>0</v>
      </c>
      <c r="J582" s="285">
        <v>0</v>
      </c>
      <c r="K582" s="286">
        <v>300000</v>
      </c>
      <c r="L582" s="287">
        <v>300000</v>
      </c>
      <c r="M582" s="288">
        <v>300</v>
      </c>
      <c r="N582" s="285">
        <v>0</v>
      </c>
      <c r="O582" s="287">
        <v>300000</v>
      </c>
      <c r="P582" s="287">
        <v>300000</v>
      </c>
      <c r="Q582" s="289">
        <v>300</v>
      </c>
      <c r="R582" s="669"/>
      <c r="S582" s="669"/>
      <c r="T582" s="278" t="s">
        <v>1340</v>
      </c>
    </row>
    <row r="583" spans="1:20" ht="17.25" customHeight="1">
      <c r="A583" s="290" t="s">
        <v>679</v>
      </c>
      <c r="B583" s="291">
        <v>7</v>
      </c>
      <c r="C583" s="291">
        <v>1</v>
      </c>
      <c r="D583" s="292" t="s">
        <v>936</v>
      </c>
      <c r="E583" s="293" t="s">
        <v>680</v>
      </c>
      <c r="F583" s="294">
        <v>300</v>
      </c>
      <c r="G583" s="284">
        <v>300000</v>
      </c>
      <c r="H583" s="285">
        <v>0</v>
      </c>
      <c r="I583" s="285">
        <v>0</v>
      </c>
      <c r="J583" s="285">
        <v>0</v>
      </c>
      <c r="K583" s="286">
        <v>300000</v>
      </c>
      <c r="L583" s="287">
        <v>300000</v>
      </c>
      <c r="M583" s="288">
        <v>300</v>
      </c>
      <c r="N583" s="285">
        <v>0</v>
      </c>
      <c r="O583" s="287">
        <v>300000</v>
      </c>
      <c r="P583" s="287">
        <v>300000</v>
      </c>
      <c r="Q583" s="289">
        <v>300</v>
      </c>
      <c r="R583" s="669"/>
      <c r="S583" s="669"/>
      <c r="T583" s="278" t="s">
        <v>1340</v>
      </c>
    </row>
    <row r="584" spans="1:20" ht="32.25" customHeight="1">
      <c r="A584" s="295" t="s">
        <v>937</v>
      </c>
      <c r="B584" s="296">
        <v>7</v>
      </c>
      <c r="C584" s="296">
        <v>1</v>
      </c>
      <c r="D584" s="297" t="s">
        <v>938</v>
      </c>
      <c r="E584" s="298" t="s">
        <v>1340</v>
      </c>
      <c r="F584" s="299">
        <v>22217.49757</v>
      </c>
      <c r="G584" s="284">
        <v>59920</v>
      </c>
      <c r="H584" s="285">
        <v>5829553</v>
      </c>
      <c r="I584" s="285">
        <v>8836024.5700000003</v>
      </c>
      <c r="J584" s="285">
        <v>7492000</v>
      </c>
      <c r="K584" s="286">
        <v>22217497.57</v>
      </c>
      <c r="L584" s="287">
        <v>22217497.57</v>
      </c>
      <c r="M584" s="288">
        <v>22217.49757</v>
      </c>
      <c r="N584" s="285">
        <v>0</v>
      </c>
      <c r="O584" s="287">
        <v>19469469.59</v>
      </c>
      <c r="P584" s="287">
        <v>19469469.59</v>
      </c>
      <c r="Q584" s="289">
        <v>19469.469590000001</v>
      </c>
      <c r="R584" s="672"/>
      <c r="S584" s="672"/>
      <c r="T584" s="278" t="s">
        <v>1340</v>
      </c>
    </row>
    <row r="585" spans="1:20" ht="32.25" customHeight="1">
      <c r="A585" s="290" t="s">
        <v>939</v>
      </c>
      <c r="B585" s="291">
        <v>7</v>
      </c>
      <c r="C585" s="291">
        <v>1</v>
      </c>
      <c r="D585" s="292" t="s">
        <v>940</v>
      </c>
      <c r="E585" s="293" t="s">
        <v>1340</v>
      </c>
      <c r="F585" s="294">
        <v>22217.49757</v>
      </c>
      <c r="G585" s="284">
        <v>59920</v>
      </c>
      <c r="H585" s="285">
        <v>5829553</v>
      </c>
      <c r="I585" s="285">
        <v>8836024.5700000003</v>
      </c>
      <c r="J585" s="285">
        <v>7492000</v>
      </c>
      <c r="K585" s="286">
        <v>22217497.57</v>
      </c>
      <c r="L585" s="287">
        <v>22217497.57</v>
      </c>
      <c r="M585" s="288">
        <v>22217.49757</v>
      </c>
      <c r="N585" s="285">
        <v>0</v>
      </c>
      <c r="O585" s="287">
        <v>19469469.59</v>
      </c>
      <c r="P585" s="287">
        <v>19469469.59</v>
      </c>
      <c r="Q585" s="289">
        <v>19469.469590000001</v>
      </c>
      <c r="R585" s="669"/>
      <c r="S585" s="669"/>
      <c r="T585" s="278" t="s">
        <v>1340</v>
      </c>
    </row>
    <row r="586" spans="1:20" ht="17.25" customHeight="1">
      <c r="A586" s="290" t="s">
        <v>941</v>
      </c>
      <c r="B586" s="291">
        <v>7</v>
      </c>
      <c r="C586" s="291">
        <v>1</v>
      </c>
      <c r="D586" s="292" t="s">
        <v>942</v>
      </c>
      <c r="E586" s="293" t="s">
        <v>1340</v>
      </c>
      <c r="F586" s="294">
        <v>2527.864</v>
      </c>
      <c r="G586" s="284">
        <v>0</v>
      </c>
      <c r="H586" s="285">
        <v>0</v>
      </c>
      <c r="I586" s="285">
        <v>2490564</v>
      </c>
      <c r="J586" s="285">
        <v>37300</v>
      </c>
      <c r="K586" s="286">
        <v>2527864</v>
      </c>
      <c r="L586" s="287">
        <v>2527864</v>
      </c>
      <c r="M586" s="288">
        <v>2527.864</v>
      </c>
      <c r="N586" s="285">
        <v>0</v>
      </c>
      <c r="O586" s="287">
        <v>2527864</v>
      </c>
      <c r="P586" s="287">
        <v>2527864</v>
      </c>
      <c r="Q586" s="289">
        <v>2527.864</v>
      </c>
      <c r="R586" s="669"/>
      <c r="S586" s="669"/>
      <c r="T586" s="278" t="s">
        <v>1340</v>
      </c>
    </row>
    <row r="587" spans="1:20" ht="21.75" customHeight="1">
      <c r="A587" s="290" t="s">
        <v>637</v>
      </c>
      <c r="B587" s="291">
        <v>7</v>
      </c>
      <c r="C587" s="291">
        <v>1</v>
      </c>
      <c r="D587" s="292" t="s">
        <v>942</v>
      </c>
      <c r="E587" s="293" t="s">
        <v>638</v>
      </c>
      <c r="F587" s="294">
        <v>2527.864</v>
      </c>
      <c r="G587" s="284">
        <v>0</v>
      </c>
      <c r="H587" s="285">
        <v>0</v>
      </c>
      <c r="I587" s="285">
        <v>2490564</v>
      </c>
      <c r="J587" s="285">
        <v>37300</v>
      </c>
      <c r="K587" s="286">
        <v>2527864</v>
      </c>
      <c r="L587" s="287">
        <v>2527864</v>
      </c>
      <c r="M587" s="288">
        <v>2527.864</v>
      </c>
      <c r="N587" s="285">
        <v>0</v>
      </c>
      <c r="O587" s="287">
        <v>2527864</v>
      </c>
      <c r="P587" s="287">
        <v>2527864</v>
      </c>
      <c r="Q587" s="289">
        <v>2527.864</v>
      </c>
      <c r="R587" s="669"/>
      <c r="S587" s="669"/>
      <c r="T587" s="278" t="s">
        <v>1340</v>
      </c>
    </row>
    <row r="588" spans="1:20" ht="17.25" customHeight="1">
      <c r="A588" s="290" t="s">
        <v>679</v>
      </c>
      <c r="B588" s="291">
        <v>7</v>
      </c>
      <c r="C588" s="291">
        <v>1</v>
      </c>
      <c r="D588" s="292" t="s">
        <v>942</v>
      </c>
      <c r="E588" s="293" t="s">
        <v>680</v>
      </c>
      <c r="F588" s="294">
        <v>2527.864</v>
      </c>
      <c r="G588" s="284">
        <v>0</v>
      </c>
      <c r="H588" s="285">
        <v>0</v>
      </c>
      <c r="I588" s="285">
        <v>2490564</v>
      </c>
      <c r="J588" s="285">
        <v>37300</v>
      </c>
      <c r="K588" s="286">
        <v>2527864</v>
      </c>
      <c r="L588" s="287">
        <v>2527864</v>
      </c>
      <c r="M588" s="288">
        <v>2527.864</v>
      </c>
      <c r="N588" s="285">
        <v>0</v>
      </c>
      <c r="O588" s="287">
        <v>2527864</v>
      </c>
      <c r="P588" s="287">
        <v>2527864</v>
      </c>
      <c r="Q588" s="289">
        <v>2527.864</v>
      </c>
      <c r="R588" s="669"/>
      <c r="S588" s="669"/>
      <c r="T588" s="278" t="s">
        <v>1340</v>
      </c>
    </row>
    <row r="589" spans="1:20" ht="17.25" customHeight="1">
      <c r="A589" s="290" t="s">
        <v>943</v>
      </c>
      <c r="B589" s="291">
        <v>7</v>
      </c>
      <c r="C589" s="291">
        <v>1</v>
      </c>
      <c r="D589" s="292" t="s">
        <v>944</v>
      </c>
      <c r="E589" s="293" t="s">
        <v>1340</v>
      </c>
      <c r="F589" s="294">
        <v>349</v>
      </c>
      <c r="G589" s="284">
        <v>0</v>
      </c>
      <c r="H589" s="285">
        <v>0</v>
      </c>
      <c r="I589" s="285">
        <v>43000</v>
      </c>
      <c r="J589" s="285">
        <v>306000</v>
      </c>
      <c r="K589" s="286">
        <v>349000</v>
      </c>
      <c r="L589" s="287">
        <v>349000</v>
      </c>
      <c r="M589" s="288">
        <v>349</v>
      </c>
      <c r="N589" s="285">
        <v>0</v>
      </c>
      <c r="O589" s="287">
        <v>339000</v>
      </c>
      <c r="P589" s="287">
        <v>339000</v>
      </c>
      <c r="Q589" s="289">
        <v>339</v>
      </c>
      <c r="R589" s="669"/>
      <c r="S589" s="669"/>
      <c r="T589" s="278" t="s">
        <v>1340</v>
      </c>
    </row>
    <row r="590" spans="1:20" ht="21.75" customHeight="1">
      <c r="A590" s="290" t="s">
        <v>637</v>
      </c>
      <c r="B590" s="291">
        <v>7</v>
      </c>
      <c r="C590" s="291">
        <v>1</v>
      </c>
      <c r="D590" s="292" t="s">
        <v>944</v>
      </c>
      <c r="E590" s="293" t="s">
        <v>638</v>
      </c>
      <c r="F590" s="294">
        <v>349</v>
      </c>
      <c r="G590" s="284">
        <v>0</v>
      </c>
      <c r="H590" s="285">
        <v>0</v>
      </c>
      <c r="I590" s="285">
        <v>43000</v>
      </c>
      <c r="J590" s="285">
        <v>306000</v>
      </c>
      <c r="K590" s="286">
        <v>349000</v>
      </c>
      <c r="L590" s="287">
        <v>349000</v>
      </c>
      <c r="M590" s="288">
        <v>349</v>
      </c>
      <c r="N590" s="285">
        <v>0</v>
      </c>
      <c r="O590" s="287">
        <v>339000</v>
      </c>
      <c r="P590" s="287">
        <v>339000</v>
      </c>
      <c r="Q590" s="289">
        <v>339</v>
      </c>
      <c r="R590" s="669"/>
      <c r="S590" s="669"/>
      <c r="T590" s="278" t="s">
        <v>1340</v>
      </c>
    </row>
    <row r="591" spans="1:20" ht="17.25" customHeight="1">
      <c r="A591" s="290" t="s">
        <v>679</v>
      </c>
      <c r="B591" s="291">
        <v>7</v>
      </c>
      <c r="C591" s="291">
        <v>1</v>
      </c>
      <c r="D591" s="292" t="s">
        <v>944</v>
      </c>
      <c r="E591" s="293" t="s">
        <v>680</v>
      </c>
      <c r="F591" s="294">
        <v>349</v>
      </c>
      <c r="G591" s="284">
        <v>0</v>
      </c>
      <c r="H591" s="285">
        <v>0</v>
      </c>
      <c r="I591" s="285">
        <v>43000</v>
      </c>
      <c r="J591" s="285">
        <v>306000</v>
      </c>
      <c r="K591" s="286">
        <v>349000</v>
      </c>
      <c r="L591" s="287">
        <v>349000</v>
      </c>
      <c r="M591" s="288">
        <v>349</v>
      </c>
      <c r="N591" s="285">
        <v>0</v>
      </c>
      <c r="O591" s="287">
        <v>339000</v>
      </c>
      <c r="P591" s="287">
        <v>339000</v>
      </c>
      <c r="Q591" s="289">
        <v>339</v>
      </c>
      <c r="R591" s="669"/>
      <c r="S591" s="669"/>
      <c r="T591" s="278" t="s">
        <v>1340</v>
      </c>
    </row>
    <row r="592" spans="1:20" ht="17.25" customHeight="1">
      <c r="A592" s="290" t="s">
        <v>945</v>
      </c>
      <c r="B592" s="291">
        <v>7</v>
      </c>
      <c r="C592" s="291">
        <v>1</v>
      </c>
      <c r="D592" s="292" t="s">
        <v>946</v>
      </c>
      <c r="E592" s="293" t="s">
        <v>1340</v>
      </c>
      <c r="F592" s="294">
        <v>1209.29404</v>
      </c>
      <c r="G592" s="284">
        <v>0</v>
      </c>
      <c r="H592" s="285">
        <v>0</v>
      </c>
      <c r="I592" s="285">
        <v>595694.04</v>
      </c>
      <c r="J592" s="285">
        <v>613600</v>
      </c>
      <c r="K592" s="286">
        <v>1209294.04</v>
      </c>
      <c r="L592" s="287">
        <v>1209294.04</v>
      </c>
      <c r="M592" s="288">
        <v>1209.29404</v>
      </c>
      <c r="N592" s="285">
        <v>0</v>
      </c>
      <c r="O592" s="287">
        <v>1103894.04</v>
      </c>
      <c r="P592" s="287">
        <v>1103894.04</v>
      </c>
      <c r="Q592" s="289">
        <v>1103.8940400000001</v>
      </c>
      <c r="R592" s="669"/>
      <c r="S592" s="669"/>
      <c r="T592" s="278" t="s">
        <v>1340</v>
      </c>
    </row>
    <row r="593" spans="1:20" ht="21.75" customHeight="1">
      <c r="A593" s="290" t="s">
        <v>637</v>
      </c>
      <c r="B593" s="291">
        <v>7</v>
      </c>
      <c r="C593" s="291">
        <v>1</v>
      </c>
      <c r="D593" s="292" t="s">
        <v>946</v>
      </c>
      <c r="E593" s="293" t="s">
        <v>638</v>
      </c>
      <c r="F593" s="294">
        <v>1209.29404</v>
      </c>
      <c r="G593" s="284">
        <v>0</v>
      </c>
      <c r="H593" s="285">
        <v>0</v>
      </c>
      <c r="I593" s="285">
        <v>595694.04</v>
      </c>
      <c r="J593" s="285">
        <v>613600</v>
      </c>
      <c r="K593" s="286">
        <v>1209294.04</v>
      </c>
      <c r="L593" s="287">
        <v>1209294.04</v>
      </c>
      <c r="M593" s="288">
        <v>1209.29404</v>
      </c>
      <c r="N593" s="285">
        <v>0</v>
      </c>
      <c r="O593" s="287">
        <v>1103894.04</v>
      </c>
      <c r="P593" s="287">
        <v>1103894.04</v>
      </c>
      <c r="Q593" s="289">
        <v>1103.8940400000001</v>
      </c>
      <c r="R593" s="669"/>
      <c r="S593" s="669"/>
      <c r="T593" s="278" t="s">
        <v>1340</v>
      </c>
    </row>
    <row r="594" spans="1:20" ht="17.25" customHeight="1">
      <c r="A594" s="290" t="s">
        <v>679</v>
      </c>
      <c r="B594" s="291">
        <v>7</v>
      </c>
      <c r="C594" s="291">
        <v>1</v>
      </c>
      <c r="D594" s="292" t="s">
        <v>946</v>
      </c>
      <c r="E594" s="293" t="s">
        <v>680</v>
      </c>
      <c r="F594" s="294">
        <v>1209.29404</v>
      </c>
      <c r="G594" s="284">
        <v>0</v>
      </c>
      <c r="H594" s="285">
        <v>0</v>
      </c>
      <c r="I594" s="285">
        <v>595694.04</v>
      </c>
      <c r="J594" s="285">
        <v>613600</v>
      </c>
      <c r="K594" s="286">
        <v>1209294.04</v>
      </c>
      <c r="L594" s="287">
        <v>1209294.04</v>
      </c>
      <c r="M594" s="288">
        <v>1209.29404</v>
      </c>
      <c r="N594" s="285">
        <v>0</v>
      </c>
      <c r="O594" s="287">
        <v>1103894.04</v>
      </c>
      <c r="P594" s="287">
        <v>1103894.04</v>
      </c>
      <c r="Q594" s="289">
        <v>1103.8940400000001</v>
      </c>
      <c r="R594" s="669"/>
      <c r="S594" s="669"/>
      <c r="T594" s="278" t="s">
        <v>1340</v>
      </c>
    </row>
    <row r="595" spans="1:20" ht="21.75" customHeight="1">
      <c r="A595" s="290" t="s">
        <v>947</v>
      </c>
      <c r="B595" s="291">
        <v>7</v>
      </c>
      <c r="C595" s="291">
        <v>1</v>
      </c>
      <c r="D595" s="292" t="s">
        <v>948</v>
      </c>
      <c r="E595" s="293" t="s">
        <v>1340</v>
      </c>
      <c r="F595" s="294">
        <v>140.03952999999998</v>
      </c>
      <c r="G595" s="284">
        <v>0</v>
      </c>
      <c r="H595" s="285">
        <v>0</v>
      </c>
      <c r="I595" s="285">
        <v>140039.53</v>
      </c>
      <c r="J595" s="285">
        <v>0</v>
      </c>
      <c r="K595" s="286">
        <v>140039.53</v>
      </c>
      <c r="L595" s="287">
        <v>140039.53</v>
      </c>
      <c r="M595" s="288">
        <v>140.03952999999998</v>
      </c>
      <c r="N595" s="285">
        <v>0</v>
      </c>
      <c r="O595" s="287">
        <v>140039.53</v>
      </c>
      <c r="P595" s="287">
        <v>140039.53</v>
      </c>
      <c r="Q595" s="289">
        <v>140.03952999999998</v>
      </c>
      <c r="R595" s="669"/>
      <c r="S595" s="669"/>
      <c r="T595" s="278" t="s">
        <v>1340</v>
      </c>
    </row>
    <row r="596" spans="1:20" ht="21.75" customHeight="1">
      <c r="A596" s="290" t="s">
        <v>637</v>
      </c>
      <c r="B596" s="291">
        <v>7</v>
      </c>
      <c r="C596" s="291">
        <v>1</v>
      </c>
      <c r="D596" s="292" t="s">
        <v>948</v>
      </c>
      <c r="E596" s="293" t="s">
        <v>638</v>
      </c>
      <c r="F596" s="294">
        <v>140.03952999999998</v>
      </c>
      <c r="G596" s="284">
        <v>0</v>
      </c>
      <c r="H596" s="285">
        <v>0</v>
      </c>
      <c r="I596" s="285">
        <v>140039.53</v>
      </c>
      <c r="J596" s="285">
        <v>0</v>
      </c>
      <c r="K596" s="286">
        <v>140039.53</v>
      </c>
      <c r="L596" s="287">
        <v>140039.53</v>
      </c>
      <c r="M596" s="288">
        <v>140.03952999999998</v>
      </c>
      <c r="N596" s="285">
        <v>0</v>
      </c>
      <c r="O596" s="287">
        <v>140039.53</v>
      </c>
      <c r="P596" s="287">
        <v>140039.53</v>
      </c>
      <c r="Q596" s="289">
        <v>140.03952999999998</v>
      </c>
      <c r="R596" s="669"/>
      <c r="S596" s="669"/>
      <c r="T596" s="278" t="s">
        <v>1340</v>
      </c>
    </row>
    <row r="597" spans="1:20" ht="17.25" customHeight="1">
      <c r="A597" s="290" t="s">
        <v>679</v>
      </c>
      <c r="B597" s="291">
        <v>7</v>
      </c>
      <c r="C597" s="291">
        <v>1</v>
      </c>
      <c r="D597" s="292" t="s">
        <v>948</v>
      </c>
      <c r="E597" s="293" t="s">
        <v>680</v>
      </c>
      <c r="F597" s="294">
        <v>140.03952999999998</v>
      </c>
      <c r="G597" s="284">
        <v>0</v>
      </c>
      <c r="H597" s="285">
        <v>0</v>
      </c>
      <c r="I597" s="285">
        <v>140039.53</v>
      </c>
      <c r="J597" s="285">
        <v>0</v>
      </c>
      <c r="K597" s="286">
        <v>140039.53</v>
      </c>
      <c r="L597" s="287">
        <v>140039.53</v>
      </c>
      <c r="M597" s="288">
        <v>140.03952999999998</v>
      </c>
      <c r="N597" s="285">
        <v>0</v>
      </c>
      <c r="O597" s="287">
        <v>140039.53</v>
      </c>
      <c r="P597" s="287">
        <v>140039.53</v>
      </c>
      <c r="Q597" s="289">
        <v>140.03952999999998</v>
      </c>
      <c r="R597" s="669"/>
      <c r="S597" s="669"/>
      <c r="T597" s="278" t="s">
        <v>1340</v>
      </c>
    </row>
    <row r="598" spans="1:20" ht="32.25" customHeight="1">
      <c r="A598" s="290" t="s">
        <v>852</v>
      </c>
      <c r="B598" s="291">
        <v>7</v>
      </c>
      <c r="C598" s="291">
        <v>1</v>
      </c>
      <c r="D598" s="292" t="s">
        <v>949</v>
      </c>
      <c r="E598" s="293" t="s">
        <v>1340</v>
      </c>
      <c r="F598" s="294">
        <v>17811.2</v>
      </c>
      <c r="G598" s="284">
        <v>0</v>
      </c>
      <c r="H598" s="285">
        <v>5824690</v>
      </c>
      <c r="I598" s="285">
        <v>5493510</v>
      </c>
      <c r="J598" s="285">
        <v>6493000</v>
      </c>
      <c r="K598" s="286">
        <v>17811200</v>
      </c>
      <c r="L598" s="287">
        <v>17811200</v>
      </c>
      <c r="M598" s="288">
        <v>17811.2</v>
      </c>
      <c r="N598" s="285">
        <v>0</v>
      </c>
      <c r="O598" s="287">
        <v>15214538.610000001</v>
      </c>
      <c r="P598" s="287">
        <v>15214538.610000001</v>
      </c>
      <c r="Q598" s="289">
        <v>15214.538610000001</v>
      </c>
      <c r="R598" s="669"/>
      <c r="S598" s="669"/>
      <c r="T598" s="278" t="s">
        <v>1340</v>
      </c>
    </row>
    <row r="599" spans="1:20" ht="21.75" customHeight="1">
      <c r="A599" s="290" t="s">
        <v>1374</v>
      </c>
      <c r="B599" s="291">
        <v>7</v>
      </c>
      <c r="C599" s="291">
        <v>1</v>
      </c>
      <c r="D599" s="292" t="s">
        <v>949</v>
      </c>
      <c r="E599" s="293" t="s">
        <v>1375</v>
      </c>
      <c r="F599" s="294">
        <v>15626.5</v>
      </c>
      <c r="G599" s="284">
        <v>0</v>
      </c>
      <c r="H599" s="285">
        <v>5824690</v>
      </c>
      <c r="I599" s="285">
        <v>5493510</v>
      </c>
      <c r="J599" s="285">
        <v>4308300</v>
      </c>
      <c r="K599" s="286">
        <v>15626500</v>
      </c>
      <c r="L599" s="287">
        <v>15626500</v>
      </c>
      <c r="M599" s="288">
        <v>15626.5</v>
      </c>
      <c r="N599" s="285">
        <v>0</v>
      </c>
      <c r="O599" s="287">
        <v>13927481.140000001</v>
      </c>
      <c r="P599" s="287">
        <v>13927481.140000001</v>
      </c>
      <c r="Q599" s="289">
        <v>13927.48114</v>
      </c>
      <c r="R599" s="669"/>
      <c r="S599" s="669"/>
      <c r="T599" s="278" t="s">
        <v>1340</v>
      </c>
    </row>
    <row r="600" spans="1:20" ht="21.75" customHeight="1">
      <c r="A600" s="290" t="s">
        <v>538</v>
      </c>
      <c r="B600" s="291">
        <v>7</v>
      </c>
      <c r="C600" s="291">
        <v>1</v>
      </c>
      <c r="D600" s="292" t="s">
        <v>949</v>
      </c>
      <c r="E600" s="293" t="s">
        <v>539</v>
      </c>
      <c r="F600" s="294">
        <v>15626.5</v>
      </c>
      <c r="G600" s="284">
        <v>0</v>
      </c>
      <c r="H600" s="285">
        <v>5824690</v>
      </c>
      <c r="I600" s="285">
        <v>5493510</v>
      </c>
      <c r="J600" s="285">
        <v>4308300</v>
      </c>
      <c r="K600" s="286">
        <v>15626500</v>
      </c>
      <c r="L600" s="287">
        <v>15626500</v>
      </c>
      <c r="M600" s="288">
        <v>15626.5</v>
      </c>
      <c r="N600" s="285">
        <v>0</v>
      </c>
      <c r="O600" s="287">
        <v>13927481.140000001</v>
      </c>
      <c r="P600" s="287">
        <v>13927481.140000001</v>
      </c>
      <c r="Q600" s="289">
        <v>13927.48114</v>
      </c>
      <c r="R600" s="669"/>
      <c r="S600" s="669"/>
      <c r="T600" s="278" t="s">
        <v>1340</v>
      </c>
    </row>
    <row r="601" spans="1:20" ht="21.75" customHeight="1">
      <c r="A601" s="290" t="s">
        <v>637</v>
      </c>
      <c r="B601" s="291">
        <v>7</v>
      </c>
      <c r="C601" s="291">
        <v>1</v>
      </c>
      <c r="D601" s="292" t="s">
        <v>949</v>
      </c>
      <c r="E601" s="293" t="s">
        <v>638</v>
      </c>
      <c r="F601" s="294">
        <v>2184.6999999999998</v>
      </c>
      <c r="G601" s="284">
        <v>0</v>
      </c>
      <c r="H601" s="285">
        <v>0</v>
      </c>
      <c r="I601" s="285">
        <v>0</v>
      </c>
      <c r="J601" s="285">
        <v>2184700</v>
      </c>
      <c r="K601" s="286">
        <v>2184700</v>
      </c>
      <c r="L601" s="287">
        <v>2184700</v>
      </c>
      <c r="M601" s="288">
        <v>2184.6999999999998</v>
      </c>
      <c r="N601" s="285">
        <v>0</v>
      </c>
      <c r="O601" s="287">
        <v>1287057.47</v>
      </c>
      <c r="P601" s="287">
        <v>1287057.47</v>
      </c>
      <c r="Q601" s="289">
        <v>1287.05747</v>
      </c>
      <c r="R601" s="669"/>
      <c r="S601" s="669"/>
      <c r="T601" s="278" t="s">
        <v>1340</v>
      </c>
    </row>
    <row r="602" spans="1:20" ht="17.25" customHeight="1">
      <c r="A602" s="290" t="s">
        <v>679</v>
      </c>
      <c r="B602" s="291">
        <v>7</v>
      </c>
      <c r="C602" s="291">
        <v>1</v>
      </c>
      <c r="D602" s="292" t="s">
        <v>949</v>
      </c>
      <c r="E602" s="293" t="s">
        <v>680</v>
      </c>
      <c r="F602" s="294">
        <v>2184.6999999999998</v>
      </c>
      <c r="G602" s="284">
        <v>0</v>
      </c>
      <c r="H602" s="285">
        <v>0</v>
      </c>
      <c r="I602" s="285">
        <v>0</v>
      </c>
      <c r="J602" s="285">
        <v>2184700</v>
      </c>
      <c r="K602" s="286">
        <v>2184700</v>
      </c>
      <c r="L602" s="287">
        <v>2184700</v>
      </c>
      <c r="M602" s="288">
        <v>2184.6999999999998</v>
      </c>
      <c r="N602" s="285">
        <v>0</v>
      </c>
      <c r="O602" s="287">
        <v>1287057.47</v>
      </c>
      <c r="P602" s="287">
        <v>1287057.47</v>
      </c>
      <c r="Q602" s="289">
        <v>1287.05747</v>
      </c>
      <c r="R602" s="669"/>
      <c r="S602" s="669"/>
      <c r="T602" s="278" t="s">
        <v>1340</v>
      </c>
    </row>
    <row r="603" spans="1:20" ht="42.75" customHeight="1">
      <c r="A603" s="290" t="s">
        <v>856</v>
      </c>
      <c r="B603" s="291">
        <v>7</v>
      </c>
      <c r="C603" s="291">
        <v>1</v>
      </c>
      <c r="D603" s="292" t="s">
        <v>950</v>
      </c>
      <c r="E603" s="293" t="s">
        <v>1340</v>
      </c>
      <c r="F603" s="294">
        <v>180.1</v>
      </c>
      <c r="G603" s="284">
        <v>59920</v>
      </c>
      <c r="H603" s="285">
        <v>4863</v>
      </c>
      <c r="I603" s="285">
        <v>73217</v>
      </c>
      <c r="J603" s="285">
        <v>42100</v>
      </c>
      <c r="K603" s="286">
        <v>180100</v>
      </c>
      <c r="L603" s="287">
        <v>180100</v>
      </c>
      <c r="M603" s="288">
        <v>180.1</v>
      </c>
      <c r="N603" s="285">
        <v>0</v>
      </c>
      <c r="O603" s="287">
        <v>144133.41</v>
      </c>
      <c r="P603" s="287">
        <v>144133.41</v>
      </c>
      <c r="Q603" s="289">
        <v>144.13341</v>
      </c>
      <c r="R603" s="669"/>
      <c r="S603" s="669"/>
      <c r="T603" s="278" t="s">
        <v>1340</v>
      </c>
    </row>
    <row r="604" spans="1:20" ht="21.75" customHeight="1">
      <c r="A604" s="290" t="s">
        <v>1374</v>
      </c>
      <c r="B604" s="291">
        <v>7</v>
      </c>
      <c r="C604" s="291">
        <v>1</v>
      </c>
      <c r="D604" s="292" t="s">
        <v>950</v>
      </c>
      <c r="E604" s="293" t="s">
        <v>1375</v>
      </c>
      <c r="F604" s="294">
        <v>158</v>
      </c>
      <c r="G604" s="284">
        <v>59920</v>
      </c>
      <c r="H604" s="285">
        <v>4863</v>
      </c>
      <c r="I604" s="285">
        <v>73217</v>
      </c>
      <c r="J604" s="285">
        <v>20000</v>
      </c>
      <c r="K604" s="286">
        <v>158000</v>
      </c>
      <c r="L604" s="287">
        <v>158000</v>
      </c>
      <c r="M604" s="288">
        <v>158</v>
      </c>
      <c r="N604" s="285">
        <v>0</v>
      </c>
      <c r="O604" s="287">
        <v>137033.41</v>
      </c>
      <c r="P604" s="287">
        <v>137033.41</v>
      </c>
      <c r="Q604" s="289">
        <v>137.03341</v>
      </c>
      <c r="R604" s="669"/>
      <c r="S604" s="669"/>
      <c r="T604" s="278" t="s">
        <v>1340</v>
      </c>
    </row>
    <row r="605" spans="1:20" ht="21.75" customHeight="1">
      <c r="A605" s="290" t="s">
        <v>538</v>
      </c>
      <c r="B605" s="291">
        <v>7</v>
      </c>
      <c r="C605" s="291">
        <v>1</v>
      </c>
      <c r="D605" s="292" t="s">
        <v>950</v>
      </c>
      <c r="E605" s="293" t="s">
        <v>539</v>
      </c>
      <c r="F605" s="294">
        <v>158</v>
      </c>
      <c r="G605" s="284">
        <v>59920</v>
      </c>
      <c r="H605" s="285">
        <v>4863</v>
      </c>
      <c r="I605" s="285">
        <v>73217</v>
      </c>
      <c r="J605" s="285">
        <v>20000</v>
      </c>
      <c r="K605" s="286">
        <v>158000</v>
      </c>
      <c r="L605" s="287">
        <v>158000</v>
      </c>
      <c r="M605" s="288">
        <v>158</v>
      </c>
      <c r="N605" s="285">
        <v>0</v>
      </c>
      <c r="O605" s="287">
        <v>137033.41</v>
      </c>
      <c r="P605" s="287">
        <v>137033.41</v>
      </c>
      <c r="Q605" s="289">
        <v>137.03341</v>
      </c>
      <c r="R605" s="669"/>
      <c r="S605" s="669"/>
      <c r="T605" s="278" t="s">
        <v>1340</v>
      </c>
    </row>
    <row r="606" spans="1:20" ht="21.75" customHeight="1">
      <c r="A606" s="290" t="s">
        <v>637</v>
      </c>
      <c r="B606" s="291">
        <v>7</v>
      </c>
      <c r="C606" s="291">
        <v>1</v>
      </c>
      <c r="D606" s="292" t="s">
        <v>950</v>
      </c>
      <c r="E606" s="293" t="s">
        <v>638</v>
      </c>
      <c r="F606" s="294">
        <v>22.1</v>
      </c>
      <c r="G606" s="284">
        <v>0</v>
      </c>
      <c r="H606" s="285">
        <v>0</v>
      </c>
      <c r="I606" s="285">
        <v>0</v>
      </c>
      <c r="J606" s="285">
        <v>22100</v>
      </c>
      <c r="K606" s="286">
        <v>22100</v>
      </c>
      <c r="L606" s="287">
        <v>22100</v>
      </c>
      <c r="M606" s="288">
        <v>22.1</v>
      </c>
      <c r="N606" s="285">
        <v>0</v>
      </c>
      <c r="O606" s="287">
        <v>7100</v>
      </c>
      <c r="P606" s="287">
        <v>7100</v>
      </c>
      <c r="Q606" s="289">
        <v>7.1</v>
      </c>
      <c r="R606" s="669"/>
      <c r="S606" s="669"/>
      <c r="T606" s="278" t="s">
        <v>1340</v>
      </c>
    </row>
    <row r="607" spans="1:20" ht="17.25" customHeight="1">
      <c r="A607" s="290" t="s">
        <v>679</v>
      </c>
      <c r="B607" s="291">
        <v>7</v>
      </c>
      <c r="C607" s="291">
        <v>1</v>
      </c>
      <c r="D607" s="292" t="s">
        <v>950</v>
      </c>
      <c r="E607" s="293" t="s">
        <v>680</v>
      </c>
      <c r="F607" s="294">
        <v>22.1</v>
      </c>
      <c r="G607" s="284">
        <v>0</v>
      </c>
      <c r="H607" s="285">
        <v>0</v>
      </c>
      <c r="I607" s="285">
        <v>0</v>
      </c>
      <c r="J607" s="285">
        <v>22100</v>
      </c>
      <c r="K607" s="286">
        <v>22100</v>
      </c>
      <c r="L607" s="287">
        <v>22100</v>
      </c>
      <c r="M607" s="288">
        <v>22.1</v>
      </c>
      <c r="N607" s="285">
        <v>0</v>
      </c>
      <c r="O607" s="287">
        <v>7100</v>
      </c>
      <c r="P607" s="287">
        <v>7100</v>
      </c>
      <c r="Q607" s="289">
        <v>7.1</v>
      </c>
      <c r="R607" s="669"/>
      <c r="S607" s="669"/>
      <c r="T607" s="278" t="s">
        <v>1340</v>
      </c>
    </row>
    <row r="608" spans="1:20" ht="42.75" customHeight="1">
      <c r="A608" s="290" t="s">
        <v>643</v>
      </c>
      <c r="B608" s="291">
        <v>7</v>
      </c>
      <c r="C608" s="291">
        <v>1</v>
      </c>
      <c r="D608" s="292" t="s">
        <v>644</v>
      </c>
      <c r="E608" s="293" t="s">
        <v>1340</v>
      </c>
      <c r="F608" s="294">
        <v>50</v>
      </c>
      <c r="G608" s="284">
        <v>0</v>
      </c>
      <c r="H608" s="285">
        <v>50000</v>
      </c>
      <c r="I608" s="285">
        <v>0</v>
      </c>
      <c r="J608" s="285">
        <v>0</v>
      </c>
      <c r="K608" s="286">
        <v>50000</v>
      </c>
      <c r="L608" s="287">
        <v>50000</v>
      </c>
      <c r="M608" s="288">
        <v>50</v>
      </c>
      <c r="N608" s="285">
        <v>0</v>
      </c>
      <c r="O608" s="287">
        <v>50000</v>
      </c>
      <c r="P608" s="287">
        <v>50000</v>
      </c>
      <c r="Q608" s="289">
        <v>50</v>
      </c>
      <c r="R608" s="669"/>
      <c r="S608" s="669"/>
      <c r="T608" s="278" t="s">
        <v>1340</v>
      </c>
    </row>
    <row r="609" spans="1:20" ht="17.25" customHeight="1">
      <c r="A609" s="295" t="s">
        <v>660</v>
      </c>
      <c r="B609" s="296">
        <v>7</v>
      </c>
      <c r="C609" s="296">
        <v>1</v>
      </c>
      <c r="D609" s="297" t="s">
        <v>661</v>
      </c>
      <c r="E609" s="298" t="s">
        <v>1340</v>
      </c>
      <c r="F609" s="299">
        <v>50</v>
      </c>
      <c r="G609" s="284">
        <v>0</v>
      </c>
      <c r="H609" s="285">
        <v>50000</v>
      </c>
      <c r="I609" s="285">
        <v>0</v>
      </c>
      <c r="J609" s="285">
        <v>0</v>
      </c>
      <c r="K609" s="286">
        <v>50000</v>
      </c>
      <c r="L609" s="287">
        <v>50000</v>
      </c>
      <c r="M609" s="288">
        <v>50</v>
      </c>
      <c r="N609" s="285">
        <v>0</v>
      </c>
      <c r="O609" s="287">
        <v>50000</v>
      </c>
      <c r="P609" s="287">
        <v>50000</v>
      </c>
      <c r="Q609" s="289">
        <v>50</v>
      </c>
      <c r="R609" s="672"/>
      <c r="S609" s="672"/>
      <c r="T609" s="278" t="s">
        <v>1340</v>
      </c>
    </row>
    <row r="610" spans="1:20" ht="21.75" customHeight="1">
      <c r="A610" s="290" t="s">
        <v>951</v>
      </c>
      <c r="B610" s="291">
        <v>7</v>
      </c>
      <c r="C610" s="291">
        <v>1</v>
      </c>
      <c r="D610" s="292" t="s">
        <v>952</v>
      </c>
      <c r="E610" s="293" t="s">
        <v>1340</v>
      </c>
      <c r="F610" s="294">
        <v>50</v>
      </c>
      <c r="G610" s="284">
        <v>0</v>
      </c>
      <c r="H610" s="285">
        <v>50000</v>
      </c>
      <c r="I610" s="285">
        <v>0</v>
      </c>
      <c r="J610" s="285">
        <v>0</v>
      </c>
      <c r="K610" s="286">
        <v>50000</v>
      </c>
      <c r="L610" s="287">
        <v>50000</v>
      </c>
      <c r="M610" s="288">
        <v>50</v>
      </c>
      <c r="N610" s="285">
        <v>0</v>
      </c>
      <c r="O610" s="287">
        <v>50000</v>
      </c>
      <c r="P610" s="287">
        <v>50000</v>
      </c>
      <c r="Q610" s="289">
        <v>50</v>
      </c>
      <c r="R610" s="669"/>
      <c r="S610" s="669"/>
      <c r="T610" s="278" t="s">
        <v>1340</v>
      </c>
    </row>
    <row r="611" spans="1:20" ht="21.75" customHeight="1">
      <c r="A611" s="290" t="s">
        <v>664</v>
      </c>
      <c r="B611" s="291">
        <v>7</v>
      </c>
      <c r="C611" s="291">
        <v>1</v>
      </c>
      <c r="D611" s="292" t="s">
        <v>953</v>
      </c>
      <c r="E611" s="293" t="s">
        <v>1340</v>
      </c>
      <c r="F611" s="294">
        <v>50</v>
      </c>
      <c r="G611" s="284">
        <v>0</v>
      </c>
      <c r="H611" s="285">
        <v>50000</v>
      </c>
      <c r="I611" s="285">
        <v>0</v>
      </c>
      <c r="J611" s="285">
        <v>0</v>
      </c>
      <c r="K611" s="286">
        <v>50000</v>
      </c>
      <c r="L611" s="287">
        <v>50000</v>
      </c>
      <c r="M611" s="288">
        <v>50</v>
      </c>
      <c r="N611" s="285">
        <v>0</v>
      </c>
      <c r="O611" s="287">
        <v>50000</v>
      </c>
      <c r="P611" s="287">
        <v>50000</v>
      </c>
      <c r="Q611" s="289">
        <v>50</v>
      </c>
      <c r="R611" s="669"/>
      <c r="S611" s="669"/>
      <c r="T611" s="278" t="s">
        <v>1340</v>
      </c>
    </row>
    <row r="612" spans="1:20" ht="21.75" customHeight="1">
      <c r="A612" s="290" t="s">
        <v>637</v>
      </c>
      <c r="B612" s="291">
        <v>7</v>
      </c>
      <c r="C612" s="291">
        <v>1</v>
      </c>
      <c r="D612" s="292" t="s">
        <v>953</v>
      </c>
      <c r="E612" s="293" t="s">
        <v>638</v>
      </c>
      <c r="F612" s="294">
        <v>50</v>
      </c>
      <c r="G612" s="284">
        <v>0</v>
      </c>
      <c r="H612" s="285">
        <v>50000</v>
      </c>
      <c r="I612" s="285">
        <v>0</v>
      </c>
      <c r="J612" s="285">
        <v>0</v>
      </c>
      <c r="K612" s="286">
        <v>50000</v>
      </c>
      <c r="L612" s="287">
        <v>50000</v>
      </c>
      <c r="M612" s="288">
        <v>50</v>
      </c>
      <c r="N612" s="285">
        <v>0</v>
      </c>
      <c r="O612" s="287">
        <v>50000</v>
      </c>
      <c r="P612" s="287">
        <v>50000</v>
      </c>
      <c r="Q612" s="289">
        <v>50</v>
      </c>
      <c r="R612" s="669"/>
      <c r="S612" s="669"/>
      <c r="T612" s="278" t="s">
        <v>1340</v>
      </c>
    </row>
    <row r="613" spans="1:20" ht="17.25" customHeight="1">
      <c r="A613" s="290" t="s">
        <v>679</v>
      </c>
      <c r="B613" s="291">
        <v>7</v>
      </c>
      <c r="C613" s="291">
        <v>1</v>
      </c>
      <c r="D613" s="292" t="s">
        <v>953</v>
      </c>
      <c r="E613" s="293" t="s">
        <v>680</v>
      </c>
      <c r="F613" s="294">
        <v>50</v>
      </c>
      <c r="G613" s="284">
        <v>0</v>
      </c>
      <c r="H613" s="285">
        <v>50000</v>
      </c>
      <c r="I613" s="285">
        <v>0</v>
      </c>
      <c r="J613" s="285">
        <v>0</v>
      </c>
      <c r="K613" s="286">
        <v>50000</v>
      </c>
      <c r="L613" s="287">
        <v>50000</v>
      </c>
      <c r="M613" s="288">
        <v>50</v>
      </c>
      <c r="N613" s="285">
        <v>0</v>
      </c>
      <c r="O613" s="287">
        <v>50000</v>
      </c>
      <c r="P613" s="287">
        <v>50000</v>
      </c>
      <c r="Q613" s="289">
        <v>50</v>
      </c>
      <c r="R613" s="669"/>
      <c r="S613" s="669"/>
      <c r="T613" s="278" t="s">
        <v>1340</v>
      </c>
    </row>
    <row r="614" spans="1:20" ht="32.25" customHeight="1">
      <c r="A614" s="290" t="s">
        <v>617</v>
      </c>
      <c r="B614" s="291">
        <v>7</v>
      </c>
      <c r="C614" s="291">
        <v>1</v>
      </c>
      <c r="D614" s="292" t="s">
        <v>618</v>
      </c>
      <c r="E614" s="293" t="s">
        <v>1340</v>
      </c>
      <c r="F614" s="294">
        <v>489</v>
      </c>
      <c r="G614" s="284">
        <v>3000</v>
      </c>
      <c r="H614" s="285">
        <v>260100</v>
      </c>
      <c r="I614" s="285">
        <v>2000</v>
      </c>
      <c r="J614" s="285">
        <v>223900</v>
      </c>
      <c r="K614" s="286">
        <v>489000</v>
      </c>
      <c r="L614" s="287">
        <v>489000</v>
      </c>
      <c r="M614" s="288">
        <v>489</v>
      </c>
      <c r="N614" s="285">
        <v>0</v>
      </c>
      <c r="O614" s="287">
        <v>488945</v>
      </c>
      <c r="P614" s="287">
        <v>488945</v>
      </c>
      <c r="Q614" s="289">
        <v>488.94499999999999</v>
      </c>
      <c r="R614" s="669"/>
      <c r="S614" s="669"/>
      <c r="T614" s="278" t="s">
        <v>1340</v>
      </c>
    </row>
    <row r="615" spans="1:20" ht="21.75" customHeight="1">
      <c r="A615" s="295" t="s">
        <v>628</v>
      </c>
      <c r="B615" s="296">
        <v>7</v>
      </c>
      <c r="C615" s="296">
        <v>1</v>
      </c>
      <c r="D615" s="297" t="s">
        <v>629</v>
      </c>
      <c r="E615" s="298" t="s">
        <v>1340</v>
      </c>
      <c r="F615" s="299">
        <v>489</v>
      </c>
      <c r="G615" s="284">
        <v>3000</v>
      </c>
      <c r="H615" s="285">
        <v>260100</v>
      </c>
      <c r="I615" s="285">
        <v>2000</v>
      </c>
      <c r="J615" s="285">
        <v>223900</v>
      </c>
      <c r="K615" s="286">
        <v>489000</v>
      </c>
      <c r="L615" s="287">
        <v>489000</v>
      </c>
      <c r="M615" s="288">
        <v>489</v>
      </c>
      <c r="N615" s="285">
        <v>0</v>
      </c>
      <c r="O615" s="287">
        <v>488945</v>
      </c>
      <c r="P615" s="287">
        <v>488945</v>
      </c>
      <c r="Q615" s="289">
        <v>488.94499999999999</v>
      </c>
      <c r="R615" s="672"/>
      <c r="S615" s="672"/>
      <c r="T615" s="278" t="s">
        <v>1340</v>
      </c>
    </row>
    <row r="616" spans="1:20" ht="21.75" customHeight="1">
      <c r="A616" s="290" t="s">
        <v>640</v>
      </c>
      <c r="B616" s="291">
        <v>7</v>
      </c>
      <c r="C616" s="291">
        <v>1</v>
      </c>
      <c r="D616" s="292" t="s">
        <v>641</v>
      </c>
      <c r="E616" s="293" t="s">
        <v>1340</v>
      </c>
      <c r="F616" s="294">
        <v>489</v>
      </c>
      <c r="G616" s="284">
        <v>3000</v>
      </c>
      <c r="H616" s="285">
        <v>260100</v>
      </c>
      <c r="I616" s="285">
        <v>2000</v>
      </c>
      <c r="J616" s="285">
        <v>223900</v>
      </c>
      <c r="K616" s="286">
        <v>489000</v>
      </c>
      <c r="L616" s="287">
        <v>489000</v>
      </c>
      <c r="M616" s="288">
        <v>489</v>
      </c>
      <c r="N616" s="285">
        <v>0</v>
      </c>
      <c r="O616" s="287">
        <v>488945</v>
      </c>
      <c r="P616" s="287">
        <v>488945</v>
      </c>
      <c r="Q616" s="289">
        <v>488.94499999999999</v>
      </c>
      <c r="R616" s="669"/>
      <c r="S616" s="669"/>
      <c r="T616" s="278" t="s">
        <v>1340</v>
      </c>
    </row>
    <row r="617" spans="1:20" ht="17.25" customHeight="1">
      <c r="A617" s="290" t="s">
        <v>583</v>
      </c>
      <c r="B617" s="291">
        <v>7</v>
      </c>
      <c r="C617" s="291">
        <v>1</v>
      </c>
      <c r="D617" s="292" t="s">
        <v>642</v>
      </c>
      <c r="E617" s="293" t="s">
        <v>1340</v>
      </c>
      <c r="F617" s="294">
        <v>489</v>
      </c>
      <c r="G617" s="284">
        <v>3000</v>
      </c>
      <c r="H617" s="285">
        <v>260100</v>
      </c>
      <c r="I617" s="285">
        <v>2000</v>
      </c>
      <c r="J617" s="285">
        <v>223900</v>
      </c>
      <c r="K617" s="286">
        <v>489000</v>
      </c>
      <c r="L617" s="287">
        <v>489000</v>
      </c>
      <c r="M617" s="288">
        <v>489</v>
      </c>
      <c r="N617" s="285">
        <v>0</v>
      </c>
      <c r="O617" s="287">
        <v>488945</v>
      </c>
      <c r="P617" s="287">
        <v>488945</v>
      </c>
      <c r="Q617" s="289">
        <v>488.94499999999999</v>
      </c>
      <c r="R617" s="669"/>
      <c r="S617" s="669"/>
      <c r="T617" s="278" t="s">
        <v>1340</v>
      </c>
    </row>
    <row r="618" spans="1:20" ht="21.75" customHeight="1">
      <c r="A618" s="290" t="s">
        <v>637</v>
      </c>
      <c r="B618" s="291">
        <v>7</v>
      </c>
      <c r="C618" s="291">
        <v>1</v>
      </c>
      <c r="D618" s="292" t="s">
        <v>642</v>
      </c>
      <c r="E618" s="293" t="s">
        <v>638</v>
      </c>
      <c r="F618" s="294">
        <v>489</v>
      </c>
      <c r="G618" s="284">
        <v>3000</v>
      </c>
      <c r="H618" s="285">
        <v>260100</v>
      </c>
      <c r="I618" s="285">
        <v>2000</v>
      </c>
      <c r="J618" s="285">
        <v>223900</v>
      </c>
      <c r="K618" s="286">
        <v>489000</v>
      </c>
      <c r="L618" s="287">
        <v>489000</v>
      </c>
      <c r="M618" s="288">
        <v>489</v>
      </c>
      <c r="N618" s="285">
        <v>0</v>
      </c>
      <c r="O618" s="287">
        <v>488945</v>
      </c>
      <c r="P618" s="287">
        <v>488945</v>
      </c>
      <c r="Q618" s="289">
        <v>488.94499999999999</v>
      </c>
      <c r="R618" s="669"/>
      <c r="S618" s="669"/>
      <c r="T618" s="278" t="s">
        <v>1340</v>
      </c>
    </row>
    <row r="619" spans="1:20" ht="17.25" customHeight="1">
      <c r="A619" s="290" t="s">
        <v>679</v>
      </c>
      <c r="B619" s="291">
        <v>7</v>
      </c>
      <c r="C619" s="291">
        <v>1</v>
      </c>
      <c r="D619" s="292" t="s">
        <v>642</v>
      </c>
      <c r="E619" s="293" t="s">
        <v>680</v>
      </c>
      <c r="F619" s="294">
        <v>489</v>
      </c>
      <c r="G619" s="284">
        <v>3000</v>
      </c>
      <c r="H619" s="285">
        <v>260100</v>
      </c>
      <c r="I619" s="285">
        <v>2000</v>
      </c>
      <c r="J619" s="285">
        <v>223900</v>
      </c>
      <c r="K619" s="286">
        <v>489000</v>
      </c>
      <c r="L619" s="287">
        <v>489000</v>
      </c>
      <c r="M619" s="288">
        <v>489</v>
      </c>
      <c r="N619" s="285">
        <v>0</v>
      </c>
      <c r="O619" s="287">
        <v>488945</v>
      </c>
      <c r="P619" s="287">
        <v>488945</v>
      </c>
      <c r="Q619" s="289">
        <v>488.94499999999999</v>
      </c>
      <c r="R619" s="669"/>
      <c r="S619" s="669"/>
      <c r="T619" s="278" t="s">
        <v>1340</v>
      </c>
    </row>
    <row r="620" spans="1:20" ht="17.25" customHeight="1">
      <c r="A620" s="279" t="s">
        <v>954</v>
      </c>
      <c r="B620" s="280">
        <v>7</v>
      </c>
      <c r="C620" s="280">
        <v>2</v>
      </c>
      <c r="D620" s="281" t="s">
        <v>1340</v>
      </c>
      <c r="E620" s="282" t="s">
        <v>1340</v>
      </c>
      <c r="F620" s="283">
        <v>874160.49381000001</v>
      </c>
      <c r="G620" s="284">
        <v>184752000</v>
      </c>
      <c r="H620" s="285">
        <v>336135700</v>
      </c>
      <c r="I620" s="285">
        <v>133893702.43000001</v>
      </c>
      <c r="J620" s="285">
        <v>219379091.38</v>
      </c>
      <c r="K620" s="286">
        <v>874160493.81000006</v>
      </c>
      <c r="L620" s="287">
        <v>874160493.81000006</v>
      </c>
      <c r="M620" s="288">
        <v>874160.49381000001</v>
      </c>
      <c r="N620" s="285">
        <v>0</v>
      </c>
      <c r="O620" s="287">
        <v>773631440.95000005</v>
      </c>
      <c r="P620" s="287">
        <v>773631440.95000005</v>
      </c>
      <c r="Q620" s="289">
        <v>773631.44095000008</v>
      </c>
      <c r="R620" s="673"/>
      <c r="S620" s="673"/>
      <c r="T620" s="278" t="s">
        <v>1340</v>
      </c>
    </row>
    <row r="621" spans="1:20" ht="21.75" customHeight="1">
      <c r="A621" s="290" t="s">
        <v>671</v>
      </c>
      <c r="B621" s="291">
        <v>7</v>
      </c>
      <c r="C621" s="291">
        <v>2</v>
      </c>
      <c r="D621" s="292" t="s">
        <v>672</v>
      </c>
      <c r="E621" s="293" t="s">
        <v>1340</v>
      </c>
      <c r="F621" s="294">
        <v>717952.30243000004</v>
      </c>
      <c r="G621" s="284">
        <v>149270000</v>
      </c>
      <c r="H621" s="285">
        <v>277442400</v>
      </c>
      <c r="I621" s="285">
        <v>107262002.43000001</v>
      </c>
      <c r="J621" s="285">
        <v>183977900</v>
      </c>
      <c r="K621" s="286">
        <v>717952302.43000007</v>
      </c>
      <c r="L621" s="287">
        <v>717952302.43000007</v>
      </c>
      <c r="M621" s="288">
        <v>717952.30243000004</v>
      </c>
      <c r="N621" s="285">
        <v>0</v>
      </c>
      <c r="O621" s="287">
        <v>630374455.51999998</v>
      </c>
      <c r="P621" s="287">
        <v>630374455.51999998</v>
      </c>
      <c r="Q621" s="289">
        <v>630374.45551999996</v>
      </c>
      <c r="R621" s="669"/>
      <c r="S621" s="669"/>
      <c r="T621" s="278" t="s">
        <v>1340</v>
      </c>
    </row>
    <row r="622" spans="1:20" ht="21.75" customHeight="1">
      <c r="A622" s="295" t="s">
        <v>919</v>
      </c>
      <c r="B622" s="296">
        <v>7</v>
      </c>
      <c r="C622" s="296">
        <v>2</v>
      </c>
      <c r="D622" s="297" t="s">
        <v>920</v>
      </c>
      <c r="E622" s="298" t="s">
        <v>1340</v>
      </c>
      <c r="F622" s="299">
        <v>709341.16398000007</v>
      </c>
      <c r="G622" s="284">
        <v>148596000</v>
      </c>
      <c r="H622" s="285">
        <v>276442800</v>
      </c>
      <c r="I622" s="285">
        <v>103834763.98</v>
      </c>
      <c r="J622" s="285">
        <v>180467600</v>
      </c>
      <c r="K622" s="286">
        <v>709341163.98000002</v>
      </c>
      <c r="L622" s="287">
        <v>709341163.98000002</v>
      </c>
      <c r="M622" s="288">
        <v>709341.16398000007</v>
      </c>
      <c r="N622" s="285">
        <v>0</v>
      </c>
      <c r="O622" s="287">
        <v>623415871.16999996</v>
      </c>
      <c r="P622" s="287">
        <v>623415871.16999996</v>
      </c>
      <c r="Q622" s="289">
        <v>623415.87116999994</v>
      </c>
      <c r="R622" s="672"/>
      <c r="S622" s="672"/>
      <c r="T622" s="278" t="s">
        <v>1340</v>
      </c>
    </row>
    <row r="623" spans="1:20" ht="17.25" customHeight="1">
      <c r="A623" s="290" t="s">
        <v>955</v>
      </c>
      <c r="B623" s="291">
        <v>7</v>
      </c>
      <c r="C623" s="291">
        <v>2</v>
      </c>
      <c r="D623" s="292" t="s">
        <v>956</v>
      </c>
      <c r="E623" s="293" t="s">
        <v>1340</v>
      </c>
      <c r="F623" s="294">
        <v>670326.36398000002</v>
      </c>
      <c r="G623" s="284">
        <v>139995000</v>
      </c>
      <c r="H623" s="285">
        <v>262524800</v>
      </c>
      <c r="I623" s="285">
        <v>95073663.980000004</v>
      </c>
      <c r="J623" s="285">
        <v>172732900</v>
      </c>
      <c r="K623" s="286">
        <v>670326363.98000002</v>
      </c>
      <c r="L623" s="287">
        <v>670326363.98000002</v>
      </c>
      <c r="M623" s="288">
        <v>670326.36398000002</v>
      </c>
      <c r="N623" s="285">
        <v>0</v>
      </c>
      <c r="O623" s="287">
        <v>588264375.82000005</v>
      </c>
      <c r="P623" s="287">
        <v>588264375.82000005</v>
      </c>
      <c r="Q623" s="289">
        <v>588264.37582000007</v>
      </c>
      <c r="R623" s="669"/>
      <c r="S623" s="669"/>
      <c r="T623" s="278" t="s">
        <v>1340</v>
      </c>
    </row>
    <row r="624" spans="1:20" ht="21.75" customHeight="1">
      <c r="A624" s="290" t="s">
        <v>957</v>
      </c>
      <c r="B624" s="291">
        <v>7</v>
      </c>
      <c r="C624" s="291">
        <v>2</v>
      </c>
      <c r="D624" s="292" t="s">
        <v>958</v>
      </c>
      <c r="E624" s="293" t="s">
        <v>1340</v>
      </c>
      <c r="F624" s="294">
        <v>49895.6</v>
      </c>
      <c r="G624" s="284">
        <v>10420000</v>
      </c>
      <c r="H624" s="285">
        <v>15912400</v>
      </c>
      <c r="I624" s="285">
        <v>13506000</v>
      </c>
      <c r="J624" s="285">
        <v>10057200</v>
      </c>
      <c r="K624" s="286">
        <v>49895600</v>
      </c>
      <c r="L624" s="287">
        <v>49895600</v>
      </c>
      <c r="M624" s="288">
        <v>49895.6</v>
      </c>
      <c r="N624" s="285">
        <v>0</v>
      </c>
      <c r="O624" s="287">
        <v>42136206.75</v>
      </c>
      <c r="P624" s="287">
        <v>42136206.75</v>
      </c>
      <c r="Q624" s="289">
        <v>42136.206749999998</v>
      </c>
      <c r="R624" s="669"/>
      <c r="S624" s="669"/>
      <c r="T624" s="278" t="s">
        <v>1340</v>
      </c>
    </row>
    <row r="625" spans="1:20" ht="21.75" customHeight="1">
      <c r="A625" s="290" t="s">
        <v>637</v>
      </c>
      <c r="B625" s="291">
        <v>7</v>
      </c>
      <c r="C625" s="291">
        <v>2</v>
      </c>
      <c r="D625" s="292" t="s">
        <v>958</v>
      </c>
      <c r="E625" s="293" t="s">
        <v>638</v>
      </c>
      <c r="F625" s="294">
        <v>49895.6</v>
      </c>
      <c r="G625" s="284">
        <v>10420000</v>
      </c>
      <c r="H625" s="285">
        <v>15912400</v>
      </c>
      <c r="I625" s="285">
        <v>13506000</v>
      </c>
      <c r="J625" s="285">
        <v>10057200</v>
      </c>
      <c r="K625" s="286">
        <v>49895600</v>
      </c>
      <c r="L625" s="287">
        <v>49895600</v>
      </c>
      <c r="M625" s="288">
        <v>49895.6</v>
      </c>
      <c r="N625" s="285">
        <v>0</v>
      </c>
      <c r="O625" s="287">
        <v>42136206.75</v>
      </c>
      <c r="P625" s="287">
        <v>42136206.75</v>
      </c>
      <c r="Q625" s="289">
        <v>42136.206749999998</v>
      </c>
      <c r="R625" s="669"/>
      <c r="S625" s="669"/>
      <c r="T625" s="278" t="s">
        <v>1340</v>
      </c>
    </row>
    <row r="626" spans="1:20" ht="17.25" customHeight="1">
      <c r="A626" s="290" t="s">
        <v>686</v>
      </c>
      <c r="B626" s="291">
        <v>7</v>
      </c>
      <c r="C626" s="291">
        <v>2</v>
      </c>
      <c r="D626" s="292" t="s">
        <v>958</v>
      </c>
      <c r="E626" s="293" t="s">
        <v>687</v>
      </c>
      <c r="F626" s="294">
        <v>49895.6</v>
      </c>
      <c r="G626" s="284">
        <v>10420000</v>
      </c>
      <c r="H626" s="285">
        <v>15912400</v>
      </c>
      <c r="I626" s="285">
        <v>13506000</v>
      </c>
      <c r="J626" s="285">
        <v>10057200</v>
      </c>
      <c r="K626" s="286">
        <v>49895600</v>
      </c>
      <c r="L626" s="287">
        <v>49895600</v>
      </c>
      <c r="M626" s="288">
        <v>49895.6</v>
      </c>
      <c r="N626" s="285">
        <v>0</v>
      </c>
      <c r="O626" s="287">
        <v>42136206.75</v>
      </c>
      <c r="P626" s="287">
        <v>42136206.75</v>
      </c>
      <c r="Q626" s="289">
        <v>42136.206749999998</v>
      </c>
      <c r="R626" s="669"/>
      <c r="S626" s="669"/>
      <c r="T626" s="278" t="s">
        <v>1340</v>
      </c>
    </row>
    <row r="627" spans="1:20" ht="42.75" customHeight="1">
      <c r="A627" s="290" t="s">
        <v>959</v>
      </c>
      <c r="B627" s="291">
        <v>7</v>
      </c>
      <c r="C627" s="291">
        <v>2</v>
      </c>
      <c r="D627" s="292" t="s">
        <v>960</v>
      </c>
      <c r="E627" s="293" t="s">
        <v>1340</v>
      </c>
      <c r="F627" s="294">
        <v>12751.7</v>
      </c>
      <c r="G627" s="284">
        <v>650000</v>
      </c>
      <c r="H627" s="285">
        <v>8400000</v>
      </c>
      <c r="I627" s="285">
        <v>2366000</v>
      </c>
      <c r="J627" s="285">
        <v>1335700</v>
      </c>
      <c r="K627" s="286">
        <v>12751700</v>
      </c>
      <c r="L627" s="287">
        <v>12751700</v>
      </c>
      <c r="M627" s="288">
        <v>12751.7</v>
      </c>
      <c r="N627" s="285">
        <v>0</v>
      </c>
      <c r="O627" s="287">
        <v>12374091.029999999</v>
      </c>
      <c r="P627" s="287">
        <v>12374091.029999999</v>
      </c>
      <c r="Q627" s="289">
        <v>12374.09103</v>
      </c>
      <c r="R627" s="669"/>
      <c r="S627" s="669"/>
      <c r="T627" s="278" t="s">
        <v>1340</v>
      </c>
    </row>
    <row r="628" spans="1:20" ht="21.75" customHeight="1">
      <c r="A628" s="290" t="s">
        <v>637</v>
      </c>
      <c r="B628" s="291">
        <v>7</v>
      </c>
      <c r="C628" s="291">
        <v>2</v>
      </c>
      <c r="D628" s="292" t="s">
        <v>960</v>
      </c>
      <c r="E628" s="293" t="s">
        <v>638</v>
      </c>
      <c r="F628" s="294">
        <v>12751.7</v>
      </c>
      <c r="G628" s="284">
        <v>650000</v>
      </c>
      <c r="H628" s="285">
        <v>8400000</v>
      </c>
      <c r="I628" s="285">
        <v>2366000</v>
      </c>
      <c r="J628" s="285">
        <v>1335700</v>
      </c>
      <c r="K628" s="286">
        <v>12751700</v>
      </c>
      <c r="L628" s="287">
        <v>12751700</v>
      </c>
      <c r="M628" s="288">
        <v>12751.7</v>
      </c>
      <c r="N628" s="285">
        <v>0</v>
      </c>
      <c r="O628" s="287">
        <v>12374091.029999999</v>
      </c>
      <c r="P628" s="287">
        <v>12374091.029999999</v>
      </c>
      <c r="Q628" s="289">
        <v>12374.09103</v>
      </c>
      <c r="R628" s="669"/>
      <c r="S628" s="669"/>
      <c r="T628" s="278" t="s">
        <v>1340</v>
      </c>
    </row>
    <row r="629" spans="1:20" ht="17.25" customHeight="1">
      <c r="A629" s="290" t="s">
        <v>686</v>
      </c>
      <c r="B629" s="291">
        <v>7</v>
      </c>
      <c r="C629" s="291">
        <v>2</v>
      </c>
      <c r="D629" s="292" t="s">
        <v>960</v>
      </c>
      <c r="E629" s="293" t="s">
        <v>687</v>
      </c>
      <c r="F629" s="294">
        <v>12751.7</v>
      </c>
      <c r="G629" s="284">
        <v>650000</v>
      </c>
      <c r="H629" s="285">
        <v>8400000</v>
      </c>
      <c r="I629" s="285">
        <v>2366000</v>
      </c>
      <c r="J629" s="285">
        <v>1335700</v>
      </c>
      <c r="K629" s="286">
        <v>12751700</v>
      </c>
      <c r="L629" s="287">
        <v>12751700</v>
      </c>
      <c r="M629" s="288">
        <v>12751.7</v>
      </c>
      <c r="N629" s="285">
        <v>0</v>
      </c>
      <c r="O629" s="287">
        <v>12374091.029999999</v>
      </c>
      <c r="P629" s="287">
        <v>12374091.029999999</v>
      </c>
      <c r="Q629" s="289">
        <v>12374.09103</v>
      </c>
      <c r="R629" s="669"/>
      <c r="S629" s="669"/>
      <c r="T629" s="278" t="s">
        <v>1340</v>
      </c>
    </row>
    <row r="630" spans="1:20" ht="32.25" customHeight="1">
      <c r="A630" s="290" t="s">
        <v>961</v>
      </c>
      <c r="B630" s="291">
        <v>7</v>
      </c>
      <c r="C630" s="291">
        <v>2</v>
      </c>
      <c r="D630" s="292" t="s">
        <v>962</v>
      </c>
      <c r="E630" s="293" t="s">
        <v>1340</v>
      </c>
      <c r="F630" s="294">
        <v>371</v>
      </c>
      <c r="G630" s="284">
        <v>140000</v>
      </c>
      <c r="H630" s="285">
        <v>140000</v>
      </c>
      <c r="I630" s="285">
        <v>140000</v>
      </c>
      <c r="J630" s="285">
        <v>-49000</v>
      </c>
      <c r="K630" s="286">
        <v>371000</v>
      </c>
      <c r="L630" s="287">
        <v>371000</v>
      </c>
      <c r="M630" s="288">
        <v>371</v>
      </c>
      <c r="N630" s="285">
        <v>0</v>
      </c>
      <c r="O630" s="287">
        <v>296575.52</v>
      </c>
      <c r="P630" s="287">
        <v>296575.52</v>
      </c>
      <c r="Q630" s="289">
        <v>296.57552000000004</v>
      </c>
      <c r="R630" s="669"/>
      <c r="S630" s="669"/>
      <c r="T630" s="278" t="s">
        <v>1340</v>
      </c>
    </row>
    <row r="631" spans="1:20" ht="21.75" customHeight="1">
      <c r="A631" s="290" t="s">
        <v>637</v>
      </c>
      <c r="B631" s="291">
        <v>7</v>
      </c>
      <c r="C631" s="291">
        <v>2</v>
      </c>
      <c r="D631" s="292" t="s">
        <v>962</v>
      </c>
      <c r="E631" s="293" t="s">
        <v>638</v>
      </c>
      <c r="F631" s="294">
        <v>371</v>
      </c>
      <c r="G631" s="284">
        <v>140000</v>
      </c>
      <c r="H631" s="285">
        <v>140000</v>
      </c>
      <c r="I631" s="285">
        <v>140000</v>
      </c>
      <c r="J631" s="285">
        <v>-49000</v>
      </c>
      <c r="K631" s="286">
        <v>371000</v>
      </c>
      <c r="L631" s="287">
        <v>371000</v>
      </c>
      <c r="M631" s="288">
        <v>371</v>
      </c>
      <c r="N631" s="285">
        <v>0</v>
      </c>
      <c r="O631" s="287">
        <v>296575.52</v>
      </c>
      <c r="P631" s="287">
        <v>296575.52</v>
      </c>
      <c r="Q631" s="289">
        <v>296.57552000000004</v>
      </c>
      <c r="R631" s="669"/>
      <c r="S631" s="669"/>
      <c r="T631" s="278" t="s">
        <v>1340</v>
      </c>
    </row>
    <row r="632" spans="1:20" ht="17.25" customHeight="1">
      <c r="A632" s="290" t="s">
        <v>686</v>
      </c>
      <c r="B632" s="291">
        <v>7</v>
      </c>
      <c r="C632" s="291">
        <v>2</v>
      </c>
      <c r="D632" s="292" t="s">
        <v>962</v>
      </c>
      <c r="E632" s="293" t="s">
        <v>687</v>
      </c>
      <c r="F632" s="294">
        <v>371</v>
      </c>
      <c r="G632" s="284">
        <v>140000</v>
      </c>
      <c r="H632" s="285">
        <v>140000</v>
      </c>
      <c r="I632" s="285">
        <v>140000</v>
      </c>
      <c r="J632" s="285">
        <v>-49000</v>
      </c>
      <c r="K632" s="286">
        <v>371000</v>
      </c>
      <c r="L632" s="287">
        <v>371000</v>
      </c>
      <c r="M632" s="288">
        <v>371</v>
      </c>
      <c r="N632" s="285">
        <v>0</v>
      </c>
      <c r="O632" s="287">
        <v>296575.52</v>
      </c>
      <c r="P632" s="287">
        <v>296575.52</v>
      </c>
      <c r="Q632" s="289">
        <v>296.57552000000004</v>
      </c>
      <c r="R632" s="669"/>
      <c r="S632" s="669"/>
      <c r="T632" s="278" t="s">
        <v>1340</v>
      </c>
    </row>
    <row r="633" spans="1:20" ht="21.75" customHeight="1">
      <c r="A633" s="290" t="s">
        <v>963</v>
      </c>
      <c r="B633" s="291">
        <v>7</v>
      </c>
      <c r="C633" s="291">
        <v>2</v>
      </c>
      <c r="D633" s="292" t="s">
        <v>964</v>
      </c>
      <c r="E633" s="293" t="s">
        <v>1340</v>
      </c>
      <c r="F633" s="294">
        <v>4174.6639800000003</v>
      </c>
      <c r="G633" s="284">
        <v>0</v>
      </c>
      <c r="H633" s="285">
        <v>0</v>
      </c>
      <c r="I633" s="285">
        <v>3311163.98</v>
      </c>
      <c r="J633" s="285">
        <v>863500</v>
      </c>
      <c r="K633" s="286">
        <v>4174663.98</v>
      </c>
      <c r="L633" s="287">
        <v>4174663.98</v>
      </c>
      <c r="M633" s="288">
        <v>4174.6639800000003</v>
      </c>
      <c r="N633" s="285">
        <v>0</v>
      </c>
      <c r="O633" s="287">
        <v>3311163.98</v>
      </c>
      <c r="P633" s="287">
        <v>3311163.98</v>
      </c>
      <c r="Q633" s="289">
        <v>3311.1639799999998</v>
      </c>
      <c r="R633" s="669"/>
      <c r="S633" s="669"/>
      <c r="T633" s="278" t="s">
        <v>1340</v>
      </c>
    </row>
    <row r="634" spans="1:20" ht="21.75" customHeight="1">
      <c r="A634" s="290" t="s">
        <v>637</v>
      </c>
      <c r="B634" s="291">
        <v>7</v>
      </c>
      <c r="C634" s="291">
        <v>2</v>
      </c>
      <c r="D634" s="292" t="s">
        <v>964</v>
      </c>
      <c r="E634" s="293" t="s">
        <v>638</v>
      </c>
      <c r="F634" s="294">
        <v>4174.6639800000003</v>
      </c>
      <c r="G634" s="284">
        <v>0</v>
      </c>
      <c r="H634" s="285">
        <v>0</v>
      </c>
      <c r="I634" s="285">
        <v>3311163.98</v>
      </c>
      <c r="J634" s="285">
        <v>863500</v>
      </c>
      <c r="K634" s="286">
        <v>4174663.98</v>
      </c>
      <c r="L634" s="287">
        <v>4174663.98</v>
      </c>
      <c r="M634" s="288">
        <v>4174.6639800000003</v>
      </c>
      <c r="N634" s="285">
        <v>0</v>
      </c>
      <c r="O634" s="287">
        <v>3311163.98</v>
      </c>
      <c r="P634" s="287">
        <v>3311163.98</v>
      </c>
      <c r="Q634" s="289">
        <v>3311.1639799999998</v>
      </c>
      <c r="R634" s="669"/>
      <c r="S634" s="669"/>
      <c r="T634" s="278" t="s">
        <v>1340</v>
      </c>
    </row>
    <row r="635" spans="1:20" ht="17.25" customHeight="1">
      <c r="A635" s="290" t="s">
        <v>686</v>
      </c>
      <c r="B635" s="291">
        <v>7</v>
      </c>
      <c r="C635" s="291">
        <v>2</v>
      </c>
      <c r="D635" s="292" t="s">
        <v>964</v>
      </c>
      <c r="E635" s="293" t="s">
        <v>687</v>
      </c>
      <c r="F635" s="294">
        <v>4174.6639800000003</v>
      </c>
      <c r="G635" s="284">
        <v>0</v>
      </c>
      <c r="H635" s="285">
        <v>0</v>
      </c>
      <c r="I635" s="285">
        <v>3311163.98</v>
      </c>
      <c r="J635" s="285">
        <v>863500</v>
      </c>
      <c r="K635" s="286">
        <v>4174663.98</v>
      </c>
      <c r="L635" s="287">
        <v>4174663.98</v>
      </c>
      <c r="M635" s="288">
        <v>4174.6639800000003</v>
      </c>
      <c r="N635" s="285">
        <v>0</v>
      </c>
      <c r="O635" s="287">
        <v>3311163.98</v>
      </c>
      <c r="P635" s="287">
        <v>3311163.98</v>
      </c>
      <c r="Q635" s="289">
        <v>3311.1639799999998</v>
      </c>
      <c r="R635" s="669"/>
      <c r="S635" s="669"/>
      <c r="T635" s="278" t="s">
        <v>1340</v>
      </c>
    </row>
    <row r="636" spans="1:20" ht="21.75" customHeight="1">
      <c r="A636" s="290" t="s">
        <v>965</v>
      </c>
      <c r="B636" s="291">
        <v>7</v>
      </c>
      <c r="C636" s="291">
        <v>2</v>
      </c>
      <c r="D636" s="292" t="s">
        <v>966</v>
      </c>
      <c r="E636" s="293" t="s">
        <v>1340</v>
      </c>
      <c r="F636" s="294">
        <v>30419.4</v>
      </c>
      <c r="G636" s="284">
        <v>7765800</v>
      </c>
      <c r="H636" s="285">
        <v>8236200</v>
      </c>
      <c r="I636" s="285">
        <v>4172600</v>
      </c>
      <c r="J636" s="285">
        <v>10244800</v>
      </c>
      <c r="K636" s="286">
        <v>30419400</v>
      </c>
      <c r="L636" s="287">
        <v>30419400</v>
      </c>
      <c r="M636" s="288">
        <v>30419.4</v>
      </c>
      <c r="N636" s="285">
        <v>0</v>
      </c>
      <c r="O636" s="287">
        <v>24227610.140000001</v>
      </c>
      <c r="P636" s="287">
        <v>24227610.140000001</v>
      </c>
      <c r="Q636" s="289">
        <v>24227.610140000001</v>
      </c>
      <c r="R636" s="669"/>
      <c r="S636" s="669"/>
      <c r="T636" s="278" t="s">
        <v>1340</v>
      </c>
    </row>
    <row r="637" spans="1:20" ht="21.75" customHeight="1">
      <c r="A637" s="290" t="s">
        <v>637</v>
      </c>
      <c r="B637" s="291">
        <v>7</v>
      </c>
      <c r="C637" s="291">
        <v>2</v>
      </c>
      <c r="D637" s="292" t="s">
        <v>966</v>
      </c>
      <c r="E637" s="293" t="s">
        <v>638</v>
      </c>
      <c r="F637" s="294">
        <v>30419.4</v>
      </c>
      <c r="G637" s="284">
        <v>7765800</v>
      </c>
      <c r="H637" s="285">
        <v>8236200</v>
      </c>
      <c r="I637" s="285">
        <v>4172600</v>
      </c>
      <c r="J637" s="285">
        <v>10244800</v>
      </c>
      <c r="K637" s="286">
        <v>30419400</v>
      </c>
      <c r="L637" s="287">
        <v>30419400</v>
      </c>
      <c r="M637" s="288">
        <v>30419.4</v>
      </c>
      <c r="N637" s="285">
        <v>0</v>
      </c>
      <c r="O637" s="287">
        <v>24227610.140000001</v>
      </c>
      <c r="P637" s="287">
        <v>24227610.140000001</v>
      </c>
      <c r="Q637" s="289">
        <v>24227.610140000001</v>
      </c>
      <c r="R637" s="669"/>
      <c r="S637" s="669"/>
      <c r="T637" s="278" t="s">
        <v>1340</v>
      </c>
    </row>
    <row r="638" spans="1:20" ht="17.25" customHeight="1">
      <c r="A638" s="290" t="s">
        <v>686</v>
      </c>
      <c r="B638" s="291">
        <v>7</v>
      </c>
      <c r="C638" s="291">
        <v>2</v>
      </c>
      <c r="D638" s="292" t="s">
        <v>966</v>
      </c>
      <c r="E638" s="293" t="s">
        <v>687</v>
      </c>
      <c r="F638" s="294">
        <v>30419.4</v>
      </c>
      <c r="G638" s="284">
        <v>7765800</v>
      </c>
      <c r="H638" s="285">
        <v>8236200</v>
      </c>
      <c r="I638" s="285">
        <v>4172600</v>
      </c>
      <c r="J638" s="285">
        <v>10244800</v>
      </c>
      <c r="K638" s="286">
        <v>30419400</v>
      </c>
      <c r="L638" s="287">
        <v>30419400</v>
      </c>
      <c r="M638" s="288">
        <v>30419.4</v>
      </c>
      <c r="N638" s="285">
        <v>0</v>
      </c>
      <c r="O638" s="287">
        <v>24227610.140000001</v>
      </c>
      <c r="P638" s="287">
        <v>24227610.140000001</v>
      </c>
      <c r="Q638" s="289">
        <v>24227.610140000001</v>
      </c>
      <c r="R638" s="669"/>
      <c r="S638" s="669"/>
      <c r="T638" s="278" t="s">
        <v>1340</v>
      </c>
    </row>
    <row r="639" spans="1:20" ht="17.25" customHeight="1">
      <c r="A639" s="290" t="s">
        <v>967</v>
      </c>
      <c r="B639" s="291">
        <v>7</v>
      </c>
      <c r="C639" s="291">
        <v>2</v>
      </c>
      <c r="D639" s="292" t="s">
        <v>968</v>
      </c>
      <c r="E639" s="293" t="s">
        <v>1340</v>
      </c>
      <c r="F639" s="294">
        <v>538125.30000000005</v>
      </c>
      <c r="G639" s="284">
        <v>112648000</v>
      </c>
      <c r="H639" s="285">
        <v>223053000</v>
      </c>
      <c r="I639" s="285">
        <v>66967300</v>
      </c>
      <c r="J639" s="285">
        <v>135457000</v>
      </c>
      <c r="K639" s="286">
        <v>538125300</v>
      </c>
      <c r="L639" s="287">
        <v>538125300</v>
      </c>
      <c r="M639" s="288">
        <v>538125.30000000005</v>
      </c>
      <c r="N639" s="285">
        <v>0</v>
      </c>
      <c r="O639" s="287">
        <v>477503886.04000002</v>
      </c>
      <c r="P639" s="287">
        <v>477503886.04000002</v>
      </c>
      <c r="Q639" s="289">
        <v>477503.88604000001</v>
      </c>
      <c r="R639" s="669"/>
      <c r="S639" s="669"/>
      <c r="T639" s="278" t="s">
        <v>1340</v>
      </c>
    </row>
    <row r="640" spans="1:20" ht="21.75" customHeight="1">
      <c r="A640" s="290" t="s">
        <v>637</v>
      </c>
      <c r="B640" s="291">
        <v>7</v>
      </c>
      <c r="C640" s="291">
        <v>2</v>
      </c>
      <c r="D640" s="292" t="s">
        <v>968</v>
      </c>
      <c r="E640" s="293" t="s">
        <v>638</v>
      </c>
      <c r="F640" s="294">
        <v>538125.30000000005</v>
      </c>
      <c r="G640" s="284">
        <v>112648000</v>
      </c>
      <c r="H640" s="285">
        <v>223053000</v>
      </c>
      <c r="I640" s="285">
        <v>66967300</v>
      </c>
      <c r="J640" s="285">
        <v>135457000</v>
      </c>
      <c r="K640" s="286">
        <v>538125300</v>
      </c>
      <c r="L640" s="287">
        <v>538125300</v>
      </c>
      <c r="M640" s="288">
        <v>538125.30000000005</v>
      </c>
      <c r="N640" s="285">
        <v>0</v>
      </c>
      <c r="O640" s="287">
        <v>477503886.04000002</v>
      </c>
      <c r="P640" s="287">
        <v>477503886.04000002</v>
      </c>
      <c r="Q640" s="289">
        <v>477503.88604000001</v>
      </c>
      <c r="R640" s="669"/>
      <c r="S640" s="669"/>
      <c r="T640" s="278" t="s">
        <v>1340</v>
      </c>
    </row>
    <row r="641" spans="1:20" ht="17.25" customHeight="1">
      <c r="A641" s="290" t="s">
        <v>686</v>
      </c>
      <c r="B641" s="291">
        <v>7</v>
      </c>
      <c r="C641" s="291">
        <v>2</v>
      </c>
      <c r="D641" s="292" t="s">
        <v>968</v>
      </c>
      <c r="E641" s="293" t="s">
        <v>687</v>
      </c>
      <c r="F641" s="294">
        <v>538125.30000000005</v>
      </c>
      <c r="G641" s="284">
        <v>112648000</v>
      </c>
      <c r="H641" s="285">
        <v>223053000</v>
      </c>
      <c r="I641" s="285">
        <v>66967300</v>
      </c>
      <c r="J641" s="285">
        <v>135457000</v>
      </c>
      <c r="K641" s="286">
        <v>538125300</v>
      </c>
      <c r="L641" s="287">
        <v>538125300</v>
      </c>
      <c r="M641" s="288">
        <v>538125.30000000005</v>
      </c>
      <c r="N641" s="285">
        <v>0</v>
      </c>
      <c r="O641" s="287">
        <v>477503886.04000002</v>
      </c>
      <c r="P641" s="287">
        <v>477503886.04000002</v>
      </c>
      <c r="Q641" s="289">
        <v>477503.88604000001</v>
      </c>
      <c r="R641" s="669"/>
      <c r="S641" s="669"/>
      <c r="T641" s="278" t="s">
        <v>1340</v>
      </c>
    </row>
    <row r="642" spans="1:20" ht="53.25" customHeight="1">
      <c r="A642" s="290" t="s">
        <v>969</v>
      </c>
      <c r="B642" s="291">
        <v>7</v>
      </c>
      <c r="C642" s="291">
        <v>2</v>
      </c>
      <c r="D642" s="292" t="s">
        <v>970</v>
      </c>
      <c r="E642" s="293" t="s">
        <v>1340</v>
      </c>
      <c r="F642" s="294">
        <v>33707.699999999997</v>
      </c>
      <c r="G642" s="284">
        <v>6824600</v>
      </c>
      <c r="H642" s="285">
        <v>7830300</v>
      </c>
      <c r="I642" s="285">
        <v>4315400</v>
      </c>
      <c r="J642" s="285">
        <v>14737400</v>
      </c>
      <c r="K642" s="286">
        <v>33707700</v>
      </c>
      <c r="L642" s="287">
        <v>33707700</v>
      </c>
      <c r="M642" s="288">
        <v>33707.699999999997</v>
      </c>
      <c r="N642" s="285">
        <v>0</v>
      </c>
      <c r="O642" s="287">
        <v>27639373.510000002</v>
      </c>
      <c r="P642" s="287">
        <v>27639373.510000002</v>
      </c>
      <c r="Q642" s="289">
        <v>27639.373510000001</v>
      </c>
      <c r="R642" s="669"/>
      <c r="S642" s="669"/>
      <c r="T642" s="278" t="s">
        <v>1340</v>
      </c>
    </row>
    <row r="643" spans="1:20" ht="21.75" customHeight="1">
      <c r="A643" s="290" t="s">
        <v>637</v>
      </c>
      <c r="B643" s="291">
        <v>7</v>
      </c>
      <c r="C643" s="291">
        <v>2</v>
      </c>
      <c r="D643" s="292" t="s">
        <v>970</v>
      </c>
      <c r="E643" s="293" t="s">
        <v>638</v>
      </c>
      <c r="F643" s="294">
        <v>33707.699999999997</v>
      </c>
      <c r="G643" s="284">
        <v>6824600</v>
      </c>
      <c r="H643" s="285">
        <v>7830300</v>
      </c>
      <c r="I643" s="285">
        <v>4315400</v>
      </c>
      <c r="J643" s="285">
        <v>14737400</v>
      </c>
      <c r="K643" s="286">
        <v>33707700</v>
      </c>
      <c r="L643" s="287">
        <v>33707700</v>
      </c>
      <c r="M643" s="288">
        <v>33707.699999999997</v>
      </c>
      <c r="N643" s="285">
        <v>0</v>
      </c>
      <c r="O643" s="287">
        <v>27639373.510000002</v>
      </c>
      <c r="P643" s="287">
        <v>27639373.510000002</v>
      </c>
      <c r="Q643" s="289">
        <v>27639.373510000001</v>
      </c>
      <c r="R643" s="669"/>
      <c r="S643" s="669"/>
      <c r="T643" s="278" t="s">
        <v>1340</v>
      </c>
    </row>
    <row r="644" spans="1:20" ht="17.25" customHeight="1">
      <c r="A644" s="290" t="s">
        <v>686</v>
      </c>
      <c r="B644" s="291">
        <v>7</v>
      </c>
      <c r="C644" s="291">
        <v>2</v>
      </c>
      <c r="D644" s="292" t="s">
        <v>970</v>
      </c>
      <c r="E644" s="293" t="s">
        <v>687</v>
      </c>
      <c r="F644" s="294">
        <v>33707.699999999997</v>
      </c>
      <c r="G644" s="284">
        <v>6824600</v>
      </c>
      <c r="H644" s="285">
        <v>7830300</v>
      </c>
      <c r="I644" s="285">
        <v>4315400</v>
      </c>
      <c r="J644" s="285">
        <v>14737400</v>
      </c>
      <c r="K644" s="286">
        <v>33707700</v>
      </c>
      <c r="L644" s="287">
        <v>33707700</v>
      </c>
      <c r="M644" s="288">
        <v>33707.699999999997</v>
      </c>
      <c r="N644" s="285">
        <v>0</v>
      </c>
      <c r="O644" s="287">
        <v>27639373.510000002</v>
      </c>
      <c r="P644" s="287">
        <v>27639373.510000002</v>
      </c>
      <c r="Q644" s="289">
        <v>27639.373510000001</v>
      </c>
      <c r="R644" s="669"/>
      <c r="S644" s="669"/>
      <c r="T644" s="278" t="s">
        <v>1340</v>
      </c>
    </row>
    <row r="645" spans="1:20" ht="32.25" customHeight="1">
      <c r="A645" s="290" t="s">
        <v>971</v>
      </c>
      <c r="B645" s="291">
        <v>7</v>
      </c>
      <c r="C645" s="291">
        <v>2</v>
      </c>
      <c r="D645" s="292" t="s">
        <v>972</v>
      </c>
      <c r="E645" s="293" t="s">
        <v>1340</v>
      </c>
      <c r="F645" s="294">
        <v>631</v>
      </c>
      <c r="G645" s="284">
        <v>153000</v>
      </c>
      <c r="H645" s="285">
        <v>196500</v>
      </c>
      <c r="I645" s="285">
        <v>195200</v>
      </c>
      <c r="J645" s="285">
        <v>86300</v>
      </c>
      <c r="K645" s="286">
        <v>631000</v>
      </c>
      <c r="L645" s="287">
        <v>631000</v>
      </c>
      <c r="M645" s="288">
        <v>631</v>
      </c>
      <c r="N645" s="285">
        <v>0</v>
      </c>
      <c r="O645" s="287">
        <v>525468.85</v>
      </c>
      <c r="P645" s="287">
        <v>525468.85</v>
      </c>
      <c r="Q645" s="289">
        <v>525.46884999999997</v>
      </c>
      <c r="R645" s="669"/>
      <c r="S645" s="669"/>
      <c r="T645" s="278" t="s">
        <v>1340</v>
      </c>
    </row>
    <row r="646" spans="1:20" ht="21.75" customHeight="1">
      <c r="A646" s="290" t="s">
        <v>637</v>
      </c>
      <c r="B646" s="291">
        <v>7</v>
      </c>
      <c r="C646" s="291">
        <v>2</v>
      </c>
      <c r="D646" s="292" t="s">
        <v>972</v>
      </c>
      <c r="E646" s="293" t="s">
        <v>638</v>
      </c>
      <c r="F646" s="294">
        <v>631</v>
      </c>
      <c r="G646" s="284">
        <v>153000</v>
      </c>
      <c r="H646" s="285">
        <v>196500</v>
      </c>
      <c r="I646" s="285">
        <v>195200</v>
      </c>
      <c r="J646" s="285">
        <v>86300</v>
      </c>
      <c r="K646" s="286">
        <v>631000</v>
      </c>
      <c r="L646" s="287">
        <v>631000</v>
      </c>
      <c r="M646" s="288">
        <v>631</v>
      </c>
      <c r="N646" s="285">
        <v>0</v>
      </c>
      <c r="O646" s="287">
        <v>525468.85</v>
      </c>
      <c r="P646" s="287">
        <v>525468.85</v>
      </c>
      <c r="Q646" s="289">
        <v>525.46884999999997</v>
      </c>
      <c r="R646" s="669"/>
      <c r="S646" s="669"/>
      <c r="T646" s="278" t="s">
        <v>1340</v>
      </c>
    </row>
    <row r="647" spans="1:20" ht="17.25" customHeight="1">
      <c r="A647" s="290" t="s">
        <v>686</v>
      </c>
      <c r="B647" s="291">
        <v>7</v>
      </c>
      <c r="C647" s="291">
        <v>2</v>
      </c>
      <c r="D647" s="292" t="s">
        <v>972</v>
      </c>
      <c r="E647" s="293" t="s">
        <v>687</v>
      </c>
      <c r="F647" s="294">
        <v>631</v>
      </c>
      <c r="G647" s="284">
        <v>153000</v>
      </c>
      <c r="H647" s="285">
        <v>196500</v>
      </c>
      <c r="I647" s="285">
        <v>195200</v>
      </c>
      <c r="J647" s="285">
        <v>86300</v>
      </c>
      <c r="K647" s="286">
        <v>631000</v>
      </c>
      <c r="L647" s="287">
        <v>631000</v>
      </c>
      <c r="M647" s="288">
        <v>631</v>
      </c>
      <c r="N647" s="285">
        <v>0</v>
      </c>
      <c r="O647" s="287">
        <v>525468.85</v>
      </c>
      <c r="P647" s="287">
        <v>525468.85</v>
      </c>
      <c r="Q647" s="289">
        <v>525.46884999999997</v>
      </c>
      <c r="R647" s="669"/>
      <c r="S647" s="669"/>
      <c r="T647" s="278" t="s">
        <v>1340</v>
      </c>
    </row>
    <row r="648" spans="1:20" ht="21.75" customHeight="1">
      <c r="A648" s="290" t="s">
        <v>973</v>
      </c>
      <c r="B648" s="291">
        <v>7</v>
      </c>
      <c r="C648" s="291">
        <v>2</v>
      </c>
      <c r="D648" s="292" t="s">
        <v>974</v>
      </c>
      <c r="E648" s="293" t="s">
        <v>1340</v>
      </c>
      <c r="F648" s="294">
        <v>100</v>
      </c>
      <c r="G648" s="284">
        <v>0</v>
      </c>
      <c r="H648" s="285">
        <v>0</v>
      </c>
      <c r="I648" s="285">
        <v>100000</v>
      </c>
      <c r="J648" s="285">
        <v>0</v>
      </c>
      <c r="K648" s="286">
        <v>100000</v>
      </c>
      <c r="L648" s="287">
        <v>100000</v>
      </c>
      <c r="M648" s="288">
        <v>100</v>
      </c>
      <c r="N648" s="285">
        <v>0</v>
      </c>
      <c r="O648" s="287">
        <v>100000</v>
      </c>
      <c r="P648" s="287">
        <v>100000</v>
      </c>
      <c r="Q648" s="289">
        <v>100</v>
      </c>
      <c r="R648" s="669"/>
      <c r="S648" s="669"/>
      <c r="T648" s="278" t="s">
        <v>1340</v>
      </c>
    </row>
    <row r="649" spans="1:20" ht="21.75" customHeight="1">
      <c r="A649" s="290" t="s">
        <v>637</v>
      </c>
      <c r="B649" s="291">
        <v>7</v>
      </c>
      <c r="C649" s="291">
        <v>2</v>
      </c>
      <c r="D649" s="292" t="s">
        <v>974</v>
      </c>
      <c r="E649" s="293" t="s">
        <v>638</v>
      </c>
      <c r="F649" s="294">
        <v>100</v>
      </c>
      <c r="G649" s="284">
        <v>0</v>
      </c>
      <c r="H649" s="285">
        <v>0</v>
      </c>
      <c r="I649" s="285">
        <v>100000</v>
      </c>
      <c r="J649" s="285">
        <v>0</v>
      </c>
      <c r="K649" s="286">
        <v>100000</v>
      </c>
      <c r="L649" s="287">
        <v>100000</v>
      </c>
      <c r="M649" s="288">
        <v>100</v>
      </c>
      <c r="N649" s="285">
        <v>0</v>
      </c>
      <c r="O649" s="287">
        <v>100000</v>
      </c>
      <c r="P649" s="287">
        <v>100000</v>
      </c>
      <c r="Q649" s="289">
        <v>100</v>
      </c>
      <c r="R649" s="669"/>
      <c r="S649" s="669"/>
      <c r="T649" s="278" t="s">
        <v>1340</v>
      </c>
    </row>
    <row r="650" spans="1:20" ht="17.25" customHeight="1">
      <c r="A650" s="290" t="s">
        <v>686</v>
      </c>
      <c r="B650" s="291">
        <v>7</v>
      </c>
      <c r="C650" s="291">
        <v>2</v>
      </c>
      <c r="D650" s="292" t="s">
        <v>974</v>
      </c>
      <c r="E650" s="293" t="s">
        <v>687</v>
      </c>
      <c r="F650" s="294">
        <v>100</v>
      </c>
      <c r="G650" s="284">
        <v>0</v>
      </c>
      <c r="H650" s="285">
        <v>0</v>
      </c>
      <c r="I650" s="285">
        <v>100000</v>
      </c>
      <c r="J650" s="285">
        <v>0</v>
      </c>
      <c r="K650" s="286">
        <v>100000</v>
      </c>
      <c r="L650" s="287">
        <v>100000</v>
      </c>
      <c r="M650" s="288">
        <v>100</v>
      </c>
      <c r="N650" s="285">
        <v>0</v>
      </c>
      <c r="O650" s="287">
        <v>100000</v>
      </c>
      <c r="P650" s="287">
        <v>100000</v>
      </c>
      <c r="Q650" s="289">
        <v>100</v>
      </c>
      <c r="R650" s="669"/>
      <c r="S650" s="669"/>
      <c r="T650" s="278" t="s">
        <v>1340</v>
      </c>
    </row>
    <row r="651" spans="1:20" ht="21.75" customHeight="1">
      <c r="A651" s="290" t="s">
        <v>935</v>
      </c>
      <c r="B651" s="291">
        <v>7</v>
      </c>
      <c r="C651" s="291">
        <v>2</v>
      </c>
      <c r="D651" s="292" t="s">
        <v>975</v>
      </c>
      <c r="E651" s="293" t="s">
        <v>1340</v>
      </c>
      <c r="F651" s="294">
        <v>150</v>
      </c>
      <c r="G651" s="284">
        <v>0</v>
      </c>
      <c r="H651" s="285">
        <v>150000</v>
      </c>
      <c r="I651" s="285">
        <v>0</v>
      </c>
      <c r="J651" s="285">
        <v>0</v>
      </c>
      <c r="K651" s="286">
        <v>150000</v>
      </c>
      <c r="L651" s="287">
        <v>150000</v>
      </c>
      <c r="M651" s="288">
        <v>150</v>
      </c>
      <c r="N651" s="285">
        <v>0</v>
      </c>
      <c r="O651" s="287">
        <v>150000</v>
      </c>
      <c r="P651" s="287">
        <v>150000</v>
      </c>
      <c r="Q651" s="289">
        <v>150</v>
      </c>
      <c r="R651" s="669"/>
      <c r="S651" s="669"/>
      <c r="T651" s="278" t="s">
        <v>1340</v>
      </c>
    </row>
    <row r="652" spans="1:20" ht="21.75" customHeight="1">
      <c r="A652" s="290" t="s">
        <v>637</v>
      </c>
      <c r="B652" s="291">
        <v>7</v>
      </c>
      <c r="C652" s="291">
        <v>2</v>
      </c>
      <c r="D652" s="292" t="s">
        <v>975</v>
      </c>
      <c r="E652" s="293" t="s">
        <v>638</v>
      </c>
      <c r="F652" s="294">
        <v>150</v>
      </c>
      <c r="G652" s="284">
        <v>0</v>
      </c>
      <c r="H652" s="285">
        <v>150000</v>
      </c>
      <c r="I652" s="285">
        <v>0</v>
      </c>
      <c r="J652" s="285">
        <v>0</v>
      </c>
      <c r="K652" s="286">
        <v>150000</v>
      </c>
      <c r="L652" s="287">
        <v>150000</v>
      </c>
      <c r="M652" s="288">
        <v>150</v>
      </c>
      <c r="N652" s="285">
        <v>0</v>
      </c>
      <c r="O652" s="287">
        <v>150000</v>
      </c>
      <c r="P652" s="287">
        <v>150000</v>
      </c>
      <c r="Q652" s="289">
        <v>150</v>
      </c>
      <c r="R652" s="669"/>
      <c r="S652" s="669"/>
      <c r="T652" s="278" t="s">
        <v>1340</v>
      </c>
    </row>
    <row r="653" spans="1:20" ht="17.25" customHeight="1">
      <c r="A653" s="290" t="s">
        <v>686</v>
      </c>
      <c r="B653" s="291">
        <v>7</v>
      </c>
      <c r="C653" s="291">
        <v>2</v>
      </c>
      <c r="D653" s="292" t="s">
        <v>975</v>
      </c>
      <c r="E653" s="293" t="s">
        <v>687</v>
      </c>
      <c r="F653" s="294">
        <v>150</v>
      </c>
      <c r="G653" s="284">
        <v>0</v>
      </c>
      <c r="H653" s="285">
        <v>150000</v>
      </c>
      <c r="I653" s="285">
        <v>0</v>
      </c>
      <c r="J653" s="285">
        <v>0</v>
      </c>
      <c r="K653" s="286">
        <v>150000</v>
      </c>
      <c r="L653" s="287">
        <v>150000</v>
      </c>
      <c r="M653" s="288">
        <v>150</v>
      </c>
      <c r="N653" s="285">
        <v>0</v>
      </c>
      <c r="O653" s="287">
        <v>150000</v>
      </c>
      <c r="P653" s="287">
        <v>150000</v>
      </c>
      <c r="Q653" s="289">
        <v>150</v>
      </c>
      <c r="R653" s="669"/>
      <c r="S653" s="669"/>
      <c r="T653" s="278" t="s">
        <v>1340</v>
      </c>
    </row>
    <row r="654" spans="1:20" ht="17.25" customHeight="1">
      <c r="A654" s="290" t="s">
        <v>976</v>
      </c>
      <c r="B654" s="291">
        <v>7</v>
      </c>
      <c r="C654" s="291">
        <v>2</v>
      </c>
      <c r="D654" s="292" t="s">
        <v>977</v>
      </c>
      <c r="E654" s="293" t="s">
        <v>1340</v>
      </c>
      <c r="F654" s="294">
        <v>38464.800000000003</v>
      </c>
      <c r="G654" s="284">
        <v>8601000</v>
      </c>
      <c r="H654" s="285">
        <v>13918000</v>
      </c>
      <c r="I654" s="285">
        <v>8261100</v>
      </c>
      <c r="J654" s="285">
        <v>7684700</v>
      </c>
      <c r="K654" s="286">
        <v>38464800</v>
      </c>
      <c r="L654" s="287">
        <v>38464800</v>
      </c>
      <c r="M654" s="288">
        <v>38464.800000000003</v>
      </c>
      <c r="N654" s="285">
        <v>0</v>
      </c>
      <c r="O654" s="287">
        <v>34601495.350000009</v>
      </c>
      <c r="P654" s="287">
        <v>34601495.350000009</v>
      </c>
      <c r="Q654" s="289">
        <v>34601.495350000012</v>
      </c>
      <c r="R654" s="669"/>
      <c r="S654" s="669"/>
      <c r="T654" s="278" t="s">
        <v>1340</v>
      </c>
    </row>
    <row r="655" spans="1:20" ht="21.75" customHeight="1">
      <c r="A655" s="290" t="s">
        <v>978</v>
      </c>
      <c r="B655" s="291">
        <v>7</v>
      </c>
      <c r="C655" s="291">
        <v>2</v>
      </c>
      <c r="D655" s="292" t="s">
        <v>979</v>
      </c>
      <c r="E655" s="293" t="s">
        <v>1340</v>
      </c>
      <c r="F655" s="294">
        <v>31550.2</v>
      </c>
      <c r="G655" s="284">
        <v>7333000</v>
      </c>
      <c r="H655" s="285">
        <v>11220000</v>
      </c>
      <c r="I655" s="285">
        <v>6761800</v>
      </c>
      <c r="J655" s="285">
        <v>6235400</v>
      </c>
      <c r="K655" s="286">
        <v>31550200</v>
      </c>
      <c r="L655" s="287">
        <v>31550200</v>
      </c>
      <c r="M655" s="288">
        <v>31550.2</v>
      </c>
      <c r="N655" s="285">
        <v>0</v>
      </c>
      <c r="O655" s="287">
        <v>28460508.700000003</v>
      </c>
      <c r="P655" s="287">
        <v>28460508.700000003</v>
      </c>
      <c r="Q655" s="289">
        <v>28460.508700000002</v>
      </c>
      <c r="R655" s="669"/>
      <c r="S655" s="669"/>
      <c r="T655" s="278" t="s">
        <v>1340</v>
      </c>
    </row>
    <row r="656" spans="1:20" ht="21.75" customHeight="1">
      <c r="A656" s="290" t="s">
        <v>637</v>
      </c>
      <c r="B656" s="291">
        <v>7</v>
      </c>
      <c r="C656" s="291">
        <v>2</v>
      </c>
      <c r="D656" s="292" t="s">
        <v>979</v>
      </c>
      <c r="E656" s="293" t="s">
        <v>638</v>
      </c>
      <c r="F656" s="294">
        <v>31550.2</v>
      </c>
      <c r="G656" s="284">
        <v>7333000</v>
      </c>
      <c r="H656" s="285">
        <v>11220000</v>
      </c>
      <c r="I656" s="285">
        <v>6761800</v>
      </c>
      <c r="J656" s="285">
        <v>6235400</v>
      </c>
      <c r="K656" s="286">
        <v>31550200</v>
      </c>
      <c r="L656" s="287">
        <v>31550200</v>
      </c>
      <c r="M656" s="288">
        <v>31550.2</v>
      </c>
      <c r="N656" s="285">
        <v>0</v>
      </c>
      <c r="O656" s="287">
        <v>28460508.700000003</v>
      </c>
      <c r="P656" s="287">
        <v>28460508.700000003</v>
      </c>
      <c r="Q656" s="289">
        <v>28460.508700000002</v>
      </c>
      <c r="R656" s="669"/>
      <c r="S656" s="669"/>
      <c r="T656" s="278" t="s">
        <v>1340</v>
      </c>
    </row>
    <row r="657" spans="1:20" ht="17.25" customHeight="1">
      <c r="A657" s="290" t="s">
        <v>679</v>
      </c>
      <c r="B657" s="291">
        <v>7</v>
      </c>
      <c r="C657" s="291">
        <v>2</v>
      </c>
      <c r="D657" s="292" t="s">
        <v>979</v>
      </c>
      <c r="E657" s="293" t="s">
        <v>680</v>
      </c>
      <c r="F657" s="294">
        <v>31550.2</v>
      </c>
      <c r="G657" s="284">
        <v>7333000</v>
      </c>
      <c r="H657" s="285">
        <v>11220000</v>
      </c>
      <c r="I657" s="285">
        <v>6761800</v>
      </c>
      <c r="J657" s="285">
        <v>6235400</v>
      </c>
      <c r="K657" s="286">
        <v>31550200</v>
      </c>
      <c r="L657" s="287">
        <v>31550200</v>
      </c>
      <c r="M657" s="288">
        <v>31550.2</v>
      </c>
      <c r="N657" s="285">
        <v>0</v>
      </c>
      <c r="O657" s="287">
        <v>28460508.700000003</v>
      </c>
      <c r="P657" s="287">
        <v>28460508.700000003</v>
      </c>
      <c r="Q657" s="289">
        <v>28460.508700000002</v>
      </c>
      <c r="R657" s="669"/>
      <c r="S657" s="669"/>
      <c r="T657" s="278" t="s">
        <v>1340</v>
      </c>
    </row>
    <row r="658" spans="1:20" ht="42.75" customHeight="1">
      <c r="A658" s="290" t="s">
        <v>980</v>
      </c>
      <c r="B658" s="291">
        <v>7</v>
      </c>
      <c r="C658" s="291">
        <v>2</v>
      </c>
      <c r="D658" s="292" t="s">
        <v>981</v>
      </c>
      <c r="E658" s="293" t="s">
        <v>1340</v>
      </c>
      <c r="F658" s="294">
        <v>575.5</v>
      </c>
      <c r="G658" s="284">
        <v>0</v>
      </c>
      <c r="H658" s="285">
        <v>320000</v>
      </c>
      <c r="I658" s="285">
        <v>444000</v>
      </c>
      <c r="J658" s="285">
        <v>-188500</v>
      </c>
      <c r="K658" s="286">
        <v>575500</v>
      </c>
      <c r="L658" s="287">
        <v>575500</v>
      </c>
      <c r="M658" s="288">
        <v>575.5</v>
      </c>
      <c r="N658" s="285">
        <v>0</v>
      </c>
      <c r="O658" s="287">
        <v>572491.80000000005</v>
      </c>
      <c r="P658" s="287">
        <v>572491.80000000005</v>
      </c>
      <c r="Q658" s="289">
        <v>572.49180000000001</v>
      </c>
      <c r="R658" s="669"/>
      <c r="S658" s="669"/>
      <c r="T658" s="278" t="s">
        <v>1340</v>
      </c>
    </row>
    <row r="659" spans="1:20" ht="21.75" customHeight="1">
      <c r="A659" s="290" t="s">
        <v>637</v>
      </c>
      <c r="B659" s="291">
        <v>7</v>
      </c>
      <c r="C659" s="291">
        <v>2</v>
      </c>
      <c r="D659" s="292" t="s">
        <v>981</v>
      </c>
      <c r="E659" s="293" t="s">
        <v>638</v>
      </c>
      <c r="F659" s="294">
        <v>575.5</v>
      </c>
      <c r="G659" s="284">
        <v>0</v>
      </c>
      <c r="H659" s="285">
        <v>320000</v>
      </c>
      <c r="I659" s="285">
        <v>444000</v>
      </c>
      <c r="J659" s="285">
        <v>-188500</v>
      </c>
      <c r="K659" s="286">
        <v>575500</v>
      </c>
      <c r="L659" s="287">
        <v>575500</v>
      </c>
      <c r="M659" s="288">
        <v>575.5</v>
      </c>
      <c r="N659" s="285">
        <v>0</v>
      </c>
      <c r="O659" s="287">
        <v>572491.80000000005</v>
      </c>
      <c r="P659" s="287">
        <v>572491.80000000005</v>
      </c>
      <c r="Q659" s="289">
        <v>572.49180000000001</v>
      </c>
      <c r="R659" s="669"/>
      <c r="S659" s="669"/>
      <c r="T659" s="278" t="s">
        <v>1340</v>
      </c>
    </row>
    <row r="660" spans="1:20" ht="17.25" customHeight="1">
      <c r="A660" s="290" t="s">
        <v>679</v>
      </c>
      <c r="B660" s="291">
        <v>7</v>
      </c>
      <c r="C660" s="291">
        <v>2</v>
      </c>
      <c r="D660" s="292" t="s">
        <v>981</v>
      </c>
      <c r="E660" s="293" t="s">
        <v>680</v>
      </c>
      <c r="F660" s="294">
        <v>575.5</v>
      </c>
      <c r="G660" s="284">
        <v>0</v>
      </c>
      <c r="H660" s="285">
        <v>320000</v>
      </c>
      <c r="I660" s="285">
        <v>444000</v>
      </c>
      <c r="J660" s="285">
        <v>-188500</v>
      </c>
      <c r="K660" s="286">
        <v>575500</v>
      </c>
      <c r="L660" s="287">
        <v>575500</v>
      </c>
      <c r="M660" s="288">
        <v>575.5</v>
      </c>
      <c r="N660" s="285">
        <v>0</v>
      </c>
      <c r="O660" s="287">
        <v>572491.80000000005</v>
      </c>
      <c r="P660" s="287">
        <v>572491.80000000005</v>
      </c>
      <c r="Q660" s="289">
        <v>572.49180000000001</v>
      </c>
      <c r="R660" s="669"/>
      <c r="S660" s="669"/>
      <c r="T660" s="278" t="s">
        <v>1340</v>
      </c>
    </row>
    <row r="661" spans="1:20" ht="21.75" customHeight="1">
      <c r="A661" s="290" t="s">
        <v>982</v>
      </c>
      <c r="B661" s="291">
        <v>7</v>
      </c>
      <c r="C661" s="291">
        <v>2</v>
      </c>
      <c r="D661" s="292" t="s">
        <v>983</v>
      </c>
      <c r="E661" s="293" t="s">
        <v>1340</v>
      </c>
      <c r="F661" s="294">
        <v>217.3</v>
      </c>
      <c r="G661" s="284">
        <v>0</v>
      </c>
      <c r="H661" s="285">
        <v>0</v>
      </c>
      <c r="I661" s="285">
        <v>67300</v>
      </c>
      <c r="J661" s="285">
        <v>150000</v>
      </c>
      <c r="K661" s="286">
        <v>217300</v>
      </c>
      <c r="L661" s="287">
        <v>217300</v>
      </c>
      <c r="M661" s="288">
        <v>217.3</v>
      </c>
      <c r="N661" s="285">
        <v>0</v>
      </c>
      <c r="O661" s="287">
        <v>67300</v>
      </c>
      <c r="P661" s="287">
        <v>67300</v>
      </c>
      <c r="Q661" s="289">
        <v>67.3</v>
      </c>
      <c r="R661" s="669"/>
      <c r="S661" s="669"/>
      <c r="T661" s="278" t="s">
        <v>1340</v>
      </c>
    </row>
    <row r="662" spans="1:20" ht="21.75" customHeight="1">
      <c r="A662" s="290" t="s">
        <v>637</v>
      </c>
      <c r="B662" s="291">
        <v>7</v>
      </c>
      <c r="C662" s="291">
        <v>2</v>
      </c>
      <c r="D662" s="292" t="s">
        <v>983</v>
      </c>
      <c r="E662" s="293" t="s">
        <v>638</v>
      </c>
      <c r="F662" s="294">
        <v>217.3</v>
      </c>
      <c r="G662" s="284">
        <v>0</v>
      </c>
      <c r="H662" s="285">
        <v>0</v>
      </c>
      <c r="I662" s="285">
        <v>67300</v>
      </c>
      <c r="J662" s="285">
        <v>150000</v>
      </c>
      <c r="K662" s="286">
        <v>217300</v>
      </c>
      <c r="L662" s="287">
        <v>217300</v>
      </c>
      <c r="M662" s="288">
        <v>217.3</v>
      </c>
      <c r="N662" s="285">
        <v>0</v>
      </c>
      <c r="O662" s="287">
        <v>67300</v>
      </c>
      <c r="P662" s="287">
        <v>67300</v>
      </c>
      <c r="Q662" s="289">
        <v>67.3</v>
      </c>
      <c r="R662" s="669"/>
      <c r="S662" s="669"/>
      <c r="T662" s="278" t="s">
        <v>1340</v>
      </c>
    </row>
    <row r="663" spans="1:20" ht="17.25" customHeight="1">
      <c r="A663" s="290" t="s">
        <v>679</v>
      </c>
      <c r="B663" s="291">
        <v>7</v>
      </c>
      <c r="C663" s="291">
        <v>2</v>
      </c>
      <c r="D663" s="292" t="s">
        <v>983</v>
      </c>
      <c r="E663" s="293" t="s">
        <v>680</v>
      </c>
      <c r="F663" s="294">
        <v>217.3</v>
      </c>
      <c r="G663" s="284">
        <v>0</v>
      </c>
      <c r="H663" s="285">
        <v>0</v>
      </c>
      <c r="I663" s="285">
        <v>67300</v>
      </c>
      <c r="J663" s="285">
        <v>150000</v>
      </c>
      <c r="K663" s="286">
        <v>217300</v>
      </c>
      <c r="L663" s="287">
        <v>217300</v>
      </c>
      <c r="M663" s="288">
        <v>217.3</v>
      </c>
      <c r="N663" s="285">
        <v>0</v>
      </c>
      <c r="O663" s="287">
        <v>67300</v>
      </c>
      <c r="P663" s="287">
        <v>67300</v>
      </c>
      <c r="Q663" s="289">
        <v>67.3</v>
      </c>
      <c r="R663" s="669"/>
      <c r="S663" s="669"/>
      <c r="T663" s="278" t="s">
        <v>1340</v>
      </c>
    </row>
    <row r="664" spans="1:20" ht="63.75" customHeight="1">
      <c r="A664" s="290" t="s">
        <v>984</v>
      </c>
      <c r="B664" s="291">
        <v>7</v>
      </c>
      <c r="C664" s="291">
        <v>2</v>
      </c>
      <c r="D664" s="292" t="s">
        <v>985</v>
      </c>
      <c r="E664" s="293" t="s">
        <v>1340</v>
      </c>
      <c r="F664" s="294">
        <v>5768.4</v>
      </c>
      <c r="G664" s="284">
        <v>1204000</v>
      </c>
      <c r="H664" s="285">
        <v>2174000</v>
      </c>
      <c r="I664" s="285">
        <v>900400</v>
      </c>
      <c r="J664" s="285">
        <v>1490000</v>
      </c>
      <c r="K664" s="286">
        <v>5768400</v>
      </c>
      <c r="L664" s="287">
        <v>5768400</v>
      </c>
      <c r="M664" s="288">
        <v>5768.4</v>
      </c>
      <c r="N664" s="285">
        <v>0</v>
      </c>
      <c r="O664" s="287">
        <v>5254980.55</v>
      </c>
      <c r="P664" s="287">
        <v>5254980.55</v>
      </c>
      <c r="Q664" s="289">
        <v>5254.9805500000002</v>
      </c>
      <c r="R664" s="669"/>
      <c r="S664" s="669"/>
      <c r="T664" s="278" t="s">
        <v>1340</v>
      </c>
    </row>
    <row r="665" spans="1:20" ht="21.75" customHeight="1">
      <c r="A665" s="290" t="s">
        <v>637</v>
      </c>
      <c r="B665" s="291">
        <v>7</v>
      </c>
      <c r="C665" s="291">
        <v>2</v>
      </c>
      <c r="D665" s="292" t="s">
        <v>985</v>
      </c>
      <c r="E665" s="293" t="s">
        <v>638</v>
      </c>
      <c r="F665" s="294">
        <v>5768.4</v>
      </c>
      <c r="G665" s="284">
        <v>1204000</v>
      </c>
      <c r="H665" s="285">
        <v>2174000</v>
      </c>
      <c r="I665" s="285">
        <v>900400</v>
      </c>
      <c r="J665" s="285">
        <v>1490000</v>
      </c>
      <c r="K665" s="286">
        <v>5768400</v>
      </c>
      <c r="L665" s="287">
        <v>5768400</v>
      </c>
      <c r="M665" s="288">
        <v>5768.4</v>
      </c>
      <c r="N665" s="285">
        <v>0</v>
      </c>
      <c r="O665" s="287">
        <v>5254980.55</v>
      </c>
      <c r="P665" s="287">
        <v>5254980.55</v>
      </c>
      <c r="Q665" s="289">
        <v>5254.9805500000002</v>
      </c>
      <c r="R665" s="669"/>
      <c r="S665" s="669"/>
      <c r="T665" s="278" t="s">
        <v>1340</v>
      </c>
    </row>
    <row r="666" spans="1:20" ht="17.25" customHeight="1">
      <c r="A666" s="290" t="s">
        <v>679</v>
      </c>
      <c r="B666" s="291">
        <v>7</v>
      </c>
      <c r="C666" s="291">
        <v>2</v>
      </c>
      <c r="D666" s="292" t="s">
        <v>985</v>
      </c>
      <c r="E666" s="293" t="s">
        <v>680</v>
      </c>
      <c r="F666" s="294">
        <v>5768.4</v>
      </c>
      <c r="G666" s="284">
        <v>1204000</v>
      </c>
      <c r="H666" s="285">
        <v>2174000</v>
      </c>
      <c r="I666" s="285">
        <v>900400</v>
      </c>
      <c r="J666" s="285">
        <v>1490000</v>
      </c>
      <c r="K666" s="286">
        <v>5768400</v>
      </c>
      <c r="L666" s="287">
        <v>5768400</v>
      </c>
      <c r="M666" s="288">
        <v>5768.4</v>
      </c>
      <c r="N666" s="285">
        <v>0</v>
      </c>
      <c r="O666" s="287">
        <v>5254980.55</v>
      </c>
      <c r="P666" s="287">
        <v>5254980.55</v>
      </c>
      <c r="Q666" s="289">
        <v>5254.9805500000002</v>
      </c>
      <c r="R666" s="669"/>
      <c r="S666" s="669"/>
      <c r="T666" s="278" t="s">
        <v>1340</v>
      </c>
    </row>
    <row r="667" spans="1:20" ht="21.75" customHeight="1">
      <c r="A667" s="290" t="s">
        <v>935</v>
      </c>
      <c r="B667" s="291">
        <v>7</v>
      </c>
      <c r="C667" s="291">
        <v>2</v>
      </c>
      <c r="D667" s="292" t="s">
        <v>986</v>
      </c>
      <c r="E667" s="293" t="s">
        <v>1340</v>
      </c>
      <c r="F667" s="294">
        <v>50</v>
      </c>
      <c r="G667" s="284">
        <v>0</v>
      </c>
      <c r="H667" s="285">
        <v>50000</v>
      </c>
      <c r="I667" s="285">
        <v>0</v>
      </c>
      <c r="J667" s="285">
        <v>0</v>
      </c>
      <c r="K667" s="286">
        <v>50000</v>
      </c>
      <c r="L667" s="287">
        <v>50000</v>
      </c>
      <c r="M667" s="288">
        <v>50</v>
      </c>
      <c r="N667" s="285">
        <v>0</v>
      </c>
      <c r="O667" s="287">
        <v>50000</v>
      </c>
      <c r="P667" s="287">
        <v>50000</v>
      </c>
      <c r="Q667" s="289">
        <v>50</v>
      </c>
      <c r="R667" s="669"/>
      <c r="S667" s="669"/>
      <c r="T667" s="278" t="s">
        <v>1340</v>
      </c>
    </row>
    <row r="668" spans="1:20" ht="21.75" customHeight="1">
      <c r="A668" s="290" t="s">
        <v>637</v>
      </c>
      <c r="B668" s="291">
        <v>7</v>
      </c>
      <c r="C668" s="291">
        <v>2</v>
      </c>
      <c r="D668" s="292" t="s">
        <v>986</v>
      </c>
      <c r="E668" s="293" t="s">
        <v>638</v>
      </c>
      <c r="F668" s="294">
        <v>50</v>
      </c>
      <c r="G668" s="284">
        <v>0</v>
      </c>
      <c r="H668" s="285">
        <v>50000</v>
      </c>
      <c r="I668" s="285">
        <v>0</v>
      </c>
      <c r="J668" s="285">
        <v>0</v>
      </c>
      <c r="K668" s="286">
        <v>50000</v>
      </c>
      <c r="L668" s="287">
        <v>50000</v>
      </c>
      <c r="M668" s="288">
        <v>50</v>
      </c>
      <c r="N668" s="285">
        <v>0</v>
      </c>
      <c r="O668" s="287">
        <v>50000</v>
      </c>
      <c r="P668" s="287">
        <v>50000</v>
      </c>
      <c r="Q668" s="289">
        <v>50</v>
      </c>
      <c r="R668" s="669"/>
      <c r="S668" s="669"/>
      <c r="T668" s="278" t="s">
        <v>1340</v>
      </c>
    </row>
    <row r="669" spans="1:20" ht="17.25" customHeight="1">
      <c r="A669" s="290" t="s">
        <v>679</v>
      </c>
      <c r="B669" s="291">
        <v>7</v>
      </c>
      <c r="C669" s="291">
        <v>2</v>
      </c>
      <c r="D669" s="292" t="s">
        <v>986</v>
      </c>
      <c r="E669" s="293" t="s">
        <v>680</v>
      </c>
      <c r="F669" s="294">
        <v>50</v>
      </c>
      <c r="G669" s="284">
        <v>0</v>
      </c>
      <c r="H669" s="285">
        <v>50000</v>
      </c>
      <c r="I669" s="285">
        <v>0</v>
      </c>
      <c r="J669" s="285">
        <v>0</v>
      </c>
      <c r="K669" s="286">
        <v>50000</v>
      </c>
      <c r="L669" s="287">
        <v>50000</v>
      </c>
      <c r="M669" s="288">
        <v>50</v>
      </c>
      <c r="N669" s="285">
        <v>0</v>
      </c>
      <c r="O669" s="287">
        <v>50000</v>
      </c>
      <c r="P669" s="287">
        <v>50000</v>
      </c>
      <c r="Q669" s="289">
        <v>50</v>
      </c>
      <c r="R669" s="669"/>
      <c r="S669" s="669"/>
      <c r="T669" s="278" t="s">
        <v>1340</v>
      </c>
    </row>
    <row r="670" spans="1:20" ht="63.75" customHeight="1">
      <c r="A670" s="290" t="s">
        <v>987</v>
      </c>
      <c r="B670" s="291">
        <v>7</v>
      </c>
      <c r="C670" s="291">
        <v>2</v>
      </c>
      <c r="D670" s="292" t="s">
        <v>988</v>
      </c>
      <c r="E670" s="293" t="s">
        <v>1340</v>
      </c>
      <c r="F670" s="294">
        <v>303.39999999999998</v>
      </c>
      <c r="G670" s="284">
        <v>64000</v>
      </c>
      <c r="H670" s="285">
        <v>114000</v>
      </c>
      <c r="I670" s="285">
        <v>47600</v>
      </c>
      <c r="J670" s="285">
        <v>77800</v>
      </c>
      <c r="K670" s="286">
        <v>303400</v>
      </c>
      <c r="L670" s="287">
        <v>303400</v>
      </c>
      <c r="M670" s="288">
        <v>303.39999999999998</v>
      </c>
      <c r="N670" s="285">
        <v>0</v>
      </c>
      <c r="O670" s="287">
        <v>196214.3</v>
      </c>
      <c r="P670" s="287">
        <v>196214.3</v>
      </c>
      <c r="Q670" s="289">
        <v>196.21429999999998</v>
      </c>
      <c r="R670" s="669"/>
      <c r="S670" s="669"/>
      <c r="T670" s="278" t="s">
        <v>1340</v>
      </c>
    </row>
    <row r="671" spans="1:20" ht="21.75" customHeight="1">
      <c r="A671" s="290" t="s">
        <v>637</v>
      </c>
      <c r="B671" s="291">
        <v>7</v>
      </c>
      <c r="C671" s="291">
        <v>2</v>
      </c>
      <c r="D671" s="292" t="s">
        <v>988</v>
      </c>
      <c r="E671" s="293" t="s">
        <v>638</v>
      </c>
      <c r="F671" s="294">
        <v>303.39999999999998</v>
      </c>
      <c r="G671" s="284">
        <v>64000</v>
      </c>
      <c r="H671" s="285">
        <v>114000</v>
      </c>
      <c r="I671" s="285">
        <v>47600</v>
      </c>
      <c r="J671" s="285">
        <v>77800</v>
      </c>
      <c r="K671" s="286">
        <v>303400</v>
      </c>
      <c r="L671" s="287">
        <v>303400</v>
      </c>
      <c r="M671" s="288">
        <v>303.39999999999998</v>
      </c>
      <c r="N671" s="285">
        <v>0</v>
      </c>
      <c r="O671" s="287">
        <v>196214.3</v>
      </c>
      <c r="P671" s="287">
        <v>196214.3</v>
      </c>
      <c r="Q671" s="289">
        <v>196.21429999999998</v>
      </c>
      <c r="R671" s="669"/>
      <c r="S671" s="669"/>
      <c r="T671" s="278" t="s">
        <v>1340</v>
      </c>
    </row>
    <row r="672" spans="1:20" ht="17.25" customHeight="1">
      <c r="A672" s="290" t="s">
        <v>679</v>
      </c>
      <c r="B672" s="291">
        <v>7</v>
      </c>
      <c r="C672" s="291">
        <v>2</v>
      </c>
      <c r="D672" s="292" t="s">
        <v>988</v>
      </c>
      <c r="E672" s="293" t="s">
        <v>680</v>
      </c>
      <c r="F672" s="294">
        <v>303.39999999999998</v>
      </c>
      <c r="G672" s="284">
        <v>64000</v>
      </c>
      <c r="H672" s="285">
        <v>114000</v>
      </c>
      <c r="I672" s="285">
        <v>47600</v>
      </c>
      <c r="J672" s="285">
        <v>77800</v>
      </c>
      <c r="K672" s="286">
        <v>303400</v>
      </c>
      <c r="L672" s="287">
        <v>303400</v>
      </c>
      <c r="M672" s="288">
        <v>303.39999999999998</v>
      </c>
      <c r="N672" s="285">
        <v>0</v>
      </c>
      <c r="O672" s="287">
        <v>196214.3</v>
      </c>
      <c r="P672" s="287">
        <v>196214.3</v>
      </c>
      <c r="Q672" s="289">
        <v>196.21429999999998</v>
      </c>
      <c r="R672" s="669"/>
      <c r="S672" s="669"/>
      <c r="T672" s="278" t="s">
        <v>1340</v>
      </c>
    </row>
    <row r="673" spans="1:20" ht="32.25" customHeight="1">
      <c r="A673" s="290" t="s">
        <v>989</v>
      </c>
      <c r="B673" s="291">
        <v>7</v>
      </c>
      <c r="C673" s="291">
        <v>2</v>
      </c>
      <c r="D673" s="292" t="s">
        <v>990</v>
      </c>
      <c r="E673" s="293" t="s">
        <v>1340</v>
      </c>
      <c r="F673" s="294">
        <v>550</v>
      </c>
      <c r="G673" s="284">
        <v>0</v>
      </c>
      <c r="H673" s="285">
        <v>0</v>
      </c>
      <c r="I673" s="285">
        <v>500000</v>
      </c>
      <c r="J673" s="285">
        <v>50000</v>
      </c>
      <c r="K673" s="286">
        <v>550000</v>
      </c>
      <c r="L673" s="287">
        <v>550000</v>
      </c>
      <c r="M673" s="288">
        <v>550</v>
      </c>
      <c r="N673" s="285">
        <v>0</v>
      </c>
      <c r="O673" s="287">
        <v>550000</v>
      </c>
      <c r="P673" s="287">
        <v>550000</v>
      </c>
      <c r="Q673" s="289">
        <v>550</v>
      </c>
      <c r="R673" s="669"/>
      <c r="S673" s="669"/>
      <c r="T673" s="278" t="s">
        <v>1340</v>
      </c>
    </row>
    <row r="674" spans="1:20" ht="17.25" customHeight="1">
      <c r="A674" s="290" t="s">
        <v>991</v>
      </c>
      <c r="B674" s="291">
        <v>7</v>
      </c>
      <c r="C674" s="291">
        <v>2</v>
      </c>
      <c r="D674" s="292" t="s">
        <v>992</v>
      </c>
      <c r="E674" s="293" t="s">
        <v>1340</v>
      </c>
      <c r="F674" s="294">
        <v>50</v>
      </c>
      <c r="G674" s="284">
        <v>0</v>
      </c>
      <c r="H674" s="285">
        <v>0</v>
      </c>
      <c r="I674" s="285">
        <v>0</v>
      </c>
      <c r="J674" s="285">
        <v>50000</v>
      </c>
      <c r="K674" s="286">
        <v>50000</v>
      </c>
      <c r="L674" s="287">
        <v>50000</v>
      </c>
      <c r="M674" s="288">
        <v>50</v>
      </c>
      <c r="N674" s="285">
        <v>0</v>
      </c>
      <c r="O674" s="287">
        <v>50000</v>
      </c>
      <c r="P674" s="287">
        <v>50000</v>
      </c>
      <c r="Q674" s="289">
        <v>50</v>
      </c>
      <c r="R674" s="669"/>
      <c r="S674" s="669"/>
      <c r="T674" s="278" t="s">
        <v>1340</v>
      </c>
    </row>
    <row r="675" spans="1:20" ht="21.75" customHeight="1">
      <c r="A675" s="290" t="s">
        <v>637</v>
      </c>
      <c r="B675" s="291">
        <v>7</v>
      </c>
      <c r="C675" s="291">
        <v>2</v>
      </c>
      <c r="D675" s="292" t="s">
        <v>992</v>
      </c>
      <c r="E675" s="293" t="s">
        <v>638</v>
      </c>
      <c r="F675" s="294">
        <v>50</v>
      </c>
      <c r="G675" s="284">
        <v>0</v>
      </c>
      <c r="H675" s="285">
        <v>0</v>
      </c>
      <c r="I675" s="285">
        <v>0</v>
      </c>
      <c r="J675" s="285">
        <v>50000</v>
      </c>
      <c r="K675" s="286">
        <v>50000</v>
      </c>
      <c r="L675" s="287">
        <v>50000</v>
      </c>
      <c r="M675" s="288">
        <v>50</v>
      </c>
      <c r="N675" s="285">
        <v>0</v>
      </c>
      <c r="O675" s="287">
        <v>50000</v>
      </c>
      <c r="P675" s="287">
        <v>50000</v>
      </c>
      <c r="Q675" s="289">
        <v>50</v>
      </c>
      <c r="R675" s="669"/>
      <c r="S675" s="669"/>
      <c r="T675" s="278" t="s">
        <v>1340</v>
      </c>
    </row>
    <row r="676" spans="1:20" ht="17.25" customHeight="1">
      <c r="A676" s="290" t="s">
        <v>679</v>
      </c>
      <c r="B676" s="291">
        <v>7</v>
      </c>
      <c r="C676" s="291">
        <v>2</v>
      </c>
      <c r="D676" s="292" t="s">
        <v>992</v>
      </c>
      <c r="E676" s="293" t="s">
        <v>680</v>
      </c>
      <c r="F676" s="294">
        <v>50</v>
      </c>
      <c r="G676" s="284">
        <v>0</v>
      </c>
      <c r="H676" s="285">
        <v>0</v>
      </c>
      <c r="I676" s="285">
        <v>0</v>
      </c>
      <c r="J676" s="285">
        <v>50000</v>
      </c>
      <c r="K676" s="286">
        <v>50000</v>
      </c>
      <c r="L676" s="287">
        <v>50000</v>
      </c>
      <c r="M676" s="288">
        <v>50</v>
      </c>
      <c r="N676" s="285">
        <v>0</v>
      </c>
      <c r="O676" s="287">
        <v>50000</v>
      </c>
      <c r="P676" s="287">
        <v>50000</v>
      </c>
      <c r="Q676" s="289">
        <v>50</v>
      </c>
      <c r="R676" s="669"/>
      <c r="S676" s="669"/>
      <c r="T676" s="278" t="s">
        <v>1340</v>
      </c>
    </row>
    <row r="677" spans="1:20" ht="21.75" customHeight="1">
      <c r="A677" s="290" t="s">
        <v>993</v>
      </c>
      <c r="B677" s="291">
        <v>7</v>
      </c>
      <c r="C677" s="291">
        <v>2</v>
      </c>
      <c r="D677" s="292" t="s">
        <v>994</v>
      </c>
      <c r="E677" s="293" t="s">
        <v>1340</v>
      </c>
      <c r="F677" s="294">
        <v>500</v>
      </c>
      <c r="G677" s="284">
        <v>0</v>
      </c>
      <c r="H677" s="285">
        <v>0</v>
      </c>
      <c r="I677" s="285">
        <v>500000</v>
      </c>
      <c r="J677" s="285">
        <v>0</v>
      </c>
      <c r="K677" s="286">
        <v>500000</v>
      </c>
      <c r="L677" s="287">
        <v>500000</v>
      </c>
      <c r="M677" s="288">
        <v>500</v>
      </c>
      <c r="N677" s="285">
        <v>0</v>
      </c>
      <c r="O677" s="287">
        <v>500000</v>
      </c>
      <c r="P677" s="287">
        <v>500000</v>
      </c>
      <c r="Q677" s="289">
        <v>500</v>
      </c>
      <c r="R677" s="669"/>
      <c r="S677" s="669"/>
      <c r="T677" s="278" t="s">
        <v>1340</v>
      </c>
    </row>
    <row r="678" spans="1:20" ht="21.75" customHeight="1">
      <c r="A678" s="290" t="s">
        <v>637</v>
      </c>
      <c r="B678" s="291">
        <v>7</v>
      </c>
      <c r="C678" s="291">
        <v>2</v>
      </c>
      <c r="D678" s="292" t="s">
        <v>994</v>
      </c>
      <c r="E678" s="293" t="s">
        <v>638</v>
      </c>
      <c r="F678" s="294">
        <v>500</v>
      </c>
      <c r="G678" s="284">
        <v>0</v>
      </c>
      <c r="H678" s="285">
        <v>0</v>
      </c>
      <c r="I678" s="285">
        <v>500000</v>
      </c>
      <c r="J678" s="285">
        <v>0</v>
      </c>
      <c r="K678" s="286">
        <v>500000</v>
      </c>
      <c r="L678" s="287">
        <v>500000</v>
      </c>
      <c r="M678" s="288">
        <v>500</v>
      </c>
      <c r="N678" s="285">
        <v>0</v>
      </c>
      <c r="O678" s="287">
        <v>500000</v>
      </c>
      <c r="P678" s="287">
        <v>500000</v>
      </c>
      <c r="Q678" s="289">
        <v>500</v>
      </c>
      <c r="R678" s="669"/>
      <c r="S678" s="669"/>
      <c r="T678" s="278" t="s">
        <v>1340</v>
      </c>
    </row>
    <row r="679" spans="1:20" ht="17.25" customHeight="1">
      <c r="A679" s="290" t="s">
        <v>686</v>
      </c>
      <c r="B679" s="291">
        <v>7</v>
      </c>
      <c r="C679" s="291">
        <v>2</v>
      </c>
      <c r="D679" s="292" t="s">
        <v>994</v>
      </c>
      <c r="E679" s="293" t="s">
        <v>687</v>
      </c>
      <c r="F679" s="294">
        <v>400</v>
      </c>
      <c r="G679" s="284">
        <v>0</v>
      </c>
      <c r="H679" s="285">
        <v>0</v>
      </c>
      <c r="I679" s="285">
        <v>400000</v>
      </c>
      <c r="J679" s="285">
        <v>0</v>
      </c>
      <c r="K679" s="286">
        <v>400000</v>
      </c>
      <c r="L679" s="287">
        <v>400000</v>
      </c>
      <c r="M679" s="288">
        <v>400</v>
      </c>
      <c r="N679" s="285">
        <v>0</v>
      </c>
      <c r="O679" s="287">
        <v>400000</v>
      </c>
      <c r="P679" s="287">
        <v>400000</v>
      </c>
      <c r="Q679" s="289">
        <v>400</v>
      </c>
      <c r="R679" s="669"/>
      <c r="S679" s="669"/>
      <c r="T679" s="278" t="s">
        <v>1340</v>
      </c>
    </row>
    <row r="680" spans="1:20" ht="17.25" customHeight="1">
      <c r="A680" s="290" t="s">
        <v>679</v>
      </c>
      <c r="B680" s="291">
        <v>7</v>
      </c>
      <c r="C680" s="291">
        <v>2</v>
      </c>
      <c r="D680" s="292" t="s">
        <v>994</v>
      </c>
      <c r="E680" s="293" t="s">
        <v>680</v>
      </c>
      <c r="F680" s="294">
        <v>100</v>
      </c>
      <c r="G680" s="284">
        <v>0</v>
      </c>
      <c r="H680" s="285">
        <v>0</v>
      </c>
      <c r="I680" s="285">
        <v>100000</v>
      </c>
      <c r="J680" s="285">
        <v>0</v>
      </c>
      <c r="K680" s="286">
        <v>100000</v>
      </c>
      <c r="L680" s="287">
        <v>100000</v>
      </c>
      <c r="M680" s="288">
        <v>100</v>
      </c>
      <c r="N680" s="285">
        <v>0</v>
      </c>
      <c r="O680" s="287">
        <v>100000</v>
      </c>
      <c r="P680" s="287">
        <v>100000</v>
      </c>
      <c r="Q680" s="289">
        <v>100</v>
      </c>
      <c r="R680" s="669"/>
      <c r="S680" s="669"/>
      <c r="T680" s="278" t="s">
        <v>1340</v>
      </c>
    </row>
    <row r="681" spans="1:20" ht="32.25" customHeight="1">
      <c r="A681" s="295" t="s">
        <v>937</v>
      </c>
      <c r="B681" s="296">
        <v>7</v>
      </c>
      <c r="C681" s="296">
        <v>2</v>
      </c>
      <c r="D681" s="297" t="s">
        <v>938</v>
      </c>
      <c r="E681" s="298" t="s">
        <v>1340</v>
      </c>
      <c r="F681" s="299">
        <v>8611.1384499999986</v>
      </c>
      <c r="G681" s="284">
        <v>674000</v>
      </c>
      <c r="H681" s="285">
        <v>999600</v>
      </c>
      <c r="I681" s="285">
        <v>3427238.4499999997</v>
      </c>
      <c r="J681" s="285">
        <v>3510300</v>
      </c>
      <c r="K681" s="286">
        <v>8611138.4499999993</v>
      </c>
      <c r="L681" s="287">
        <v>8611138.4499999993</v>
      </c>
      <c r="M681" s="288">
        <v>8611.1384499999986</v>
      </c>
      <c r="N681" s="285">
        <v>0</v>
      </c>
      <c r="O681" s="287">
        <v>6958584.3500000006</v>
      </c>
      <c r="P681" s="287">
        <v>6958584.3500000006</v>
      </c>
      <c r="Q681" s="289">
        <v>6958.584350000001</v>
      </c>
      <c r="R681" s="672"/>
      <c r="S681" s="672"/>
      <c r="T681" s="278" t="s">
        <v>1340</v>
      </c>
    </row>
    <row r="682" spans="1:20" ht="32.25" customHeight="1">
      <c r="A682" s="290" t="s">
        <v>939</v>
      </c>
      <c r="B682" s="291">
        <v>7</v>
      </c>
      <c r="C682" s="291">
        <v>2</v>
      </c>
      <c r="D682" s="292" t="s">
        <v>940</v>
      </c>
      <c r="E682" s="293" t="s">
        <v>1340</v>
      </c>
      <c r="F682" s="294">
        <v>8611.1384499999986</v>
      </c>
      <c r="G682" s="284">
        <v>674000</v>
      </c>
      <c r="H682" s="285">
        <v>999600</v>
      </c>
      <c r="I682" s="285">
        <v>3427238.4499999997</v>
      </c>
      <c r="J682" s="285">
        <v>3510300</v>
      </c>
      <c r="K682" s="286">
        <v>8611138.4499999993</v>
      </c>
      <c r="L682" s="287">
        <v>8611138.4499999993</v>
      </c>
      <c r="M682" s="288">
        <v>8611.1384499999986</v>
      </c>
      <c r="N682" s="285">
        <v>0</v>
      </c>
      <c r="O682" s="287">
        <v>6958584.3500000006</v>
      </c>
      <c r="P682" s="287">
        <v>6958584.3500000006</v>
      </c>
      <c r="Q682" s="289">
        <v>6958.584350000001</v>
      </c>
      <c r="R682" s="669"/>
      <c r="S682" s="669"/>
      <c r="T682" s="278" t="s">
        <v>1340</v>
      </c>
    </row>
    <row r="683" spans="1:20" ht="17.25" customHeight="1">
      <c r="A683" s="290" t="s">
        <v>941</v>
      </c>
      <c r="B683" s="291">
        <v>7</v>
      </c>
      <c r="C683" s="291">
        <v>2</v>
      </c>
      <c r="D683" s="292" t="s">
        <v>942</v>
      </c>
      <c r="E683" s="293" t="s">
        <v>1340</v>
      </c>
      <c r="F683" s="294">
        <v>4971.1675999999998</v>
      </c>
      <c r="G683" s="284">
        <v>674000</v>
      </c>
      <c r="H683" s="285">
        <v>949600</v>
      </c>
      <c r="I683" s="285">
        <v>2240067.6</v>
      </c>
      <c r="J683" s="285">
        <v>1107500</v>
      </c>
      <c r="K683" s="286">
        <v>4971167.5999999996</v>
      </c>
      <c r="L683" s="287">
        <v>4971167.5999999996</v>
      </c>
      <c r="M683" s="288">
        <v>4971.1675999999998</v>
      </c>
      <c r="N683" s="285">
        <v>0</v>
      </c>
      <c r="O683" s="287">
        <v>4597605.24</v>
      </c>
      <c r="P683" s="287">
        <v>4597605.24</v>
      </c>
      <c r="Q683" s="289">
        <v>4597.6052399999999</v>
      </c>
      <c r="R683" s="669"/>
      <c r="S683" s="669"/>
      <c r="T683" s="278" t="s">
        <v>1340</v>
      </c>
    </row>
    <row r="684" spans="1:20" ht="21.75" customHeight="1">
      <c r="A684" s="290" t="s">
        <v>637</v>
      </c>
      <c r="B684" s="291">
        <v>7</v>
      </c>
      <c r="C684" s="291">
        <v>2</v>
      </c>
      <c r="D684" s="292" t="s">
        <v>942</v>
      </c>
      <c r="E684" s="293" t="s">
        <v>638</v>
      </c>
      <c r="F684" s="294">
        <v>4971.1675999999998</v>
      </c>
      <c r="G684" s="284">
        <v>674000</v>
      </c>
      <c r="H684" s="285">
        <v>949600</v>
      </c>
      <c r="I684" s="285">
        <v>2240067.6</v>
      </c>
      <c r="J684" s="285">
        <v>1107500</v>
      </c>
      <c r="K684" s="286">
        <v>4971167.5999999996</v>
      </c>
      <c r="L684" s="287">
        <v>4971167.5999999996</v>
      </c>
      <c r="M684" s="288">
        <v>4971.1675999999998</v>
      </c>
      <c r="N684" s="285">
        <v>0</v>
      </c>
      <c r="O684" s="287">
        <v>4597605.24</v>
      </c>
      <c r="P684" s="287">
        <v>4597605.24</v>
      </c>
      <c r="Q684" s="289">
        <v>4597.6052399999999</v>
      </c>
      <c r="R684" s="669"/>
      <c r="S684" s="669"/>
      <c r="T684" s="278" t="s">
        <v>1340</v>
      </c>
    </row>
    <row r="685" spans="1:20" ht="17.25" customHeight="1">
      <c r="A685" s="290" t="s">
        <v>686</v>
      </c>
      <c r="B685" s="291">
        <v>7</v>
      </c>
      <c r="C685" s="291">
        <v>2</v>
      </c>
      <c r="D685" s="292" t="s">
        <v>942</v>
      </c>
      <c r="E685" s="293" t="s">
        <v>687</v>
      </c>
      <c r="F685" s="294">
        <v>4971.1675999999998</v>
      </c>
      <c r="G685" s="284">
        <v>674000</v>
      </c>
      <c r="H685" s="285">
        <v>949600</v>
      </c>
      <c r="I685" s="285">
        <v>2240067.6</v>
      </c>
      <c r="J685" s="285">
        <v>1107500</v>
      </c>
      <c r="K685" s="286">
        <v>4971167.5999999996</v>
      </c>
      <c r="L685" s="287">
        <v>4971167.5999999996</v>
      </c>
      <c r="M685" s="288">
        <v>4971.1675999999998</v>
      </c>
      <c r="N685" s="285">
        <v>0</v>
      </c>
      <c r="O685" s="287">
        <v>4597605.24</v>
      </c>
      <c r="P685" s="287">
        <v>4597605.24</v>
      </c>
      <c r="Q685" s="289">
        <v>4597.6052399999999</v>
      </c>
      <c r="R685" s="669"/>
      <c r="S685" s="669"/>
      <c r="T685" s="278" t="s">
        <v>1340</v>
      </c>
    </row>
    <row r="686" spans="1:20" ht="17.25" customHeight="1">
      <c r="A686" s="290" t="s">
        <v>943</v>
      </c>
      <c r="B686" s="291">
        <v>7</v>
      </c>
      <c r="C686" s="291">
        <v>2</v>
      </c>
      <c r="D686" s="292" t="s">
        <v>944</v>
      </c>
      <c r="E686" s="293" t="s">
        <v>1340</v>
      </c>
      <c r="F686" s="294">
        <v>877.93394999999998</v>
      </c>
      <c r="G686" s="284">
        <v>0</v>
      </c>
      <c r="H686" s="285">
        <v>0</v>
      </c>
      <c r="I686" s="285">
        <v>742933.95</v>
      </c>
      <c r="J686" s="285">
        <v>135000</v>
      </c>
      <c r="K686" s="286">
        <v>877933.95</v>
      </c>
      <c r="L686" s="287">
        <v>877933.95</v>
      </c>
      <c r="M686" s="288">
        <v>877.93394999999998</v>
      </c>
      <c r="N686" s="285">
        <v>0</v>
      </c>
      <c r="O686" s="287">
        <v>832933.95</v>
      </c>
      <c r="P686" s="287">
        <v>832933.95</v>
      </c>
      <c r="Q686" s="289">
        <v>832.93394999999998</v>
      </c>
      <c r="R686" s="669"/>
      <c r="S686" s="669"/>
      <c r="T686" s="278" t="s">
        <v>1340</v>
      </c>
    </row>
    <row r="687" spans="1:20" ht="21.75" customHeight="1">
      <c r="A687" s="290" t="s">
        <v>637</v>
      </c>
      <c r="B687" s="291">
        <v>7</v>
      </c>
      <c r="C687" s="291">
        <v>2</v>
      </c>
      <c r="D687" s="292" t="s">
        <v>944</v>
      </c>
      <c r="E687" s="293" t="s">
        <v>638</v>
      </c>
      <c r="F687" s="294">
        <v>877.93394999999998</v>
      </c>
      <c r="G687" s="284">
        <v>0</v>
      </c>
      <c r="H687" s="285">
        <v>0</v>
      </c>
      <c r="I687" s="285">
        <v>742933.95</v>
      </c>
      <c r="J687" s="285">
        <v>135000</v>
      </c>
      <c r="K687" s="286">
        <v>877933.95</v>
      </c>
      <c r="L687" s="287">
        <v>877933.95</v>
      </c>
      <c r="M687" s="288">
        <v>877.93394999999998</v>
      </c>
      <c r="N687" s="285">
        <v>0</v>
      </c>
      <c r="O687" s="287">
        <v>832933.95</v>
      </c>
      <c r="P687" s="287">
        <v>832933.95</v>
      </c>
      <c r="Q687" s="289">
        <v>832.93394999999998</v>
      </c>
      <c r="R687" s="669"/>
      <c r="S687" s="669"/>
      <c r="T687" s="278" t="s">
        <v>1340</v>
      </c>
    </row>
    <row r="688" spans="1:20" ht="17.25" customHeight="1">
      <c r="A688" s="290" t="s">
        <v>686</v>
      </c>
      <c r="B688" s="291">
        <v>7</v>
      </c>
      <c r="C688" s="291">
        <v>2</v>
      </c>
      <c r="D688" s="292" t="s">
        <v>944</v>
      </c>
      <c r="E688" s="293" t="s">
        <v>687</v>
      </c>
      <c r="F688" s="294">
        <v>877.93394999999998</v>
      </c>
      <c r="G688" s="284">
        <v>0</v>
      </c>
      <c r="H688" s="285">
        <v>0</v>
      </c>
      <c r="I688" s="285">
        <v>742933.95</v>
      </c>
      <c r="J688" s="285">
        <v>135000</v>
      </c>
      <c r="K688" s="286">
        <v>877933.95</v>
      </c>
      <c r="L688" s="287">
        <v>877933.95</v>
      </c>
      <c r="M688" s="288">
        <v>877.93394999999998</v>
      </c>
      <c r="N688" s="285">
        <v>0</v>
      </c>
      <c r="O688" s="287">
        <v>832933.95</v>
      </c>
      <c r="P688" s="287">
        <v>832933.95</v>
      </c>
      <c r="Q688" s="289">
        <v>832.93394999999998</v>
      </c>
      <c r="R688" s="669"/>
      <c r="S688" s="669"/>
      <c r="T688" s="278" t="s">
        <v>1340</v>
      </c>
    </row>
    <row r="689" spans="1:20" ht="17.25" customHeight="1">
      <c r="A689" s="290" t="s">
        <v>945</v>
      </c>
      <c r="B689" s="291">
        <v>7</v>
      </c>
      <c r="C689" s="291">
        <v>2</v>
      </c>
      <c r="D689" s="292" t="s">
        <v>946</v>
      </c>
      <c r="E689" s="293" t="s">
        <v>1340</v>
      </c>
      <c r="F689" s="294">
        <v>375.7</v>
      </c>
      <c r="G689" s="284">
        <v>0</v>
      </c>
      <c r="H689" s="285">
        <v>50000</v>
      </c>
      <c r="I689" s="285">
        <v>325700</v>
      </c>
      <c r="J689" s="285">
        <v>0</v>
      </c>
      <c r="K689" s="286">
        <v>375700</v>
      </c>
      <c r="L689" s="287">
        <v>375700</v>
      </c>
      <c r="M689" s="288">
        <v>375.7</v>
      </c>
      <c r="N689" s="285">
        <v>0</v>
      </c>
      <c r="O689" s="287">
        <v>375700</v>
      </c>
      <c r="P689" s="287">
        <v>375700</v>
      </c>
      <c r="Q689" s="289">
        <v>375.7</v>
      </c>
      <c r="R689" s="669"/>
      <c r="S689" s="669"/>
      <c r="T689" s="278" t="s">
        <v>1340</v>
      </c>
    </row>
    <row r="690" spans="1:20" ht="21.75" customHeight="1">
      <c r="A690" s="290" t="s">
        <v>637</v>
      </c>
      <c r="B690" s="291">
        <v>7</v>
      </c>
      <c r="C690" s="291">
        <v>2</v>
      </c>
      <c r="D690" s="292" t="s">
        <v>946</v>
      </c>
      <c r="E690" s="293" t="s">
        <v>638</v>
      </c>
      <c r="F690" s="294">
        <v>375.7</v>
      </c>
      <c r="G690" s="284">
        <v>0</v>
      </c>
      <c r="H690" s="285">
        <v>50000</v>
      </c>
      <c r="I690" s="285">
        <v>325700</v>
      </c>
      <c r="J690" s="285">
        <v>0</v>
      </c>
      <c r="K690" s="286">
        <v>375700</v>
      </c>
      <c r="L690" s="287">
        <v>375700</v>
      </c>
      <c r="M690" s="288">
        <v>375.7</v>
      </c>
      <c r="N690" s="285">
        <v>0</v>
      </c>
      <c r="O690" s="287">
        <v>375700</v>
      </c>
      <c r="P690" s="287">
        <v>375700</v>
      </c>
      <c r="Q690" s="289">
        <v>375.7</v>
      </c>
      <c r="R690" s="669"/>
      <c r="S690" s="669"/>
      <c r="T690" s="278" t="s">
        <v>1340</v>
      </c>
    </row>
    <row r="691" spans="1:20" ht="17.25" customHeight="1">
      <c r="A691" s="290" t="s">
        <v>686</v>
      </c>
      <c r="B691" s="291">
        <v>7</v>
      </c>
      <c r="C691" s="291">
        <v>2</v>
      </c>
      <c r="D691" s="292" t="s">
        <v>946</v>
      </c>
      <c r="E691" s="293" t="s">
        <v>687</v>
      </c>
      <c r="F691" s="294">
        <v>375.7</v>
      </c>
      <c r="G691" s="284">
        <v>0</v>
      </c>
      <c r="H691" s="285">
        <v>50000</v>
      </c>
      <c r="I691" s="285">
        <v>325700</v>
      </c>
      <c r="J691" s="285">
        <v>0</v>
      </c>
      <c r="K691" s="286">
        <v>375700</v>
      </c>
      <c r="L691" s="287">
        <v>375700</v>
      </c>
      <c r="M691" s="288">
        <v>375.7</v>
      </c>
      <c r="N691" s="285">
        <v>0</v>
      </c>
      <c r="O691" s="287">
        <v>375700</v>
      </c>
      <c r="P691" s="287">
        <v>375700</v>
      </c>
      <c r="Q691" s="289">
        <v>375.7</v>
      </c>
      <c r="R691" s="669"/>
      <c r="S691" s="669"/>
      <c r="T691" s="278" t="s">
        <v>1340</v>
      </c>
    </row>
    <row r="692" spans="1:20" ht="21.75" customHeight="1">
      <c r="A692" s="290" t="s">
        <v>947</v>
      </c>
      <c r="B692" s="291">
        <v>7</v>
      </c>
      <c r="C692" s="291">
        <v>2</v>
      </c>
      <c r="D692" s="292" t="s">
        <v>948</v>
      </c>
      <c r="E692" s="293" t="s">
        <v>1340</v>
      </c>
      <c r="F692" s="294">
        <v>118.53689999999999</v>
      </c>
      <c r="G692" s="284">
        <v>0</v>
      </c>
      <c r="H692" s="285">
        <v>0</v>
      </c>
      <c r="I692" s="285">
        <v>118536.9</v>
      </c>
      <c r="J692" s="285">
        <v>0</v>
      </c>
      <c r="K692" s="286">
        <v>118536.9</v>
      </c>
      <c r="L692" s="287">
        <v>118536.9</v>
      </c>
      <c r="M692" s="288">
        <v>118.53689999999999</v>
      </c>
      <c r="N692" s="285">
        <v>0</v>
      </c>
      <c r="O692" s="287">
        <v>118536.9</v>
      </c>
      <c r="P692" s="287">
        <v>118536.9</v>
      </c>
      <c r="Q692" s="289">
        <v>118.53689999999999</v>
      </c>
      <c r="R692" s="669"/>
      <c r="S692" s="669"/>
      <c r="T692" s="278" t="s">
        <v>1340</v>
      </c>
    </row>
    <row r="693" spans="1:20" ht="21.75" customHeight="1">
      <c r="A693" s="290" t="s">
        <v>637</v>
      </c>
      <c r="B693" s="291">
        <v>7</v>
      </c>
      <c r="C693" s="291">
        <v>2</v>
      </c>
      <c r="D693" s="292" t="s">
        <v>948</v>
      </c>
      <c r="E693" s="293" t="s">
        <v>638</v>
      </c>
      <c r="F693" s="294">
        <v>118.53689999999999</v>
      </c>
      <c r="G693" s="284">
        <v>0</v>
      </c>
      <c r="H693" s="285">
        <v>0</v>
      </c>
      <c r="I693" s="285">
        <v>118536.9</v>
      </c>
      <c r="J693" s="285">
        <v>0</v>
      </c>
      <c r="K693" s="286">
        <v>118536.9</v>
      </c>
      <c r="L693" s="287">
        <v>118536.9</v>
      </c>
      <c r="M693" s="288">
        <v>118.53689999999999</v>
      </c>
      <c r="N693" s="285">
        <v>0</v>
      </c>
      <c r="O693" s="287">
        <v>118536.9</v>
      </c>
      <c r="P693" s="287">
        <v>118536.9</v>
      </c>
      <c r="Q693" s="289">
        <v>118.53689999999999</v>
      </c>
      <c r="R693" s="669"/>
      <c r="S693" s="669"/>
      <c r="T693" s="278" t="s">
        <v>1340</v>
      </c>
    </row>
    <row r="694" spans="1:20" ht="17.25" customHeight="1">
      <c r="A694" s="290" t="s">
        <v>686</v>
      </c>
      <c r="B694" s="291">
        <v>7</v>
      </c>
      <c r="C694" s="291">
        <v>2</v>
      </c>
      <c r="D694" s="292" t="s">
        <v>948</v>
      </c>
      <c r="E694" s="293" t="s">
        <v>687</v>
      </c>
      <c r="F694" s="294">
        <v>118.53689999999999</v>
      </c>
      <c r="G694" s="284">
        <v>0</v>
      </c>
      <c r="H694" s="285">
        <v>0</v>
      </c>
      <c r="I694" s="285">
        <v>118536.9</v>
      </c>
      <c r="J694" s="285">
        <v>0</v>
      </c>
      <c r="K694" s="286">
        <v>118536.9</v>
      </c>
      <c r="L694" s="287">
        <v>118536.9</v>
      </c>
      <c r="M694" s="288">
        <v>118.53689999999999</v>
      </c>
      <c r="N694" s="285">
        <v>0</v>
      </c>
      <c r="O694" s="287">
        <v>118536.9</v>
      </c>
      <c r="P694" s="287">
        <v>118536.9</v>
      </c>
      <c r="Q694" s="289">
        <v>118.53689999999999</v>
      </c>
      <c r="R694" s="669"/>
      <c r="S694" s="669"/>
      <c r="T694" s="278" t="s">
        <v>1340</v>
      </c>
    </row>
    <row r="695" spans="1:20" ht="32.25" customHeight="1">
      <c r="A695" s="290" t="s">
        <v>852</v>
      </c>
      <c r="B695" s="291">
        <v>7</v>
      </c>
      <c r="C695" s="291">
        <v>2</v>
      </c>
      <c r="D695" s="292" t="s">
        <v>949</v>
      </c>
      <c r="E695" s="293" t="s">
        <v>1340</v>
      </c>
      <c r="F695" s="294">
        <v>2245.1</v>
      </c>
      <c r="G695" s="284">
        <v>0</v>
      </c>
      <c r="H695" s="285">
        <v>0</v>
      </c>
      <c r="I695" s="285">
        <v>0</v>
      </c>
      <c r="J695" s="285">
        <v>2245100</v>
      </c>
      <c r="K695" s="286">
        <v>2245100</v>
      </c>
      <c r="L695" s="287">
        <v>2245100</v>
      </c>
      <c r="M695" s="288">
        <v>2245.1</v>
      </c>
      <c r="N695" s="285">
        <v>0</v>
      </c>
      <c r="O695" s="287">
        <v>1025408.26</v>
      </c>
      <c r="P695" s="287">
        <v>1025408.26</v>
      </c>
      <c r="Q695" s="289">
        <v>1025.4082599999999</v>
      </c>
      <c r="R695" s="669"/>
      <c r="S695" s="669"/>
      <c r="T695" s="278" t="s">
        <v>1340</v>
      </c>
    </row>
    <row r="696" spans="1:20" ht="21.75" customHeight="1">
      <c r="A696" s="290" t="s">
        <v>637</v>
      </c>
      <c r="B696" s="291">
        <v>7</v>
      </c>
      <c r="C696" s="291">
        <v>2</v>
      </c>
      <c r="D696" s="292" t="s">
        <v>949</v>
      </c>
      <c r="E696" s="293" t="s">
        <v>638</v>
      </c>
      <c r="F696" s="294">
        <v>2245.1</v>
      </c>
      <c r="G696" s="284">
        <v>0</v>
      </c>
      <c r="H696" s="285">
        <v>0</v>
      </c>
      <c r="I696" s="285">
        <v>0</v>
      </c>
      <c r="J696" s="285">
        <v>2245100</v>
      </c>
      <c r="K696" s="286">
        <v>2245100</v>
      </c>
      <c r="L696" s="287">
        <v>2245100</v>
      </c>
      <c r="M696" s="288">
        <v>2245.1</v>
      </c>
      <c r="N696" s="285">
        <v>0</v>
      </c>
      <c r="O696" s="287">
        <v>1025408.26</v>
      </c>
      <c r="P696" s="287">
        <v>1025408.26</v>
      </c>
      <c r="Q696" s="289">
        <v>1025.4082599999999</v>
      </c>
      <c r="R696" s="669"/>
      <c r="S696" s="669"/>
      <c r="T696" s="278" t="s">
        <v>1340</v>
      </c>
    </row>
    <row r="697" spans="1:20" ht="17.25" customHeight="1">
      <c r="A697" s="290" t="s">
        <v>686</v>
      </c>
      <c r="B697" s="291">
        <v>7</v>
      </c>
      <c r="C697" s="291">
        <v>2</v>
      </c>
      <c r="D697" s="292" t="s">
        <v>949</v>
      </c>
      <c r="E697" s="293" t="s">
        <v>687</v>
      </c>
      <c r="F697" s="294">
        <v>2166.1999999999998</v>
      </c>
      <c r="G697" s="284">
        <v>0</v>
      </c>
      <c r="H697" s="285">
        <v>0</v>
      </c>
      <c r="I697" s="285">
        <v>0</v>
      </c>
      <c r="J697" s="285">
        <v>2166200</v>
      </c>
      <c r="K697" s="286">
        <v>2166200</v>
      </c>
      <c r="L697" s="287">
        <v>2166200</v>
      </c>
      <c r="M697" s="288">
        <v>2166.1999999999998</v>
      </c>
      <c r="N697" s="285">
        <v>0</v>
      </c>
      <c r="O697" s="287">
        <v>1025408.26</v>
      </c>
      <c r="P697" s="287">
        <v>1025408.26</v>
      </c>
      <c r="Q697" s="289">
        <v>1025.4082599999999</v>
      </c>
      <c r="R697" s="669"/>
      <c r="S697" s="669"/>
      <c r="T697" s="278" t="s">
        <v>1340</v>
      </c>
    </row>
    <row r="698" spans="1:20" ht="17.25" customHeight="1">
      <c r="A698" s="290" t="s">
        <v>679</v>
      </c>
      <c r="B698" s="291">
        <v>7</v>
      </c>
      <c r="C698" s="291">
        <v>2</v>
      </c>
      <c r="D698" s="292" t="s">
        <v>949</v>
      </c>
      <c r="E698" s="293" t="s">
        <v>680</v>
      </c>
      <c r="F698" s="294">
        <v>78.900000000000006</v>
      </c>
      <c r="G698" s="284">
        <v>0</v>
      </c>
      <c r="H698" s="285">
        <v>0</v>
      </c>
      <c r="I698" s="285">
        <v>0</v>
      </c>
      <c r="J698" s="285">
        <v>78900</v>
      </c>
      <c r="K698" s="286">
        <v>78900</v>
      </c>
      <c r="L698" s="287">
        <v>78900</v>
      </c>
      <c r="M698" s="288">
        <v>78.900000000000006</v>
      </c>
      <c r="N698" s="285">
        <v>0</v>
      </c>
      <c r="O698" s="287">
        <v>0</v>
      </c>
      <c r="P698" s="287">
        <v>0</v>
      </c>
      <c r="Q698" s="289">
        <v>0</v>
      </c>
      <c r="R698" s="669"/>
      <c r="S698" s="669"/>
      <c r="T698" s="278" t="s">
        <v>1340</v>
      </c>
    </row>
    <row r="699" spans="1:20" ht="42.75" customHeight="1">
      <c r="A699" s="290" t="s">
        <v>856</v>
      </c>
      <c r="B699" s="291">
        <v>7</v>
      </c>
      <c r="C699" s="291">
        <v>2</v>
      </c>
      <c r="D699" s="292" t="s">
        <v>950</v>
      </c>
      <c r="E699" s="293" t="s">
        <v>1340</v>
      </c>
      <c r="F699" s="294">
        <v>22.7</v>
      </c>
      <c r="G699" s="284">
        <v>0</v>
      </c>
      <c r="H699" s="285">
        <v>0</v>
      </c>
      <c r="I699" s="285">
        <v>0</v>
      </c>
      <c r="J699" s="285">
        <v>22700</v>
      </c>
      <c r="K699" s="286">
        <v>22700</v>
      </c>
      <c r="L699" s="287">
        <v>22700</v>
      </c>
      <c r="M699" s="288">
        <v>22.7</v>
      </c>
      <c r="N699" s="285">
        <v>0</v>
      </c>
      <c r="O699" s="287">
        <v>8400</v>
      </c>
      <c r="P699" s="287">
        <v>8400</v>
      </c>
      <c r="Q699" s="289">
        <v>8.4</v>
      </c>
      <c r="R699" s="669"/>
      <c r="S699" s="669"/>
      <c r="T699" s="278" t="s">
        <v>1340</v>
      </c>
    </row>
    <row r="700" spans="1:20" ht="21.75" customHeight="1">
      <c r="A700" s="290" t="s">
        <v>637</v>
      </c>
      <c r="B700" s="291">
        <v>7</v>
      </c>
      <c r="C700" s="291">
        <v>2</v>
      </c>
      <c r="D700" s="292" t="s">
        <v>950</v>
      </c>
      <c r="E700" s="293" t="s">
        <v>638</v>
      </c>
      <c r="F700" s="294">
        <v>22.7</v>
      </c>
      <c r="G700" s="284">
        <v>0</v>
      </c>
      <c r="H700" s="285">
        <v>0</v>
      </c>
      <c r="I700" s="285">
        <v>0</v>
      </c>
      <c r="J700" s="285">
        <v>22700</v>
      </c>
      <c r="K700" s="286">
        <v>22700</v>
      </c>
      <c r="L700" s="287">
        <v>22700</v>
      </c>
      <c r="M700" s="288">
        <v>22.7</v>
      </c>
      <c r="N700" s="285">
        <v>0</v>
      </c>
      <c r="O700" s="287">
        <v>8400</v>
      </c>
      <c r="P700" s="287">
        <v>8400</v>
      </c>
      <c r="Q700" s="289">
        <v>8.4</v>
      </c>
      <c r="R700" s="669"/>
      <c r="S700" s="669"/>
      <c r="T700" s="278" t="s">
        <v>1340</v>
      </c>
    </row>
    <row r="701" spans="1:20" ht="17.25" customHeight="1">
      <c r="A701" s="290" t="s">
        <v>686</v>
      </c>
      <c r="B701" s="291">
        <v>7</v>
      </c>
      <c r="C701" s="291">
        <v>2</v>
      </c>
      <c r="D701" s="292" t="s">
        <v>950</v>
      </c>
      <c r="E701" s="293" t="s">
        <v>687</v>
      </c>
      <c r="F701" s="294">
        <v>21.9</v>
      </c>
      <c r="G701" s="284">
        <v>0</v>
      </c>
      <c r="H701" s="285">
        <v>0</v>
      </c>
      <c r="I701" s="285">
        <v>0</v>
      </c>
      <c r="J701" s="285">
        <v>21900</v>
      </c>
      <c r="K701" s="286">
        <v>21900</v>
      </c>
      <c r="L701" s="287">
        <v>21900</v>
      </c>
      <c r="M701" s="288">
        <v>21.9</v>
      </c>
      <c r="N701" s="285">
        <v>0</v>
      </c>
      <c r="O701" s="287">
        <v>8400</v>
      </c>
      <c r="P701" s="287">
        <v>8400</v>
      </c>
      <c r="Q701" s="289">
        <v>8.4</v>
      </c>
      <c r="R701" s="669"/>
      <c r="S701" s="669"/>
      <c r="T701" s="278" t="s">
        <v>1340</v>
      </c>
    </row>
    <row r="702" spans="1:20" ht="17.25" customHeight="1">
      <c r="A702" s="290" t="s">
        <v>679</v>
      </c>
      <c r="B702" s="291">
        <v>7</v>
      </c>
      <c r="C702" s="291">
        <v>2</v>
      </c>
      <c r="D702" s="292" t="s">
        <v>950</v>
      </c>
      <c r="E702" s="293" t="s">
        <v>680</v>
      </c>
      <c r="F702" s="294">
        <v>0.8</v>
      </c>
      <c r="G702" s="284">
        <v>0</v>
      </c>
      <c r="H702" s="285">
        <v>0</v>
      </c>
      <c r="I702" s="285">
        <v>0</v>
      </c>
      <c r="J702" s="285">
        <v>800</v>
      </c>
      <c r="K702" s="286">
        <v>800</v>
      </c>
      <c r="L702" s="287">
        <v>800</v>
      </c>
      <c r="M702" s="288">
        <v>0.8</v>
      </c>
      <c r="N702" s="285">
        <v>0</v>
      </c>
      <c r="O702" s="287">
        <v>0</v>
      </c>
      <c r="P702" s="287">
        <v>0</v>
      </c>
      <c r="Q702" s="289">
        <v>0</v>
      </c>
      <c r="R702" s="669"/>
      <c r="S702" s="669"/>
      <c r="T702" s="278" t="s">
        <v>1340</v>
      </c>
    </row>
    <row r="703" spans="1:20" ht="21.75" customHeight="1">
      <c r="A703" s="290" t="s">
        <v>995</v>
      </c>
      <c r="B703" s="291">
        <v>7</v>
      </c>
      <c r="C703" s="291">
        <v>2</v>
      </c>
      <c r="D703" s="292" t="s">
        <v>996</v>
      </c>
      <c r="E703" s="293" t="s">
        <v>1340</v>
      </c>
      <c r="F703" s="294">
        <v>62378.591380000005</v>
      </c>
      <c r="G703" s="284">
        <v>11648000</v>
      </c>
      <c r="H703" s="285">
        <v>27190500</v>
      </c>
      <c r="I703" s="285">
        <v>7902900</v>
      </c>
      <c r="J703" s="285">
        <v>15637191.380000001</v>
      </c>
      <c r="K703" s="286">
        <v>62378591.380000003</v>
      </c>
      <c r="L703" s="287">
        <v>62378591.380000003</v>
      </c>
      <c r="M703" s="288">
        <v>62378.591380000005</v>
      </c>
      <c r="N703" s="285">
        <v>0</v>
      </c>
      <c r="O703" s="287">
        <v>58159010.020000003</v>
      </c>
      <c r="P703" s="287">
        <v>58159010.020000003</v>
      </c>
      <c r="Q703" s="289">
        <v>58159.010020000002</v>
      </c>
      <c r="R703" s="669"/>
      <c r="S703" s="669"/>
      <c r="T703" s="278" t="s">
        <v>1340</v>
      </c>
    </row>
    <row r="704" spans="1:20" ht="21.75" customHeight="1">
      <c r="A704" s="295" t="s">
        <v>997</v>
      </c>
      <c r="B704" s="296">
        <v>7</v>
      </c>
      <c r="C704" s="296">
        <v>2</v>
      </c>
      <c r="D704" s="297" t="s">
        <v>998</v>
      </c>
      <c r="E704" s="298" t="s">
        <v>1340</v>
      </c>
      <c r="F704" s="299">
        <v>60677.091380000005</v>
      </c>
      <c r="G704" s="284">
        <v>11145000</v>
      </c>
      <c r="H704" s="285">
        <v>25992000</v>
      </c>
      <c r="I704" s="285">
        <v>7902900</v>
      </c>
      <c r="J704" s="285">
        <v>15637191.380000001</v>
      </c>
      <c r="K704" s="286">
        <v>60677091.380000003</v>
      </c>
      <c r="L704" s="287">
        <v>60677091.380000003</v>
      </c>
      <c r="M704" s="288">
        <v>60677.091380000005</v>
      </c>
      <c r="N704" s="285">
        <v>0</v>
      </c>
      <c r="O704" s="287">
        <v>56460910.540000007</v>
      </c>
      <c r="P704" s="287">
        <v>56460910.540000007</v>
      </c>
      <c r="Q704" s="289">
        <v>56460.910540000004</v>
      </c>
      <c r="R704" s="672"/>
      <c r="S704" s="672"/>
      <c r="T704" s="278" t="s">
        <v>1340</v>
      </c>
    </row>
    <row r="705" spans="1:20" ht="21.75" customHeight="1">
      <c r="A705" s="290" t="s">
        <v>999</v>
      </c>
      <c r="B705" s="291">
        <v>7</v>
      </c>
      <c r="C705" s="291">
        <v>2</v>
      </c>
      <c r="D705" s="292" t="s">
        <v>1000</v>
      </c>
      <c r="E705" s="293" t="s">
        <v>1340</v>
      </c>
      <c r="F705" s="294">
        <v>60677.091380000005</v>
      </c>
      <c r="G705" s="284">
        <v>11145000</v>
      </c>
      <c r="H705" s="285">
        <v>25992000</v>
      </c>
      <c r="I705" s="285">
        <v>7902900</v>
      </c>
      <c r="J705" s="285">
        <v>15637191.380000001</v>
      </c>
      <c r="K705" s="286">
        <v>60677091.380000003</v>
      </c>
      <c r="L705" s="287">
        <v>60677091.380000003</v>
      </c>
      <c r="M705" s="288">
        <v>60677.091380000005</v>
      </c>
      <c r="N705" s="285">
        <v>0</v>
      </c>
      <c r="O705" s="287">
        <v>56460910.540000007</v>
      </c>
      <c r="P705" s="287">
        <v>56460910.540000007</v>
      </c>
      <c r="Q705" s="289">
        <v>56460.910540000004</v>
      </c>
      <c r="R705" s="669"/>
      <c r="S705" s="669"/>
      <c r="T705" s="278" t="s">
        <v>1340</v>
      </c>
    </row>
    <row r="706" spans="1:20" ht="21.75" customHeight="1">
      <c r="A706" s="290" t="s">
        <v>1001</v>
      </c>
      <c r="B706" s="291">
        <v>7</v>
      </c>
      <c r="C706" s="291">
        <v>2</v>
      </c>
      <c r="D706" s="292" t="s">
        <v>1002</v>
      </c>
      <c r="E706" s="293" t="s">
        <v>1340</v>
      </c>
      <c r="F706" s="294">
        <v>46184.5</v>
      </c>
      <c r="G706" s="284">
        <v>9229000</v>
      </c>
      <c r="H706" s="285">
        <v>20325500</v>
      </c>
      <c r="I706" s="285">
        <v>5904000</v>
      </c>
      <c r="J706" s="285">
        <v>10726000</v>
      </c>
      <c r="K706" s="286">
        <v>46184500</v>
      </c>
      <c r="L706" s="287">
        <v>46184500</v>
      </c>
      <c r="M706" s="288">
        <v>46184.5</v>
      </c>
      <c r="N706" s="285">
        <v>0</v>
      </c>
      <c r="O706" s="287">
        <v>43663675.25</v>
      </c>
      <c r="P706" s="287">
        <v>43663675.25</v>
      </c>
      <c r="Q706" s="289">
        <v>43663.67525</v>
      </c>
      <c r="R706" s="669"/>
      <c r="S706" s="669"/>
      <c r="T706" s="278" t="s">
        <v>1340</v>
      </c>
    </row>
    <row r="707" spans="1:20" ht="21.75" customHeight="1">
      <c r="A707" s="290" t="s">
        <v>637</v>
      </c>
      <c r="B707" s="291">
        <v>7</v>
      </c>
      <c r="C707" s="291">
        <v>2</v>
      </c>
      <c r="D707" s="292" t="s">
        <v>1002</v>
      </c>
      <c r="E707" s="293" t="s">
        <v>638</v>
      </c>
      <c r="F707" s="294">
        <v>46184.5</v>
      </c>
      <c r="G707" s="284">
        <v>9229000</v>
      </c>
      <c r="H707" s="285">
        <v>20325500</v>
      </c>
      <c r="I707" s="285">
        <v>5904000</v>
      </c>
      <c r="J707" s="285">
        <v>10726000</v>
      </c>
      <c r="K707" s="286">
        <v>46184500</v>
      </c>
      <c r="L707" s="287">
        <v>46184500</v>
      </c>
      <c r="M707" s="288">
        <v>46184.5</v>
      </c>
      <c r="N707" s="285">
        <v>0</v>
      </c>
      <c r="O707" s="287">
        <v>43663675.25</v>
      </c>
      <c r="P707" s="287">
        <v>43663675.25</v>
      </c>
      <c r="Q707" s="289">
        <v>43663.67525</v>
      </c>
      <c r="R707" s="669"/>
      <c r="S707" s="669"/>
      <c r="T707" s="278" t="s">
        <v>1340</v>
      </c>
    </row>
    <row r="708" spans="1:20" ht="17.25" customHeight="1">
      <c r="A708" s="290" t="s">
        <v>679</v>
      </c>
      <c r="B708" s="291">
        <v>7</v>
      </c>
      <c r="C708" s="291">
        <v>2</v>
      </c>
      <c r="D708" s="292" t="s">
        <v>1002</v>
      </c>
      <c r="E708" s="293" t="s">
        <v>680</v>
      </c>
      <c r="F708" s="294">
        <v>46184.5</v>
      </c>
      <c r="G708" s="284">
        <v>9229000</v>
      </c>
      <c r="H708" s="285">
        <v>20325500</v>
      </c>
      <c r="I708" s="285">
        <v>5904000</v>
      </c>
      <c r="J708" s="285">
        <v>10726000</v>
      </c>
      <c r="K708" s="286">
        <v>46184500</v>
      </c>
      <c r="L708" s="287">
        <v>46184500</v>
      </c>
      <c r="M708" s="288">
        <v>46184.5</v>
      </c>
      <c r="N708" s="285">
        <v>0</v>
      </c>
      <c r="O708" s="287">
        <v>43663675.25</v>
      </c>
      <c r="P708" s="287">
        <v>43663675.25</v>
      </c>
      <c r="Q708" s="289">
        <v>43663.67525</v>
      </c>
      <c r="R708" s="669"/>
      <c r="S708" s="669"/>
      <c r="T708" s="278" t="s">
        <v>1340</v>
      </c>
    </row>
    <row r="709" spans="1:20" ht="42.75" customHeight="1">
      <c r="A709" s="290" t="s">
        <v>1003</v>
      </c>
      <c r="B709" s="291">
        <v>7</v>
      </c>
      <c r="C709" s="291">
        <v>2</v>
      </c>
      <c r="D709" s="292" t="s">
        <v>1004</v>
      </c>
      <c r="E709" s="293" t="s">
        <v>1340</v>
      </c>
      <c r="F709" s="294">
        <v>1546.9</v>
      </c>
      <c r="G709" s="284">
        <v>100000</v>
      </c>
      <c r="H709" s="285">
        <v>860000</v>
      </c>
      <c r="I709" s="285">
        <v>300000</v>
      </c>
      <c r="J709" s="285">
        <v>286900</v>
      </c>
      <c r="K709" s="286">
        <v>1546900</v>
      </c>
      <c r="L709" s="287">
        <v>1546900</v>
      </c>
      <c r="M709" s="288">
        <v>1546.9</v>
      </c>
      <c r="N709" s="285">
        <v>0</v>
      </c>
      <c r="O709" s="287">
        <v>1546851.03</v>
      </c>
      <c r="P709" s="287">
        <v>1546851.03</v>
      </c>
      <c r="Q709" s="289">
        <v>1546.85103</v>
      </c>
      <c r="R709" s="669"/>
      <c r="S709" s="669"/>
      <c r="T709" s="278" t="s">
        <v>1340</v>
      </c>
    </row>
    <row r="710" spans="1:20" ht="21.75" customHeight="1">
      <c r="A710" s="290" t="s">
        <v>637</v>
      </c>
      <c r="B710" s="291">
        <v>7</v>
      </c>
      <c r="C710" s="291">
        <v>2</v>
      </c>
      <c r="D710" s="292" t="s">
        <v>1004</v>
      </c>
      <c r="E710" s="293" t="s">
        <v>638</v>
      </c>
      <c r="F710" s="294">
        <v>1546.9</v>
      </c>
      <c r="G710" s="284">
        <v>100000</v>
      </c>
      <c r="H710" s="285">
        <v>860000</v>
      </c>
      <c r="I710" s="285">
        <v>300000</v>
      </c>
      <c r="J710" s="285">
        <v>286900</v>
      </c>
      <c r="K710" s="286">
        <v>1546900</v>
      </c>
      <c r="L710" s="287">
        <v>1546900</v>
      </c>
      <c r="M710" s="288">
        <v>1546.9</v>
      </c>
      <c r="N710" s="285">
        <v>0</v>
      </c>
      <c r="O710" s="287">
        <v>1546851.03</v>
      </c>
      <c r="P710" s="287">
        <v>1546851.03</v>
      </c>
      <c r="Q710" s="289">
        <v>1546.85103</v>
      </c>
      <c r="R710" s="669"/>
      <c r="S710" s="669"/>
      <c r="T710" s="278" t="s">
        <v>1340</v>
      </c>
    </row>
    <row r="711" spans="1:20" ht="17.25" customHeight="1">
      <c r="A711" s="290" t="s">
        <v>679</v>
      </c>
      <c r="B711" s="291">
        <v>7</v>
      </c>
      <c r="C711" s="291">
        <v>2</v>
      </c>
      <c r="D711" s="292" t="s">
        <v>1004</v>
      </c>
      <c r="E711" s="293" t="s">
        <v>680</v>
      </c>
      <c r="F711" s="294">
        <v>1546.9</v>
      </c>
      <c r="G711" s="284">
        <v>100000</v>
      </c>
      <c r="H711" s="285">
        <v>860000</v>
      </c>
      <c r="I711" s="285">
        <v>300000</v>
      </c>
      <c r="J711" s="285">
        <v>286900</v>
      </c>
      <c r="K711" s="286">
        <v>1546900</v>
      </c>
      <c r="L711" s="287">
        <v>1546900</v>
      </c>
      <c r="M711" s="288">
        <v>1546.9</v>
      </c>
      <c r="N711" s="285">
        <v>0</v>
      </c>
      <c r="O711" s="287">
        <v>1546851.03</v>
      </c>
      <c r="P711" s="287">
        <v>1546851.03</v>
      </c>
      <c r="Q711" s="289">
        <v>1546.85103</v>
      </c>
      <c r="R711" s="669"/>
      <c r="S711" s="669"/>
      <c r="T711" s="278" t="s">
        <v>1340</v>
      </c>
    </row>
    <row r="712" spans="1:20" ht="17.25" customHeight="1">
      <c r="A712" s="290" t="s">
        <v>1005</v>
      </c>
      <c r="B712" s="291">
        <v>7</v>
      </c>
      <c r="C712" s="291">
        <v>2</v>
      </c>
      <c r="D712" s="292" t="s">
        <v>1006</v>
      </c>
      <c r="E712" s="293" t="s">
        <v>1340</v>
      </c>
      <c r="F712" s="294">
        <v>629.99138000000005</v>
      </c>
      <c r="G712" s="284">
        <v>0</v>
      </c>
      <c r="H712" s="285">
        <v>0</v>
      </c>
      <c r="I712" s="285">
        <v>630000</v>
      </c>
      <c r="J712" s="285">
        <v>-8.6199999999999992</v>
      </c>
      <c r="K712" s="286">
        <v>629991.38</v>
      </c>
      <c r="L712" s="287">
        <v>629991.38</v>
      </c>
      <c r="M712" s="288">
        <v>629.99138000000005</v>
      </c>
      <c r="N712" s="285">
        <v>0</v>
      </c>
      <c r="O712" s="287">
        <v>629991.38</v>
      </c>
      <c r="P712" s="287">
        <v>629991.38</v>
      </c>
      <c r="Q712" s="289">
        <v>629.99138000000005</v>
      </c>
      <c r="R712" s="669"/>
      <c r="S712" s="669"/>
      <c r="T712" s="278" t="s">
        <v>1340</v>
      </c>
    </row>
    <row r="713" spans="1:20" ht="21.75" customHeight="1">
      <c r="A713" s="290" t="s">
        <v>637</v>
      </c>
      <c r="B713" s="291">
        <v>7</v>
      </c>
      <c r="C713" s="291">
        <v>2</v>
      </c>
      <c r="D713" s="292" t="s">
        <v>1006</v>
      </c>
      <c r="E713" s="293" t="s">
        <v>638</v>
      </c>
      <c r="F713" s="294">
        <v>629.99138000000005</v>
      </c>
      <c r="G713" s="284">
        <v>0</v>
      </c>
      <c r="H713" s="285">
        <v>0</v>
      </c>
      <c r="I713" s="285">
        <v>630000</v>
      </c>
      <c r="J713" s="285">
        <v>-8.6199999999999992</v>
      </c>
      <c r="K713" s="286">
        <v>629991.38</v>
      </c>
      <c r="L713" s="287">
        <v>629991.38</v>
      </c>
      <c r="M713" s="288">
        <v>629.99138000000005</v>
      </c>
      <c r="N713" s="285">
        <v>0</v>
      </c>
      <c r="O713" s="287">
        <v>629991.38</v>
      </c>
      <c r="P713" s="287">
        <v>629991.38</v>
      </c>
      <c r="Q713" s="289">
        <v>629.99138000000005</v>
      </c>
      <c r="R713" s="669"/>
      <c r="S713" s="669"/>
      <c r="T713" s="278" t="s">
        <v>1340</v>
      </c>
    </row>
    <row r="714" spans="1:20" ht="17.25" customHeight="1">
      <c r="A714" s="290" t="s">
        <v>679</v>
      </c>
      <c r="B714" s="291">
        <v>7</v>
      </c>
      <c r="C714" s="291">
        <v>2</v>
      </c>
      <c r="D714" s="292" t="s">
        <v>1006</v>
      </c>
      <c r="E714" s="293" t="s">
        <v>680</v>
      </c>
      <c r="F714" s="294">
        <v>629.99138000000005</v>
      </c>
      <c r="G714" s="284">
        <v>0</v>
      </c>
      <c r="H714" s="285">
        <v>0</v>
      </c>
      <c r="I714" s="285">
        <v>630000</v>
      </c>
      <c r="J714" s="285">
        <v>-8.6199999999999992</v>
      </c>
      <c r="K714" s="286">
        <v>629991.38</v>
      </c>
      <c r="L714" s="287">
        <v>629991.38</v>
      </c>
      <c r="M714" s="288">
        <v>629.99138000000005</v>
      </c>
      <c r="N714" s="285">
        <v>0</v>
      </c>
      <c r="O714" s="287">
        <v>629991.38</v>
      </c>
      <c r="P714" s="287">
        <v>629991.38</v>
      </c>
      <c r="Q714" s="289">
        <v>629.99138000000005</v>
      </c>
      <c r="R714" s="669"/>
      <c r="S714" s="669"/>
      <c r="T714" s="278" t="s">
        <v>1340</v>
      </c>
    </row>
    <row r="715" spans="1:20" ht="17.25" customHeight="1">
      <c r="A715" s="290" t="s">
        <v>945</v>
      </c>
      <c r="B715" s="291">
        <v>7</v>
      </c>
      <c r="C715" s="291">
        <v>2</v>
      </c>
      <c r="D715" s="292" t="s">
        <v>1007</v>
      </c>
      <c r="E715" s="293" t="s">
        <v>1340</v>
      </c>
      <c r="F715" s="294">
        <v>600</v>
      </c>
      <c r="G715" s="284">
        <v>0</v>
      </c>
      <c r="H715" s="285">
        <v>0</v>
      </c>
      <c r="I715" s="285">
        <v>0</v>
      </c>
      <c r="J715" s="285">
        <v>600000</v>
      </c>
      <c r="K715" s="286">
        <v>600000</v>
      </c>
      <c r="L715" s="287">
        <v>600000</v>
      </c>
      <c r="M715" s="288">
        <v>600</v>
      </c>
      <c r="N715" s="285">
        <v>0</v>
      </c>
      <c r="O715" s="287">
        <v>600000</v>
      </c>
      <c r="P715" s="287">
        <v>600000</v>
      </c>
      <c r="Q715" s="289">
        <v>600</v>
      </c>
      <c r="R715" s="669"/>
      <c r="S715" s="669"/>
      <c r="T715" s="278" t="s">
        <v>1340</v>
      </c>
    </row>
    <row r="716" spans="1:20" ht="21.75" customHeight="1">
      <c r="A716" s="290" t="s">
        <v>637</v>
      </c>
      <c r="B716" s="291">
        <v>7</v>
      </c>
      <c r="C716" s="291">
        <v>2</v>
      </c>
      <c r="D716" s="292" t="s">
        <v>1007</v>
      </c>
      <c r="E716" s="293" t="s">
        <v>638</v>
      </c>
      <c r="F716" s="294">
        <v>600</v>
      </c>
      <c r="G716" s="284">
        <v>0</v>
      </c>
      <c r="H716" s="285">
        <v>0</v>
      </c>
      <c r="I716" s="285">
        <v>0</v>
      </c>
      <c r="J716" s="285">
        <v>600000</v>
      </c>
      <c r="K716" s="286">
        <v>600000</v>
      </c>
      <c r="L716" s="287">
        <v>600000</v>
      </c>
      <c r="M716" s="288">
        <v>600</v>
      </c>
      <c r="N716" s="285">
        <v>0</v>
      </c>
      <c r="O716" s="287">
        <v>600000</v>
      </c>
      <c r="P716" s="287">
        <v>600000</v>
      </c>
      <c r="Q716" s="289">
        <v>600</v>
      </c>
      <c r="R716" s="669"/>
      <c r="S716" s="669"/>
      <c r="T716" s="278" t="s">
        <v>1340</v>
      </c>
    </row>
    <row r="717" spans="1:20" ht="17.25" customHeight="1">
      <c r="A717" s="290" t="s">
        <v>679</v>
      </c>
      <c r="B717" s="291">
        <v>7</v>
      </c>
      <c r="C717" s="291">
        <v>2</v>
      </c>
      <c r="D717" s="292" t="s">
        <v>1007</v>
      </c>
      <c r="E717" s="293" t="s">
        <v>680</v>
      </c>
      <c r="F717" s="294">
        <v>600</v>
      </c>
      <c r="G717" s="284">
        <v>0</v>
      </c>
      <c r="H717" s="285">
        <v>0</v>
      </c>
      <c r="I717" s="285">
        <v>0</v>
      </c>
      <c r="J717" s="285">
        <v>600000</v>
      </c>
      <c r="K717" s="286">
        <v>600000</v>
      </c>
      <c r="L717" s="287">
        <v>600000</v>
      </c>
      <c r="M717" s="288">
        <v>600</v>
      </c>
      <c r="N717" s="285">
        <v>0</v>
      </c>
      <c r="O717" s="287">
        <v>600000</v>
      </c>
      <c r="P717" s="287">
        <v>600000</v>
      </c>
      <c r="Q717" s="289">
        <v>600</v>
      </c>
      <c r="R717" s="669"/>
      <c r="S717" s="669"/>
      <c r="T717" s="278" t="s">
        <v>1340</v>
      </c>
    </row>
    <row r="718" spans="1:20" ht="32.25" customHeight="1">
      <c r="A718" s="290" t="s">
        <v>1008</v>
      </c>
      <c r="B718" s="291">
        <v>7</v>
      </c>
      <c r="C718" s="291">
        <v>2</v>
      </c>
      <c r="D718" s="292" t="s">
        <v>1009</v>
      </c>
      <c r="E718" s="293" t="s">
        <v>1340</v>
      </c>
      <c r="F718" s="294">
        <v>594</v>
      </c>
      <c r="G718" s="284">
        <v>0</v>
      </c>
      <c r="H718" s="285">
        <v>0</v>
      </c>
      <c r="I718" s="285">
        <v>0</v>
      </c>
      <c r="J718" s="285">
        <v>594000</v>
      </c>
      <c r="K718" s="286">
        <v>594000</v>
      </c>
      <c r="L718" s="287">
        <v>594000</v>
      </c>
      <c r="M718" s="288">
        <v>594</v>
      </c>
      <c r="N718" s="285">
        <v>0</v>
      </c>
      <c r="O718" s="287">
        <v>178200</v>
      </c>
      <c r="P718" s="287">
        <v>178200</v>
      </c>
      <c r="Q718" s="289">
        <v>178.2</v>
      </c>
      <c r="R718" s="669"/>
      <c r="S718" s="669"/>
      <c r="T718" s="278" t="s">
        <v>1340</v>
      </c>
    </row>
    <row r="719" spans="1:20" ht="21.75" customHeight="1">
      <c r="A719" s="290" t="s">
        <v>637</v>
      </c>
      <c r="B719" s="291">
        <v>7</v>
      </c>
      <c r="C719" s="291">
        <v>2</v>
      </c>
      <c r="D719" s="292" t="s">
        <v>1009</v>
      </c>
      <c r="E719" s="293" t="s">
        <v>638</v>
      </c>
      <c r="F719" s="294">
        <v>594</v>
      </c>
      <c r="G719" s="284">
        <v>0</v>
      </c>
      <c r="H719" s="285">
        <v>0</v>
      </c>
      <c r="I719" s="285">
        <v>0</v>
      </c>
      <c r="J719" s="285">
        <v>594000</v>
      </c>
      <c r="K719" s="286">
        <v>594000</v>
      </c>
      <c r="L719" s="287">
        <v>594000</v>
      </c>
      <c r="M719" s="288">
        <v>594</v>
      </c>
      <c r="N719" s="285">
        <v>0</v>
      </c>
      <c r="O719" s="287">
        <v>178200</v>
      </c>
      <c r="P719" s="287">
        <v>178200</v>
      </c>
      <c r="Q719" s="289">
        <v>178.2</v>
      </c>
      <c r="R719" s="669"/>
      <c r="S719" s="669"/>
      <c r="T719" s="278" t="s">
        <v>1340</v>
      </c>
    </row>
    <row r="720" spans="1:20" ht="17.25" customHeight="1">
      <c r="A720" s="290" t="s">
        <v>679</v>
      </c>
      <c r="B720" s="291">
        <v>7</v>
      </c>
      <c r="C720" s="291">
        <v>2</v>
      </c>
      <c r="D720" s="292" t="s">
        <v>1009</v>
      </c>
      <c r="E720" s="293" t="s">
        <v>680</v>
      </c>
      <c r="F720" s="294">
        <v>594</v>
      </c>
      <c r="G720" s="284">
        <v>0</v>
      </c>
      <c r="H720" s="285">
        <v>0</v>
      </c>
      <c r="I720" s="285">
        <v>0</v>
      </c>
      <c r="J720" s="285">
        <v>594000</v>
      </c>
      <c r="K720" s="286">
        <v>594000</v>
      </c>
      <c r="L720" s="287">
        <v>594000</v>
      </c>
      <c r="M720" s="288">
        <v>594</v>
      </c>
      <c r="N720" s="285">
        <v>0</v>
      </c>
      <c r="O720" s="287">
        <v>178200</v>
      </c>
      <c r="P720" s="287">
        <v>178200</v>
      </c>
      <c r="Q720" s="289">
        <v>178.2</v>
      </c>
      <c r="R720" s="669"/>
      <c r="S720" s="669"/>
      <c r="T720" s="278" t="s">
        <v>1340</v>
      </c>
    </row>
    <row r="721" spans="1:20" ht="63.75" customHeight="1">
      <c r="A721" s="290" t="s">
        <v>1010</v>
      </c>
      <c r="B721" s="291">
        <v>7</v>
      </c>
      <c r="C721" s="291">
        <v>2</v>
      </c>
      <c r="D721" s="292" t="s">
        <v>1011</v>
      </c>
      <c r="E721" s="293" t="s">
        <v>1340</v>
      </c>
      <c r="F721" s="294">
        <v>10560</v>
      </c>
      <c r="G721" s="284">
        <v>1725000</v>
      </c>
      <c r="H721" s="285">
        <v>4565800</v>
      </c>
      <c r="I721" s="285">
        <v>1015900</v>
      </c>
      <c r="J721" s="285">
        <v>3253300</v>
      </c>
      <c r="K721" s="286">
        <v>10560000</v>
      </c>
      <c r="L721" s="287">
        <v>10560000</v>
      </c>
      <c r="M721" s="288">
        <v>10560</v>
      </c>
      <c r="N721" s="285">
        <v>0</v>
      </c>
      <c r="O721" s="287">
        <v>9326062.5399999991</v>
      </c>
      <c r="P721" s="287">
        <v>9326062.5399999991</v>
      </c>
      <c r="Q721" s="289">
        <v>9326.062539999999</v>
      </c>
      <c r="R721" s="669"/>
      <c r="S721" s="669"/>
      <c r="T721" s="278" t="s">
        <v>1340</v>
      </c>
    </row>
    <row r="722" spans="1:20" ht="21.75" customHeight="1">
      <c r="A722" s="290" t="s">
        <v>637</v>
      </c>
      <c r="B722" s="291">
        <v>7</v>
      </c>
      <c r="C722" s="291">
        <v>2</v>
      </c>
      <c r="D722" s="292" t="s">
        <v>1011</v>
      </c>
      <c r="E722" s="293" t="s">
        <v>638</v>
      </c>
      <c r="F722" s="294">
        <v>10560</v>
      </c>
      <c r="G722" s="284">
        <v>1725000</v>
      </c>
      <c r="H722" s="285">
        <v>4565800</v>
      </c>
      <c r="I722" s="285">
        <v>1015900</v>
      </c>
      <c r="J722" s="285">
        <v>3253300</v>
      </c>
      <c r="K722" s="286">
        <v>10560000</v>
      </c>
      <c r="L722" s="287">
        <v>10560000</v>
      </c>
      <c r="M722" s="288">
        <v>10560</v>
      </c>
      <c r="N722" s="285">
        <v>0</v>
      </c>
      <c r="O722" s="287">
        <v>9326062.5399999991</v>
      </c>
      <c r="P722" s="287">
        <v>9326062.5399999991</v>
      </c>
      <c r="Q722" s="289">
        <v>9326.062539999999</v>
      </c>
      <c r="R722" s="669"/>
      <c r="S722" s="669"/>
      <c r="T722" s="278" t="s">
        <v>1340</v>
      </c>
    </row>
    <row r="723" spans="1:20" ht="17.25" customHeight="1">
      <c r="A723" s="290" t="s">
        <v>679</v>
      </c>
      <c r="B723" s="291">
        <v>7</v>
      </c>
      <c r="C723" s="291">
        <v>2</v>
      </c>
      <c r="D723" s="292" t="s">
        <v>1011</v>
      </c>
      <c r="E723" s="293" t="s">
        <v>680</v>
      </c>
      <c r="F723" s="294">
        <v>10560</v>
      </c>
      <c r="G723" s="284">
        <v>1725000</v>
      </c>
      <c r="H723" s="285">
        <v>4565800</v>
      </c>
      <c r="I723" s="285">
        <v>1015900</v>
      </c>
      <c r="J723" s="285">
        <v>3253300</v>
      </c>
      <c r="K723" s="286">
        <v>10560000</v>
      </c>
      <c r="L723" s="287">
        <v>10560000</v>
      </c>
      <c r="M723" s="288">
        <v>10560</v>
      </c>
      <c r="N723" s="285">
        <v>0</v>
      </c>
      <c r="O723" s="287">
        <v>9326062.5399999991</v>
      </c>
      <c r="P723" s="287">
        <v>9326062.5399999991</v>
      </c>
      <c r="Q723" s="289">
        <v>9326.062539999999</v>
      </c>
      <c r="R723" s="669"/>
      <c r="S723" s="669"/>
      <c r="T723" s="278" t="s">
        <v>1340</v>
      </c>
    </row>
    <row r="724" spans="1:20" ht="42.75" customHeight="1">
      <c r="A724" s="290" t="s">
        <v>1012</v>
      </c>
      <c r="B724" s="291">
        <v>7</v>
      </c>
      <c r="C724" s="291">
        <v>2</v>
      </c>
      <c r="D724" s="292" t="s">
        <v>1013</v>
      </c>
      <c r="E724" s="293" t="s">
        <v>1340</v>
      </c>
      <c r="F724" s="294">
        <v>6</v>
      </c>
      <c r="G724" s="284">
        <v>0</v>
      </c>
      <c r="H724" s="285">
        <v>0</v>
      </c>
      <c r="I724" s="285">
        <v>0</v>
      </c>
      <c r="J724" s="285">
        <v>6000</v>
      </c>
      <c r="K724" s="286">
        <v>6000</v>
      </c>
      <c r="L724" s="287">
        <v>6000</v>
      </c>
      <c r="M724" s="288">
        <v>6</v>
      </c>
      <c r="N724" s="285">
        <v>0</v>
      </c>
      <c r="O724" s="287">
        <v>1800</v>
      </c>
      <c r="P724" s="287">
        <v>1800</v>
      </c>
      <c r="Q724" s="289">
        <v>1.8</v>
      </c>
      <c r="R724" s="669"/>
      <c r="S724" s="669"/>
      <c r="T724" s="278" t="s">
        <v>1340</v>
      </c>
    </row>
    <row r="725" spans="1:20" ht="21.75" customHeight="1">
      <c r="A725" s="290" t="s">
        <v>637</v>
      </c>
      <c r="B725" s="291">
        <v>7</v>
      </c>
      <c r="C725" s="291">
        <v>2</v>
      </c>
      <c r="D725" s="292" t="s">
        <v>1013</v>
      </c>
      <c r="E725" s="293" t="s">
        <v>638</v>
      </c>
      <c r="F725" s="294">
        <v>6</v>
      </c>
      <c r="G725" s="284">
        <v>0</v>
      </c>
      <c r="H725" s="285">
        <v>0</v>
      </c>
      <c r="I725" s="285">
        <v>0</v>
      </c>
      <c r="J725" s="285">
        <v>6000</v>
      </c>
      <c r="K725" s="286">
        <v>6000</v>
      </c>
      <c r="L725" s="287">
        <v>6000</v>
      </c>
      <c r="M725" s="288">
        <v>6</v>
      </c>
      <c r="N725" s="285">
        <v>0</v>
      </c>
      <c r="O725" s="287">
        <v>1800</v>
      </c>
      <c r="P725" s="287">
        <v>1800</v>
      </c>
      <c r="Q725" s="289">
        <v>1.8</v>
      </c>
      <c r="R725" s="669"/>
      <c r="S725" s="669"/>
      <c r="T725" s="278" t="s">
        <v>1340</v>
      </c>
    </row>
    <row r="726" spans="1:20" ht="17.25" customHeight="1">
      <c r="A726" s="290" t="s">
        <v>679</v>
      </c>
      <c r="B726" s="291">
        <v>7</v>
      </c>
      <c r="C726" s="291">
        <v>2</v>
      </c>
      <c r="D726" s="292" t="s">
        <v>1013</v>
      </c>
      <c r="E726" s="293" t="s">
        <v>680</v>
      </c>
      <c r="F726" s="294">
        <v>6</v>
      </c>
      <c r="G726" s="284">
        <v>0</v>
      </c>
      <c r="H726" s="285">
        <v>0</v>
      </c>
      <c r="I726" s="285">
        <v>0</v>
      </c>
      <c r="J726" s="285">
        <v>6000</v>
      </c>
      <c r="K726" s="286">
        <v>6000</v>
      </c>
      <c r="L726" s="287">
        <v>6000</v>
      </c>
      <c r="M726" s="288">
        <v>6</v>
      </c>
      <c r="N726" s="285">
        <v>0</v>
      </c>
      <c r="O726" s="287">
        <v>1800</v>
      </c>
      <c r="P726" s="287">
        <v>1800</v>
      </c>
      <c r="Q726" s="289">
        <v>1.8</v>
      </c>
      <c r="R726" s="669"/>
      <c r="S726" s="669"/>
      <c r="T726" s="278" t="s">
        <v>1340</v>
      </c>
    </row>
    <row r="727" spans="1:20" ht="74.25" customHeight="1">
      <c r="A727" s="290" t="s">
        <v>1014</v>
      </c>
      <c r="B727" s="291">
        <v>7</v>
      </c>
      <c r="C727" s="291">
        <v>2</v>
      </c>
      <c r="D727" s="292" t="s">
        <v>1015</v>
      </c>
      <c r="E727" s="293" t="s">
        <v>1340</v>
      </c>
      <c r="F727" s="294">
        <v>555.70000000000005</v>
      </c>
      <c r="G727" s="284">
        <v>91000</v>
      </c>
      <c r="H727" s="285">
        <v>240700</v>
      </c>
      <c r="I727" s="285">
        <v>53000</v>
      </c>
      <c r="J727" s="285">
        <v>171000</v>
      </c>
      <c r="K727" s="286">
        <v>555700</v>
      </c>
      <c r="L727" s="287">
        <v>555700</v>
      </c>
      <c r="M727" s="288">
        <v>555.70000000000005</v>
      </c>
      <c r="N727" s="285">
        <v>0</v>
      </c>
      <c r="O727" s="287">
        <v>514330.33999999997</v>
      </c>
      <c r="P727" s="287">
        <v>514330.33999999997</v>
      </c>
      <c r="Q727" s="289">
        <v>514.33033999999998</v>
      </c>
      <c r="R727" s="669"/>
      <c r="S727" s="669"/>
      <c r="T727" s="278" t="s">
        <v>1340</v>
      </c>
    </row>
    <row r="728" spans="1:20" ht="21.75" customHeight="1">
      <c r="A728" s="290" t="s">
        <v>637</v>
      </c>
      <c r="B728" s="291">
        <v>7</v>
      </c>
      <c r="C728" s="291">
        <v>2</v>
      </c>
      <c r="D728" s="292" t="s">
        <v>1015</v>
      </c>
      <c r="E728" s="293" t="s">
        <v>638</v>
      </c>
      <c r="F728" s="294">
        <v>555.70000000000005</v>
      </c>
      <c r="G728" s="284">
        <v>91000</v>
      </c>
      <c r="H728" s="285">
        <v>240700</v>
      </c>
      <c r="I728" s="285">
        <v>53000</v>
      </c>
      <c r="J728" s="285">
        <v>171000</v>
      </c>
      <c r="K728" s="286">
        <v>555700</v>
      </c>
      <c r="L728" s="287">
        <v>555700</v>
      </c>
      <c r="M728" s="288">
        <v>555.70000000000005</v>
      </c>
      <c r="N728" s="285">
        <v>0</v>
      </c>
      <c r="O728" s="287">
        <v>514330.33999999997</v>
      </c>
      <c r="P728" s="287">
        <v>514330.33999999997</v>
      </c>
      <c r="Q728" s="289">
        <v>514.33033999999998</v>
      </c>
      <c r="R728" s="669"/>
      <c r="S728" s="669"/>
      <c r="T728" s="278" t="s">
        <v>1340</v>
      </c>
    </row>
    <row r="729" spans="1:20" ht="17.25" customHeight="1">
      <c r="A729" s="290" t="s">
        <v>679</v>
      </c>
      <c r="B729" s="291">
        <v>7</v>
      </c>
      <c r="C729" s="291">
        <v>2</v>
      </c>
      <c r="D729" s="292" t="s">
        <v>1015</v>
      </c>
      <c r="E729" s="293" t="s">
        <v>680</v>
      </c>
      <c r="F729" s="294">
        <v>555.70000000000005</v>
      </c>
      <c r="G729" s="284">
        <v>91000</v>
      </c>
      <c r="H729" s="285">
        <v>240700</v>
      </c>
      <c r="I729" s="285">
        <v>53000</v>
      </c>
      <c r="J729" s="285">
        <v>171000</v>
      </c>
      <c r="K729" s="286">
        <v>555700</v>
      </c>
      <c r="L729" s="287">
        <v>555700</v>
      </c>
      <c r="M729" s="288">
        <v>555.70000000000005</v>
      </c>
      <c r="N729" s="285">
        <v>0</v>
      </c>
      <c r="O729" s="287">
        <v>514330.33999999997</v>
      </c>
      <c r="P729" s="287">
        <v>514330.33999999997</v>
      </c>
      <c r="Q729" s="289">
        <v>514.33033999999998</v>
      </c>
      <c r="R729" s="669"/>
      <c r="S729" s="669"/>
      <c r="T729" s="278" t="s">
        <v>1340</v>
      </c>
    </row>
    <row r="730" spans="1:20" ht="17.25" customHeight="1">
      <c r="A730" s="295" t="s">
        <v>1016</v>
      </c>
      <c r="B730" s="296">
        <v>7</v>
      </c>
      <c r="C730" s="296">
        <v>2</v>
      </c>
      <c r="D730" s="297" t="s">
        <v>1017</v>
      </c>
      <c r="E730" s="298" t="s">
        <v>1340</v>
      </c>
      <c r="F730" s="299">
        <v>1701.5</v>
      </c>
      <c r="G730" s="284">
        <v>503000</v>
      </c>
      <c r="H730" s="285">
        <v>1198500</v>
      </c>
      <c r="I730" s="285">
        <v>0</v>
      </c>
      <c r="J730" s="285">
        <v>0</v>
      </c>
      <c r="K730" s="286">
        <v>1701500</v>
      </c>
      <c r="L730" s="287">
        <v>1701500</v>
      </c>
      <c r="M730" s="288">
        <v>1701.5</v>
      </c>
      <c r="N730" s="285">
        <v>0</v>
      </c>
      <c r="O730" s="287">
        <v>1698099.48</v>
      </c>
      <c r="P730" s="287">
        <v>1698099.48</v>
      </c>
      <c r="Q730" s="289">
        <v>1698.0994800000001</v>
      </c>
      <c r="R730" s="672"/>
      <c r="S730" s="672"/>
      <c r="T730" s="278" t="s">
        <v>1340</v>
      </c>
    </row>
    <row r="731" spans="1:20" ht="21.75" customHeight="1">
      <c r="A731" s="290" t="s">
        <v>1018</v>
      </c>
      <c r="B731" s="291">
        <v>7</v>
      </c>
      <c r="C731" s="291">
        <v>2</v>
      </c>
      <c r="D731" s="292" t="s">
        <v>1019</v>
      </c>
      <c r="E731" s="293" t="s">
        <v>1340</v>
      </c>
      <c r="F731" s="294">
        <v>1701.5</v>
      </c>
      <c r="G731" s="284">
        <v>503000</v>
      </c>
      <c r="H731" s="285">
        <v>1198500</v>
      </c>
      <c r="I731" s="285">
        <v>0</v>
      </c>
      <c r="J731" s="285">
        <v>0</v>
      </c>
      <c r="K731" s="286">
        <v>1701500</v>
      </c>
      <c r="L731" s="287">
        <v>1701500</v>
      </c>
      <c r="M731" s="288">
        <v>1701.5</v>
      </c>
      <c r="N731" s="285">
        <v>0</v>
      </c>
      <c r="O731" s="287">
        <v>1698099.48</v>
      </c>
      <c r="P731" s="287">
        <v>1698099.48</v>
      </c>
      <c r="Q731" s="289">
        <v>1698.0994800000001</v>
      </c>
      <c r="R731" s="669"/>
      <c r="S731" s="669"/>
      <c r="T731" s="278" t="s">
        <v>1340</v>
      </c>
    </row>
    <row r="732" spans="1:20" ht="32.25" customHeight="1">
      <c r="A732" s="290" t="s">
        <v>1020</v>
      </c>
      <c r="B732" s="291">
        <v>7</v>
      </c>
      <c r="C732" s="291">
        <v>2</v>
      </c>
      <c r="D732" s="292" t="s">
        <v>1021</v>
      </c>
      <c r="E732" s="293" t="s">
        <v>1340</v>
      </c>
      <c r="F732" s="294">
        <v>1276.3</v>
      </c>
      <c r="G732" s="284">
        <v>257000</v>
      </c>
      <c r="H732" s="285">
        <v>1019300</v>
      </c>
      <c r="I732" s="285">
        <v>0</v>
      </c>
      <c r="J732" s="285">
        <v>0</v>
      </c>
      <c r="K732" s="286">
        <v>1276300</v>
      </c>
      <c r="L732" s="287">
        <v>1276300</v>
      </c>
      <c r="M732" s="288">
        <v>1276.3</v>
      </c>
      <c r="N732" s="285">
        <v>0</v>
      </c>
      <c r="O732" s="287">
        <v>1273349.48</v>
      </c>
      <c r="P732" s="287">
        <v>1273349.48</v>
      </c>
      <c r="Q732" s="289">
        <v>1273.3494800000001</v>
      </c>
      <c r="R732" s="669"/>
      <c r="S732" s="669"/>
      <c r="T732" s="278" t="s">
        <v>1340</v>
      </c>
    </row>
    <row r="733" spans="1:20" ht="21.75" customHeight="1">
      <c r="A733" s="290" t="s">
        <v>637</v>
      </c>
      <c r="B733" s="291">
        <v>7</v>
      </c>
      <c r="C733" s="291">
        <v>2</v>
      </c>
      <c r="D733" s="292" t="s">
        <v>1021</v>
      </c>
      <c r="E733" s="293" t="s">
        <v>638</v>
      </c>
      <c r="F733" s="294">
        <v>1276.3</v>
      </c>
      <c r="G733" s="284">
        <v>257000</v>
      </c>
      <c r="H733" s="285">
        <v>1019300</v>
      </c>
      <c r="I733" s="285">
        <v>0</v>
      </c>
      <c r="J733" s="285">
        <v>0</v>
      </c>
      <c r="K733" s="286">
        <v>1276300</v>
      </c>
      <c r="L733" s="287">
        <v>1276300</v>
      </c>
      <c r="M733" s="288">
        <v>1276.3</v>
      </c>
      <c r="N733" s="285">
        <v>0</v>
      </c>
      <c r="O733" s="287">
        <v>1273349.48</v>
      </c>
      <c r="P733" s="287">
        <v>1273349.48</v>
      </c>
      <c r="Q733" s="289">
        <v>1273.3494800000001</v>
      </c>
      <c r="R733" s="669"/>
      <c r="S733" s="669"/>
      <c r="T733" s="278" t="s">
        <v>1340</v>
      </c>
    </row>
    <row r="734" spans="1:20" ht="17.25" customHeight="1">
      <c r="A734" s="290" t="s">
        <v>679</v>
      </c>
      <c r="B734" s="291">
        <v>7</v>
      </c>
      <c r="C734" s="291">
        <v>2</v>
      </c>
      <c r="D734" s="292" t="s">
        <v>1021</v>
      </c>
      <c r="E734" s="293" t="s">
        <v>680</v>
      </c>
      <c r="F734" s="294">
        <v>1276.3</v>
      </c>
      <c r="G734" s="284">
        <v>257000</v>
      </c>
      <c r="H734" s="285">
        <v>1019300</v>
      </c>
      <c r="I734" s="285">
        <v>0</v>
      </c>
      <c r="J734" s="285">
        <v>0</v>
      </c>
      <c r="K734" s="286">
        <v>1276300</v>
      </c>
      <c r="L734" s="287">
        <v>1276300</v>
      </c>
      <c r="M734" s="288">
        <v>1276.3</v>
      </c>
      <c r="N734" s="285">
        <v>0</v>
      </c>
      <c r="O734" s="287">
        <v>1273349.48</v>
      </c>
      <c r="P734" s="287">
        <v>1273349.48</v>
      </c>
      <c r="Q734" s="289">
        <v>1273.3494800000001</v>
      </c>
      <c r="R734" s="669"/>
      <c r="S734" s="669"/>
      <c r="T734" s="278" t="s">
        <v>1340</v>
      </c>
    </row>
    <row r="735" spans="1:20" ht="21.75" customHeight="1">
      <c r="A735" s="290" t="s">
        <v>1022</v>
      </c>
      <c r="B735" s="291">
        <v>7</v>
      </c>
      <c r="C735" s="291">
        <v>2</v>
      </c>
      <c r="D735" s="292" t="s">
        <v>1023</v>
      </c>
      <c r="E735" s="293" t="s">
        <v>1340</v>
      </c>
      <c r="F735" s="294">
        <v>200</v>
      </c>
      <c r="G735" s="284">
        <v>200000</v>
      </c>
      <c r="H735" s="285">
        <v>0</v>
      </c>
      <c r="I735" s="285">
        <v>0</v>
      </c>
      <c r="J735" s="285">
        <v>0</v>
      </c>
      <c r="K735" s="286">
        <v>200000</v>
      </c>
      <c r="L735" s="287">
        <v>200000</v>
      </c>
      <c r="M735" s="288">
        <v>200</v>
      </c>
      <c r="N735" s="285">
        <v>0</v>
      </c>
      <c r="O735" s="287">
        <v>200000</v>
      </c>
      <c r="P735" s="287">
        <v>200000</v>
      </c>
      <c r="Q735" s="289">
        <v>200</v>
      </c>
      <c r="R735" s="669"/>
      <c r="S735" s="669"/>
      <c r="T735" s="278" t="s">
        <v>1340</v>
      </c>
    </row>
    <row r="736" spans="1:20" ht="21.75" customHeight="1">
      <c r="A736" s="290" t="s">
        <v>637</v>
      </c>
      <c r="B736" s="291">
        <v>7</v>
      </c>
      <c r="C736" s="291">
        <v>2</v>
      </c>
      <c r="D736" s="292" t="s">
        <v>1023</v>
      </c>
      <c r="E736" s="293" t="s">
        <v>638</v>
      </c>
      <c r="F736" s="294">
        <v>200</v>
      </c>
      <c r="G736" s="284">
        <v>200000</v>
      </c>
      <c r="H736" s="285">
        <v>0</v>
      </c>
      <c r="I736" s="285">
        <v>0</v>
      </c>
      <c r="J736" s="285">
        <v>0</v>
      </c>
      <c r="K736" s="286">
        <v>200000</v>
      </c>
      <c r="L736" s="287">
        <v>200000</v>
      </c>
      <c r="M736" s="288">
        <v>200</v>
      </c>
      <c r="N736" s="285">
        <v>0</v>
      </c>
      <c r="O736" s="287">
        <v>200000</v>
      </c>
      <c r="P736" s="287">
        <v>200000</v>
      </c>
      <c r="Q736" s="289">
        <v>200</v>
      </c>
      <c r="R736" s="669"/>
      <c r="S736" s="669"/>
      <c r="T736" s="278" t="s">
        <v>1340</v>
      </c>
    </row>
    <row r="737" spans="1:20" ht="17.25" customHeight="1">
      <c r="A737" s="290" t="s">
        <v>679</v>
      </c>
      <c r="B737" s="291">
        <v>7</v>
      </c>
      <c r="C737" s="291">
        <v>2</v>
      </c>
      <c r="D737" s="292" t="s">
        <v>1023</v>
      </c>
      <c r="E737" s="293" t="s">
        <v>680</v>
      </c>
      <c r="F737" s="294">
        <v>200</v>
      </c>
      <c r="G737" s="284">
        <v>200000</v>
      </c>
      <c r="H737" s="285">
        <v>0</v>
      </c>
      <c r="I737" s="285">
        <v>0</v>
      </c>
      <c r="J737" s="285">
        <v>0</v>
      </c>
      <c r="K737" s="286">
        <v>200000</v>
      </c>
      <c r="L737" s="287">
        <v>200000</v>
      </c>
      <c r="M737" s="288">
        <v>200</v>
      </c>
      <c r="N737" s="285">
        <v>0</v>
      </c>
      <c r="O737" s="287">
        <v>200000</v>
      </c>
      <c r="P737" s="287">
        <v>200000</v>
      </c>
      <c r="Q737" s="289">
        <v>200</v>
      </c>
      <c r="R737" s="669"/>
      <c r="S737" s="669"/>
      <c r="T737" s="278" t="s">
        <v>1340</v>
      </c>
    </row>
    <row r="738" spans="1:20" ht="32.25" customHeight="1">
      <c r="A738" s="290" t="s">
        <v>109</v>
      </c>
      <c r="B738" s="291">
        <v>7</v>
      </c>
      <c r="C738" s="291">
        <v>2</v>
      </c>
      <c r="D738" s="292" t="s">
        <v>110</v>
      </c>
      <c r="E738" s="293" t="s">
        <v>1340</v>
      </c>
      <c r="F738" s="294">
        <v>225.2</v>
      </c>
      <c r="G738" s="284">
        <v>46000</v>
      </c>
      <c r="H738" s="285">
        <v>179200</v>
      </c>
      <c r="I738" s="285">
        <v>0</v>
      </c>
      <c r="J738" s="285">
        <v>0</v>
      </c>
      <c r="K738" s="286">
        <v>225200</v>
      </c>
      <c r="L738" s="287">
        <v>225200</v>
      </c>
      <c r="M738" s="288">
        <v>225.2</v>
      </c>
      <c r="N738" s="285">
        <v>0</v>
      </c>
      <c r="O738" s="287">
        <v>224750</v>
      </c>
      <c r="P738" s="287">
        <v>224750</v>
      </c>
      <c r="Q738" s="289">
        <v>224.75</v>
      </c>
      <c r="R738" s="669"/>
      <c r="S738" s="669"/>
      <c r="T738" s="278" t="s">
        <v>1340</v>
      </c>
    </row>
    <row r="739" spans="1:20" ht="21.75" customHeight="1">
      <c r="A739" s="290" t="s">
        <v>637</v>
      </c>
      <c r="B739" s="291">
        <v>7</v>
      </c>
      <c r="C739" s="291">
        <v>2</v>
      </c>
      <c r="D739" s="292" t="s">
        <v>110</v>
      </c>
      <c r="E739" s="293" t="s">
        <v>638</v>
      </c>
      <c r="F739" s="294">
        <v>225.2</v>
      </c>
      <c r="G739" s="284">
        <v>46000</v>
      </c>
      <c r="H739" s="285">
        <v>179200</v>
      </c>
      <c r="I739" s="285">
        <v>0</v>
      </c>
      <c r="J739" s="285">
        <v>0</v>
      </c>
      <c r="K739" s="286">
        <v>225200</v>
      </c>
      <c r="L739" s="287">
        <v>225200</v>
      </c>
      <c r="M739" s="288">
        <v>225.2</v>
      </c>
      <c r="N739" s="285">
        <v>0</v>
      </c>
      <c r="O739" s="287">
        <v>224750</v>
      </c>
      <c r="P739" s="287">
        <v>224750</v>
      </c>
      <c r="Q739" s="289">
        <v>224.75</v>
      </c>
      <c r="R739" s="669"/>
      <c r="S739" s="669"/>
      <c r="T739" s="278" t="s">
        <v>1340</v>
      </c>
    </row>
    <row r="740" spans="1:20" ht="17.25" customHeight="1">
      <c r="A740" s="290" t="s">
        <v>679</v>
      </c>
      <c r="B740" s="291">
        <v>7</v>
      </c>
      <c r="C740" s="291">
        <v>2</v>
      </c>
      <c r="D740" s="292" t="s">
        <v>110</v>
      </c>
      <c r="E740" s="293" t="s">
        <v>680</v>
      </c>
      <c r="F740" s="294">
        <v>225.2</v>
      </c>
      <c r="G740" s="284">
        <v>46000</v>
      </c>
      <c r="H740" s="285">
        <v>179200</v>
      </c>
      <c r="I740" s="285">
        <v>0</v>
      </c>
      <c r="J740" s="285">
        <v>0</v>
      </c>
      <c r="K740" s="286">
        <v>225200</v>
      </c>
      <c r="L740" s="287">
        <v>225200</v>
      </c>
      <c r="M740" s="288">
        <v>225.2</v>
      </c>
      <c r="N740" s="285">
        <v>0</v>
      </c>
      <c r="O740" s="287">
        <v>224750</v>
      </c>
      <c r="P740" s="287">
        <v>224750</v>
      </c>
      <c r="Q740" s="289">
        <v>224.75</v>
      </c>
      <c r="R740" s="669"/>
      <c r="S740" s="669"/>
      <c r="T740" s="278" t="s">
        <v>1340</v>
      </c>
    </row>
    <row r="741" spans="1:20" ht="21.75" customHeight="1">
      <c r="A741" s="290" t="s">
        <v>111</v>
      </c>
      <c r="B741" s="291">
        <v>7</v>
      </c>
      <c r="C741" s="291">
        <v>2</v>
      </c>
      <c r="D741" s="292" t="s">
        <v>112</v>
      </c>
      <c r="E741" s="293" t="s">
        <v>1340</v>
      </c>
      <c r="F741" s="294">
        <v>92663</v>
      </c>
      <c r="G741" s="284">
        <v>23483000</v>
      </c>
      <c r="H741" s="285">
        <v>30721200</v>
      </c>
      <c r="I741" s="285">
        <v>18730800</v>
      </c>
      <c r="J741" s="285">
        <v>19728000</v>
      </c>
      <c r="K741" s="286">
        <v>92663000</v>
      </c>
      <c r="L741" s="287">
        <v>92663000</v>
      </c>
      <c r="M741" s="288">
        <v>92663</v>
      </c>
      <c r="N741" s="285">
        <v>0</v>
      </c>
      <c r="O741" s="287">
        <v>83967524.349999994</v>
      </c>
      <c r="P741" s="287">
        <v>83967524.349999994</v>
      </c>
      <c r="Q741" s="289">
        <v>83967.524349999992</v>
      </c>
      <c r="R741" s="669"/>
      <c r="S741" s="669"/>
      <c r="T741" s="278" t="s">
        <v>1340</v>
      </c>
    </row>
    <row r="742" spans="1:20" ht="21.75" customHeight="1">
      <c r="A742" s="295" t="s">
        <v>113</v>
      </c>
      <c r="B742" s="296">
        <v>7</v>
      </c>
      <c r="C742" s="296">
        <v>2</v>
      </c>
      <c r="D742" s="297" t="s">
        <v>114</v>
      </c>
      <c r="E742" s="298" t="s">
        <v>1340</v>
      </c>
      <c r="F742" s="299">
        <v>91024.1</v>
      </c>
      <c r="G742" s="284">
        <v>23483000</v>
      </c>
      <c r="H742" s="285">
        <v>30721200</v>
      </c>
      <c r="I742" s="285">
        <v>17887800</v>
      </c>
      <c r="J742" s="285">
        <v>18932100</v>
      </c>
      <c r="K742" s="286">
        <v>91024100</v>
      </c>
      <c r="L742" s="287">
        <v>91024100</v>
      </c>
      <c r="M742" s="288">
        <v>91024.1</v>
      </c>
      <c r="N742" s="285">
        <v>0</v>
      </c>
      <c r="O742" s="287">
        <v>82573624.349999994</v>
      </c>
      <c r="P742" s="287">
        <v>82573624.349999994</v>
      </c>
      <c r="Q742" s="289">
        <v>82573.624349999998</v>
      </c>
      <c r="R742" s="672"/>
      <c r="S742" s="672"/>
      <c r="T742" s="278" t="s">
        <v>1340</v>
      </c>
    </row>
    <row r="743" spans="1:20" ht="32.25" customHeight="1">
      <c r="A743" s="290" t="s">
        <v>115</v>
      </c>
      <c r="B743" s="291">
        <v>7</v>
      </c>
      <c r="C743" s="291">
        <v>2</v>
      </c>
      <c r="D743" s="292" t="s">
        <v>116</v>
      </c>
      <c r="E743" s="293" t="s">
        <v>1340</v>
      </c>
      <c r="F743" s="294">
        <v>91024.1</v>
      </c>
      <c r="G743" s="284">
        <v>23483000</v>
      </c>
      <c r="H743" s="285">
        <v>30721200</v>
      </c>
      <c r="I743" s="285">
        <v>17887800</v>
      </c>
      <c r="J743" s="285">
        <v>18932100</v>
      </c>
      <c r="K743" s="286">
        <v>91024100</v>
      </c>
      <c r="L743" s="287">
        <v>91024100</v>
      </c>
      <c r="M743" s="288">
        <v>91024.1</v>
      </c>
      <c r="N743" s="285">
        <v>0</v>
      </c>
      <c r="O743" s="287">
        <v>82573624.349999994</v>
      </c>
      <c r="P743" s="287">
        <v>82573624.349999994</v>
      </c>
      <c r="Q743" s="289">
        <v>82573.624349999998</v>
      </c>
      <c r="R743" s="669"/>
      <c r="S743" s="669"/>
      <c r="T743" s="278" t="s">
        <v>1340</v>
      </c>
    </row>
    <row r="744" spans="1:20" ht="21.75" customHeight="1">
      <c r="A744" s="290" t="s">
        <v>1001</v>
      </c>
      <c r="B744" s="291">
        <v>7</v>
      </c>
      <c r="C744" s="291">
        <v>2</v>
      </c>
      <c r="D744" s="292" t="s">
        <v>117</v>
      </c>
      <c r="E744" s="293" t="s">
        <v>1340</v>
      </c>
      <c r="F744" s="294">
        <v>74105.8</v>
      </c>
      <c r="G744" s="284">
        <v>20150000</v>
      </c>
      <c r="H744" s="285">
        <v>24614000</v>
      </c>
      <c r="I744" s="285">
        <v>14920000</v>
      </c>
      <c r="J744" s="285">
        <v>14421800</v>
      </c>
      <c r="K744" s="286">
        <v>74105800</v>
      </c>
      <c r="L744" s="287">
        <v>74105800</v>
      </c>
      <c r="M744" s="288">
        <v>74105.8</v>
      </c>
      <c r="N744" s="285">
        <v>0</v>
      </c>
      <c r="O744" s="287">
        <v>66594301.289999999</v>
      </c>
      <c r="P744" s="287">
        <v>66594301.289999999</v>
      </c>
      <c r="Q744" s="289">
        <v>66594.301290000003</v>
      </c>
      <c r="R744" s="669"/>
      <c r="S744" s="669"/>
      <c r="T744" s="278" t="s">
        <v>1340</v>
      </c>
    </row>
    <row r="745" spans="1:20" ht="21.75" customHeight="1">
      <c r="A745" s="290" t="s">
        <v>637</v>
      </c>
      <c r="B745" s="291">
        <v>7</v>
      </c>
      <c r="C745" s="291">
        <v>2</v>
      </c>
      <c r="D745" s="292" t="s">
        <v>117</v>
      </c>
      <c r="E745" s="293" t="s">
        <v>638</v>
      </c>
      <c r="F745" s="294">
        <v>74105.8</v>
      </c>
      <c r="G745" s="284">
        <v>20150000</v>
      </c>
      <c r="H745" s="285">
        <v>24614000</v>
      </c>
      <c r="I745" s="285">
        <v>14920000</v>
      </c>
      <c r="J745" s="285">
        <v>14421800</v>
      </c>
      <c r="K745" s="286">
        <v>74105800</v>
      </c>
      <c r="L745" s="287">
        <v>74105800</v>
      </c>
      <c r="M745" s="288">
        <v>74105.8</v>
      </c>
      <c r="N745" s="285">
        <v>0</v>
      </c>
      <c r="O745" s="287">
        <v>66594301.289999999</v>
      </c>
      <c r="P745" s="287">
        <v>66594301.289999999</v>
      </c>
      <c r="Q745" s="289">
        <v>66594.301290000003</v>
      </c>
      <c r="R745" s="669"/>
      <c r="S745" s="669"/>
      <c r="T745" s="278" t="s">
        <v>1340</v>
      </c>
    </row>
    <row r="746" spans="1:20" ht="17.25" customHeight="1">
      <c r="A746" s="290" t="s">
        <v>679</v>
      </c>
      <c r="B746" s="291">
        <v>7</v>
      </c>
      <c r="C746" s="291">
        <v>2</v>
      </c>
      <c r="D746" s="292" t="s">
        <v>117</v>
      </c>
      <c r="E746" s="293" t="s">
        <v>680</v>
      </c>
      <c r="F746" s="294">
        <v>74105.8</v>
      </c>
      <c r="G746" s="284">
        <v>20150000</v>
      </c>
      <c r="H746" s="285">
        <v>24614000</v>
      </c>
      <c r="I746" s="285">
        <v>14920000</v>
      </c>
      <c r="J746" s="285">
        <v>14421800</v>
      </c>
      <c r="K746" s="286">
        <v>74105800</v>
      </c>
      <c r="L746" s="287">
        <v>74105800</v>
      </c>
      <c r="M746" s="288">
        <v>74105.8</v>
      </c>
      <c r="N746" s="285">
        <v>0</v>
      </c>
      <c r="O746" s="287">
        <v>66594301.289999999</v>
      </c>
      <c r="P746" s="287">
        <v>66594301.289999999</v>
      </c>
      <c r="Q746" s="289">
        <v>66594.301290000003</v>
      </c>
      <c r="R746" s="669"/>
      <c r="S746" s="669"/>
      <c r="T746" s="278" t="s">
        <v>1340</v>
      </c>
    </row>
    <row r="747" spans="1:20" ht="42.75" customHeight="1">
      <c r="A747" s="290" t="s">
        <v>118</v>
      </c>
      <c r="B747" s="291">
        <v>7</v>
      </c>
      <c r="C747" s="291">
        <v>2</v>
      </c>
      <c r="D747" s="292" t="s">
        <v>119</v>
      </c>
      <c r="E747" s="293" t="s">
        <v>1340</v>
      </c>
      <c r="F747" s="294">
        <v>3059.7</v>
      </c>
      <c r="G747" s="284">
        <v>150000</v>
      </c>
      <c r="H747" s="285">
        <v>1695000</v>
      </c>
      <c r="I747" s="285">
        <v>653000</v>
      </c>
      <c r="J747" s="285">
        <v>561700</v>
      </c>
      <c r="K747" s="286">
        <v>3059700</v>
      </c>
      <c r="L747" s="287">
        <v>3059700</v>
      </c>
      <c r="M747" s="288">
        <v>3059.7</v>
      </c>
      <c r="N747" s="285">
        <v>0</v>
      </c>
      <c r="O747" s="287">
        <v>3059667.84</v>
      </c>
      <c r="P747" s="287">
        <v>3059667.84</v>
      </c>
      <c r="Q747" s="289">
        <v>3059.6678400000001</v>
      </c>
      <c r="R747" s="669"/>
      <c r="S747" s="669"/>
      <c r="T747" s="278" t="s">
        <v>1340</v>
      </c>
    </row>
    <row r="748" spans="1:20" ht="21.75" customHeight="1">
      <c r="A748" s="290" t="s">
        <v>637</v>
      </c>
      <c r="B748" s="291">
        <v>7</v>
      </c>
      <c r="C748" s="291">
        <v>2</v>
      </c>
      <c r="D748" s="292" t="s">
        <v>119</v>
      </c>
      <c r="E748" s="293" t="s">
        <v>638</v>
      </c>
      <c r="F748" s="294">
        <v>3059.7</v>
      </c>
      <c r="G748" s="284">
        <v>150000</v>
      </c>
      <c r="H748" s="285">
        <v>1695000</v>
      </c>
      <c r="I748" s="285">
        <v>653000</v>
      </c>
      <c r="J748" s="285">
        <v>561700</v>
      </c>
      <c r="K748" s="286">
        <v>3059700</v>
      </c>
      <c r="L748" s="287">
        <v>3059700</v>
      </c>
      <c r="M748" s="288">
        <v>3059.7</v>
      </c>
      <c r="N748" s="285">
        <v>0</v>
      </c>
      <c r="O748" s="287">
        <v>3059667.84</v>
      </c>
      <c r="P748" s="287">
        <v>3059667.84</v>
      </c>
      <c r="Q748" s="289">
        <v>3059.6678400000001</v>
      </c>
      <c r="R748" s="669"/>
      <c r="S748" s="669"/>
      <c r="T748" s="278" t="s">
        <v>1340</v>
      </c>
    </row>
    <row r="749" spans="1:20" ht="17.25" customHeight="1">
      <c r="A749" s="290" t="s">
        <v>679</v>
      </c>
      <c r="B749" s="291">
        <v>7</v>
      </c>
      <c r="C749" s="291">
        <v>2</v>
      </c>
      <c r="D749" s="292" t="s">
        <v>119</v>
      </c>
      <c r="E749" s="293" t="s">
        <v>680</v>
      </c>
      <c r="F749" s="294">
        <v>3059.7</v>
      </c>
      <c r="G749" s="284">
        <v>150000</v>
      </c>
      <c r="H749" s="285">
        <v>1695000</v>
      </c>
      <c r="I749" s="285">
        <v>653000</v>
      </c>
      <c r="J749" s="285">
        <v>561700</v>
      </c>
      <c r="K749" s="286">
        <v>3059700</v>
      </c>
      <c r="L749" s="287">
        <v>3059700</v>
      </c>
      <c r="M749" s="288">
        <v>3059.7</v>
      </c>
      <c r="N749" s="285">
        <v>0</v>
      </c>
      <c r="O749" s="287">
        <v>3059667.84</v>
      </c>
      <c r="P749" s="287">
        <v>3059667.84</v>
      </c>
      <c r="Q749" s="289">
        <v>3059.6678400000001</v>
      </c>
      <c r="R749" s="669"/>
      <c r="S749" s="669"/>
      <c r="T749" s="278" t="s">
        <v>1340</v>
      </c>
    </row>
    <row r="750" spans="1:20" ht="32.25" customHeight="1">
      <c r="A750" s="290" t="s">
        <v>120</v>
      </c>
      <c r="B750" s="291">
        <v>7</v>
      </c>
      <c r="C750" s="291">
        <v>2</v>
      </c>
      <c r="D750" s="292" t="s">
        <v>121</v>
      </c>
      <c r="E750" s="293" t="s">
        <v>1340</v>
      </c>
      <c r="F750" s="294">
        <v>53.3</v>
      </c>
      <c r="G750" s="284">
        <v>0</v>
      </c>
      <c r="H750" s="285">
        <v>0</v>
      </c>
      <c r="I750" s="285">
        <v>0</v>
      </c>
      <c r="J750" s="285">
        <v>53300</v>
      </c>
      <c r="K750" s="286">
        <v>53300</v>
      </c>
      <c r="L750" s="287">
        <v>53300</v>
      </c>
      <c r="M750" s="288">
        <v>53.3</v>
      </c>
      <c r="N750" s="285">
        <v>0</v>
      </c>
      <c r="O750" s="287">
        <v>53264.28</v>
      </c>
      <c r="P750" s="287">
        <v>53264.28</v>
      </c>
      <c r="Q750" s="289">
        <v>53.264279999999999</v>
      </c>
      <c r="R750" s="669"/>
      <c r="S750" s="669"/>
      <c r="T750" s="278" t="s">
        <v>1340</v>
      </c>
    </row>
    <row r="751" spans="1:20" ht="21.75" customHeight="1">
      <c r="A751" s="290" t="s">
        <v>637</v>
      </c>
      <c r="B751" s="291">
        <v>7</v>
      </c>
      <c r="C751" s="291">
        <v>2</v>
      </c>
      <c r="D751" s="292" t="s">
        <v>121</v>
      </c>
      <c r="E751" s="293" t="s">
        <v>638</v>
      </c>
      <c r="F751" s="294">
        <v>53.3</v>
      </c>
      <c r="G751" s="284">
        <v>0</v>
      </c>
      <c r="H751" s="285">
        <v>0</v>
      </c>
      <c r="I751" s="285">
        <v>0</v>
      </c>
      <c r="J751" s="285">
        <v>53300</v>
      </c>
      <c r="K751" s="286">
        <v>53300</v>
      </c>
      <c r="L751" s="287">
        <v>53300</v>
      </c>
      <c r="M751" s="288">
        <v>53.3</v>
      </c>
      <c r="N751" s="285">
        <v>0</v>
      </c>
      <c r="O751" s="287">
        <v>53264.28</v>
      </c>
      <c r="P751" s="287">
        <v>53264.28</v>
      </c>
      <c r="Q751" s="289">
        <v>53.264279999999999</v>
      </c>
      <c r="R751" s="669"/>
      <c r="S751" s="669"/>
      <c r="T751" s="278" t="s">
        <v>1340</v>
      </c>
    </row>
    <row r="752" spans="1:20" ht="17.25" customHeight="1">
      <c r="A752" s="290" t="s">
        <v>679</v>
      </c>
      <c r="B752" s="291">
        <v>7</v>
      </c>
      <c r="C752" s="291">
        <v>2</v>
      </c>
      <c r="D752" s="292" t="s">
        <v>121</v>
      </c>
      <c r="E752" s="293" t="s">
        <v>680</v>
      </c>
      <c r="F752" s="294">
        <v>53.3</v>
      </c>
      <c r="G752" s="284">
        <v>0</v>
      </c>
      <c r="H752" s="285">
        <v>0</v>
      </c>
      <c r="I752" s="285">
        <v>0</v>
      </c>
      <c r="J752" s="285">
        <v>53300</v>
      </c>
      <c r="K752" s="286">
        <v>53300</v>
      </c>
      <c r="L752" s="287">
        <v>53300</v>
      </c>
      <c r="M752" s="288">
        <v>53.3</v>
      </c>
      <c r="N752" s="285">
        <v>0</v>
      </c>
      <c r="O752" s="287">
        <v>53264.28</v>
      </c>
      <c r="P752" s="287">
        <v>53264.28</v>
      </c>
      <c r="Q752" s="289">
        <v>53.264279999999999</v>
      </c>
      <c r="R752" s="669"/>
      <c r="S752" s="669"/>
      <c r="T752" s="278" t="s">
        <v>1340</v>
      </c>
    </row>
    <row r="753" spans="1:20" ht="32.25" customHeight="1">
      <c r="A753" s="290" t="s">
        <v>122</v>
      </c>
      <c r="B753" s="291">
        <v>7</v>
      </c>
      <c r="C753" s="291">
        <v>2</v>
      </c>
      <c r="D753" s="292" t="s">
        <v>123</v>
      </c>
      <c r="E753" s="293" t="s">
        <v>1340</v>
      </c>
      <c r="F753" s="294">
        <v>971.3</v>
      </c>
      <c r="G753" s="284">
        <v>0</v>
      </c>
      <c r="H753" s="285">
        <v>0</v>
      </c>
      <c r="I753" s="285">
        <v>0</v>
      </c>
      <c r="J753" s="285">
        <v>971300</v>
      </c>
      <c r="K753" s="286">
        <v>971300</v>
      </c>
      <c r="L753" s="287">
        <v>971300</v>
      </c>
      <c r="M753" s="288">
        <v>971.3</v>
      </c>
      <c r="N753" s="285">
        <v>0</v>
      </c>
      <c r="O753" s="287">
        <v>750000</v>
      </c>
      <c r="P753" s="287">
        <v>750000</v>
      </c>
      <c r="Q753" s="289">
        <v>750</v>
      </c>
      <c r="R753" s="669"/>
      <c r="S753" s="669"/>
      <c r="T753" s="278" t="s">
        <v>1340</v>
      </c>
    </row>
    <row r="754" spans="1:20" ht="21.75" customHeight="1">
      <c r="A754" s="290" t="s">
        <v>637</v>
      </c>
      <c r="B754" s="291">
        <v>7</v>
      </c>
      <c r="C754" s="291">
        <v>2</v>
      </c>
      <c r="D754" s="292" t="s">
        <v>123</v>
      </c>
      <c r="E754" s="293" t="s">
        <v>638</v>
      </c>
      <c r="F754" s="294">
        <v>971.3</v>
      </c>
      <c r="G754" s="284">
        <v>0</v>
      </c>
      <c r="H754" s="285">
        <v>0</v>
      </c>
      <c r="I754" s="285">
        <v>0</v>
      </c>
      <c r="J754" s="285">
        <v>971300</v>
      </c>
      <c r="K754" s="286">
        <v>971300</v>
      </c>
      <c r="L754" s="287">
        <v>971300</v>
      </c>
      <c r="M754" s="288">
        <v>971.3</v>
      </c>
      <c r="N754" s="285">
        <v>0</v>
      </c>
      <c r="O754" s="287">
        <v>750000</v>
      </c>
      <c r="P754" s="287">
        <v>750000</v>
      </c>
      <c r="Q754" s="289">
        <v>750</v>
      </c>
      <c r="R754" s="669"/>
      <c r="S754" s="669"/>
      <c r="T754" s="278" t="s">
        <v>1340</v>
      </c>
    </row>
    <row r="755" spans="1:20" ht="17.25" customHeight="1">
      <c r="A755" s="290" t="s">
        <v>679</v>
      </c>
      <c r="B755" s="291">
        <v>7</v>
      </c>
      <c r="C755" s="291">
        <v>2</v>
      </c>
      <c r="D755" s="292" t="s">
        <v>123</v>
      </c>
      <c r="E755" s="293" t="s">
        <v>680</v>
      </c>
      <c r="F755" s="294">
        <v>971.3</v>
      </c>
      <c r="G755" s="284">
        <v>0</v>
      </c>
      <c r="H755" s="285">
        <v>0</v>
      </c>
      <c r="I755" s="285">
        <v>0</v>
      </c>
      <c r="J755" s="285">
        <v>971300</v>
      </c>
      <c r="K755" s="286">
        <v>971300</v>
      </c>
      <c r="L755" s="287">
        <v>971300</v>
      </c>
      <c r="M755" s="288">
        <v>971.3</v>
      </c>
      <c r="N755" s="285">
        <v>0</v>
      </c>
      <c r="O755" s="287">
        <v>750000</v>
      </c>
      <c r="P755" s="287">
        <v>750000</v>
      </c>
      <c r="Q755" s="289">
        <v>750</v>
      </c>
      <c r="R755" s="669"/>
      <c r="S755" s="669"/>
      <c r="T755" s="278" t="s">
        <v>1340</v>
      </c>
    </row>
    <row r="756" spans="1:20" ht="63.75" customHeight="1">
      <c r="A756" s="290" t="s">
        <v>1010</v>
      </c>
      <c r="B756" s="291">
        <v>7</v>
      </c>
      <c r="C756" s="291">
        <v>2</v>
      </c>
      <c r="D756" s="292" t="s">
        <v>124</v>
      </c>
      <c r="E756" s="293" t="s">
        <v>1340</v>
      </c>
      <c r="F756" s="294">
        <v>12097</v>
      </c>
      <c r="G756" s="284">
        <v>2929000</v>
      </c>
      <c r="H756" s="285">
        <v>4170000</v>
      </c>
      <c r="I756" s="285">
        <v>2220000</v>
      </c>
      <c r="J756" s="285">
        <v>2778000</v>
      </c>
      <c r="K756" s="286">
        <v>12097000</v>
      </c>
      <c r="L756" s="287">
        <v>12097000</v>
      </c>
      <c r="M756" s="288">
        <v>12097</v>
      </c>
      <c r="N756" s="285">
        <v>0</v>
      </c>
      <c r="O756" s="287">
        <v>11414733.869999999</v>
      </c>
      <c r="P756" s="287">
        <v>11414733.869999999</v>
      </c>
      <c r="Q756" s="289">
        <v>11414.73387</v>
      </c>
      <c r="R756" s="669"/>
      <c r="S756" s="669"/>
      <c r="T756" s="278" t="s">
        <v>1340</v>
      </c>
    </row>
    <row r="757" spans="1:20" ht="21.75" customHeight="1">
      <c r="A757" s="290" t="s">
        <v>637</v>
      </c>
      <c r="B757" s="291">
        <v>7</v>
      </c>
      <c r="C757" s="291">
        <v>2</v>
      </c>
      <c r="D757" s="292" t="s">
        <v>124</v>
      </c>
      <c r="E757" s="293" t="s">
        <v>638</v>
      </c>
      <c r="F757" s="294">
        <v>12097</v>
      </c>
      <c r="G757" s="284">
        <v>2929000</v>
      </c>
      <c r="H757" s="285">
        <v>4170000</v>
      </c>
      <c r="I757" s="285">
        <v>2220000</v>
      </c>
      <c r="J757" s="285">
        <v>2778000</v>
      </c>
      <c r="K757" s="286">
        <v>12097000</v>
      </c>
      <c r="L757" s="287">
        <v>12097000</v>
      </c>
      <c r="M757" s="288">
        <v>12097</v>
      </c>
      <c r="N757" s="285">
        <v>0</v>
      </c>
      <c r="O757" s="287">
        <v>11414733.869999999</v>
      </c>
      <c r="P757" s="287">
        <v>11414733.869999999</v>
      </c>
      <c r="Q757" s="289">
        <v>11414.73387</v>
      </c>
      <c r="R757" s="669"/>
      <c r="S757" s="669"/>
      <c r="T757" s="278" t="s">
        <v>1340</v>
      </c>
    </row>
    <row r="758" spans="1:20" ht="17.25" customHeight="1">
      <c r="A758" s="290" t="s">
        <v>679</v>
      </c>
      <c r="B758" s="291">
        <v>7</v>
      </c>
      <c r="C758" s="291">
        <v>2</v>
      </c>
      <c r="D758" s="292" t="s">
        <v>124</v>
      </c>
      <c r="E758" s="293" t="s">
        <v>680</v>
      </c>
      <c r="F758" s="294">
        <v>12097</v>
      </c>
      <c r="G758" s="284">
        <v>2929000</v>
      </c>
      <c r="H758" s="285">
        <v>4170000</v>
      </c>
      <c r="I758" s="285">
        <v>2220000</v>
      </c>
      <c r="J758" s="285">
        <v>2778000</v>
      </c>
      <c r="K758" s="286">
        <v>12097000</v>
      </c>
      <c r="L758" s="287">
        <v>12097000</v>
      </c>
      <c r="M758" s="288">
        <v>12097</v>
      </c>
      <c r="N758" s="285">
        <v>0</v>
      </c>
      <c r="O758" s="287">
        <v>11414733.869999999</v>
      </c>
      <c r="P758" s="287">
        <v>11414733.869999999</v>
      </c>
      <c r="Q758" s="289">
        <v>11414.73387</v>
      </c>
      <c r="R758" s="669"/>
      <c r="S758" s="669"/>
      <c r="T758" s="278" t="s">
        <v>1340</v>
      </c>
    </row>
    <row r="759" spans="1:20" ht="21.75" customHeight="1">
      <c r="A759" s="290" t="s">
        <v>935</v>
      </c>
      <c r="B759" s="291">
        <v>7</v>
      </c>
      <c r="C759" s="291">
        <v>2</v>
      </c>
      <c r="D759" s="292" t="s">
        <v>125</v>
      </c>
      <c r="E759" s="293" t="s">
        <v>1340</v>
      </c>
      <c r="F759" s="294">
        <v>100</v>
      </c>
      <c r="G759" s="284">
        <v>100000</v>
      </c>
      <c r="H759" s="285">
        <v>0</v>
      </c>
      <c r="I759" s="285">
        <v>0</v>
      </c>
      <c r="J759" s="285">
        <v>0</v>
      </c>
      <c r="K759" s="286">
        <v>100000</v>
      </c>
      <c r="L759" s="287">
        <v>100000</v>
      </c>
      <c r="M759" s="288">
        <v>100</v>
      </c>
      <c r="N759" s="285">
        <v>0</v>
      </c>
      <c r="O759" s="287">
        <v>100000</v>
      </c>
      <c r="P759" s="287">
        <v>100000</v>
      </c>
      <c r="Q759" s="289">
        <v>100</v>
      </c>
      <c r="R759" s="669"/>
      <c r="S759" s="669"/>
      <c r="T759" s="278" t="s">
        <v>1340</v>
      </c>
    </row>
    <row r="760" spans="1:20" ht="21.75" customHeight="1">
      <c r="A760" s="290" t="s">
        <v>637</v>
      </c>
      <c r="B760" s="291">
        <v>7</v>
      </c>
      <c r="C760" s="291">
        <v>2</v>
      </c>
      <c r="D760" s="292" t="s">
        <v>125</v>
      </c>
      <c r="E760" s="293" t="s">
        <v>638</v>
      </c>
      <c r="F760" s="294">
        <v>100</v>
      </c>
      <c r="G760" s="284">
        <v>100000</v>
      </c>
      <c r="H760" s="285">
        <v>0</v>
      </c>
      <c r="I760" s="285">
        <v>0</v>
      </c>
      <c r="J760" s="285">
        <v>0</v>
      </c>
      <c r="K760" s="286">
        <v>100000</v>
      </c>
      <c r="L760" s="287">
        <v>100000</v>
      </c>
      <c r="M760" s="288">
        <v>100</v>
      </c>
      <c r="N760" s="285">
        <v>0</v>
      </c>
      <c r="O760" s="287">
        <v>100000</v>
      </c>
      <c r="P760" s="287">
        <v>100000</v>
      </c>
      <c r="Q760" s="289">
        <v>100</v>
      </c>
      <c r="R760" s="669"/>
      <c r="S760" s="669"/>
      <c r="T760" s="278" t="s">
        <v>1340</v>
      </c>
    </row>
    <row r="761" spans="1:20" ht="17.25" customHeight="1">
      <c r="A761" s="290" t="s">
        <v>679</v>
      </c>
      <c r="B761" s="291">
        <v>7</v>
      </c>
      <c r="C761" s="291">
        <v>2</v>
      </c>
      <c r="D761" s="292" t="s">
        <v>125</v>
      </c>
      <c r="E761" s="293" t="s">
        <v>680</v>
      </c>
      <c r="F761" s="294">
        <v>100</v>
      </c>
      <c r="G761" s="284">
        <v>100000</v>
      </c>
      <c r="H761" s="285">
        <v>0</v>
      </c>
      <c r="I761" s="285">
        <v>0</v>
      </c>
      <c r="J761" s="285">
        <v>0</v>
      </c>
      <c r="K761" s="286">
        <v>100000</v>
      </c>
      <c r="L761" s="287">
        <v>100000</v>
      </c>
      <c r="M761" s="288">
        <v>100</v>
      </c>
      <c r="N761" s="285">
        <v>0</v>
      </c>
      <c r="O761" s="287">
        <v>100000</v>
      </c>
      <c r="P761" s="287">
        <v>100000</v>
      </c>
      <c r="Q761" s="289">
        <v>100</v>
      </c>
      <c r="R761" s="669"/>
      <c r="S761" s="669"/>
      <c r="T761" s="278" t="s">
        <v>1340</v>
      </c>
    </row>
    <row r="762" spans="1:20" ht="74.25" customHeight="1">
      <c r="A762" s="290" t="s">
        <v>1014</v>
      </c>
      <c r="B762" s="291">
        <v>7</v>
      </c>
      <c r="C762" s="291">
        <v>2</v>
      </c>
      <c r="D762" s="292" t="s">
        <v>126</v>
      </c>
      <c r="E762" s="293" t="s">
        <v>1340</v>
      </c>
      <c r="F762" s="294">
        <v>637</v>
      </c>
      <c r="G762" s="284">
        <v>154000</v>
      </c>
      <c r="H762" s="285">
        <v>220000</v>
      </c>
      <c r="I762" s="285">
        <v>117000</v>
      </c>
      <c r="J762" s="285">
        <v>146000</v>
      </c>
      <c r="K762" s="286">
        <v>637000</v>
      </c>
      <c r="L762" s="287">
        <v>637000</v>
      </c>
      <c r="M762" s="288">
        <v>637</v>
      </c>
      <c r="N762" s="285">
        <v>0</v>
      </c>
      <c r="O762" s="287">
        <v>601657.07000000007</v>
      </c>
      <c r="P762" s="287">
        <v>601657.07000000007</v>
      </c>
      <c r="Q762" s="289">
        <v>601.65707000000009</v>
      </c>
      <c r="R762" s="669"/>
      <c r="S762" s="669"/>
      <c r="T762" s="278" t="s">
        <v>1340</v>
      </c>
    </row>
    <row r="763" spans="1:20" ht="21.75" customHeight="1">
      <c r="A763" s="290" t="s">
        <v>637</v>
      </c>
      <c r="B763" s="291">
        <v>7</v>
      </c>
      <c r="C763" s="291">
        <v>2</v>
      </c>
      <c r="D763" s="292" t="s">
        <v>126</v>
      </c>
      <c r="E763" s="293" t="s">
        <v>638</v>
      </c>
      <c r="F763" s="294">
        <v>637</v>
      </c>
      <c r="G763" s="284">
        <v>154000</v>
      </c>
      <c r="H763" s="285">
        <v>220000</v>
      </c>
      <c r="I763" s="285">
        <v>117000</v>
      </c>
      <c r="J763" s="285">
        <v>146000</v>
      </c>
      <c r="K763" s="286">
        <v>637000</v>
      </c>
      <c r="L763" s="287">
        <v>637000</v>
      </c>
      <c r="M763" s="288">
        <v>637</v>
      </c>
      <c r="N763" s="285">
        <v>0</v>
      </c>
      <c r="O763" s="287">
        <v>601657.07000000007</v>
      </c>
      <c r="P763" s="287">
        <v>601657.07000000007</v>
      </c>
      <c r="Q763" s="289">
        <v>601.65707000000009</v>
      </c>
      <c r="R763" s="669"/>
      <c r="S763" s="669"/>
      <c r="T763" s="278" t="s">
        <v>1340</v>
      </c>
    </row>
    <row r="764" spans="1:20" ht="17.25" customHeight="1">
      <c r="A764" s="290" t="s">
        <v>679</v>
      </c>
      <c r="B764" s="291">
        <v>7</v>
      </c>
      <c r="C764" s="291">
        <v>2</v>
      </c>
      <c r="D764" s="292" t="s">
        <v>126</v>
      </c>
      <c r="E764" s="293" t="s">
        <v>680</v>
      </c>
      <c r="F764" s="294">
        <v>637</v>
      </c>
      <c r="G764" s="284">
        <v>154000</v>
      </c>
      <c r="H764" s="285">
        <v>220000</v>
      </c>
      <c r="I764" s="285">
        <v>117000</v>
      </c>
      <c r="J764" s="285">
        <v>146000</v>
      </c>
      <c r="K764" s="286">
        <v>637000</v>
      </c>
      <c r="L764" s="287">
        <v>637000</v>
      </c>
      <c r="M764" s="288">
        <v>637</v>
      </c>
      <c r="N764" s="285">
        <v>0</v>
      </c>
      <c r="O764" s="287">
        <v>601657.07000000007</v>
      </c>
      <c r="P764" s="287">
        <v>601657.07000000007</v>
      </c>
      <c r="Q764" s="289">
        <v>601.65707000000009</v>
      </c>
      <c r="R764" s="669"/>
      <c r="S764" s="669"/>
      <c r="T764" s="278" t="s">
        <v>1340</v>
      </c>
    </row>
    <row r="765" spans="1:20" ht="32.25" customHeight="1">
      <c r="A765" s="295" t="s">
        <v>127</v>
      </c>
      <c r="B765" s="296">
        <v>7</v>
      </c>
      <c r="C765" s="296">
        <v>2</v>
      </c>
      <c r="D765" s="297" t="s">
        <v>128</v>
      </c>
      <c r="E765" s="298" t="s">
        <v>1340</v>
      </c>
      <c r="F765" s="299">
        <v>1638.9</v>
      </c>
      <c r="G765" s="284">
        <v>0</v>
      </c>
      <c r="H765" s="285">
        <v>0</v>
      </c>
      <c r="I765" s="285">
        <v>843000</v>
      </c>
      <c r="J765" s="285">
        <v>795900</v>
      </c>
      <c r="K765" s="286">
        <v>1638900</v>
      </c>
      <c r="L765" s="287">
        <v>1638900</v>
      </c>
      <c r="M765" s="288">
        <v>1638.9</v>
      </c>
      <c r="N765" s="285">
        <v>0</v>
      </c>
      <c r="O765" s="287">
        <v>1393900</v>
      </c>
      <c r="P765" s="287">
        <v>1393900</v>
      </c>
      <c r="Q765" s="289">
        <v>1393.9</v>
      </c>
      <c r="R765" s="672"/>
      <c r="S765" s="672"/>
      <c r="T765" s="278" t="s">
        <v>1340</v>
      </c>
    </row>
    <row r="766" spans="1:20" ht="32.25" customHeight="1">
      <c r="A766" s="290" t="s">
        <v>129</v>
      </c>
      <c r="B766" s="291">
        <v>7</v>
      </c>
      <c r="C766" s="291">
        <v>2</v>
      </c>
      <c r="D766" s="292" t="s">
        <v>130</v>
      </c>
      <c r="E766" s="293" t="s">
        <v>1340</v>
      </c>
      <c r="F766" s="294">
        <v>1638.9</v>
      </c>
      <c r="G766" s="284">
        <v>0</v>
      </c>
      <c r="H766" s="285">
        <v>0</v>
      </c>
      <c r="I766" s="285">
        <v>843000</v>
      </c>
      <c r="J766" s="285">
        <v>795900</v>
      </c>
      <c r="K766" s="286">
        <v>1638900</v>
      </c>
      <c r="L766" s="287">
        <v>1638900</v>
      </c>
      <c r="M766" s="288">
        <v>1638.9</v>
      </c>
      <c r="N766" s="285">
        <v>0</v>
      </c>
      <c r="O766" s="287">
        <v>1393900</v>
      </c>
      <c r="P766" s="287">
        <v>1393900</v>
      </c>
      <c r="Q766" s="289">
        <v>1393.9</v>
      </c>
      <c r="R766" s="669"/>
      <c r="S766" s="669"/>
      <c r="T766" s="278" t="s">
        <v>1340</v>
      </c>
    </row>
    <row r="767" spans="1:20" ht="17.25" customHeight="1">
      <c r="A767" s="290" t="s">
        <v>941</v>
      </c>
      <c r="B767" s="291">
        <v>7</v>
      </c>
      <c r="C767" s="291">
        <v>2</v>
      </c>
      <c r="D767" s="292" t="s">
        <v>131</v>
      </c>
      <c r="E767" s="293" t="s">
        <v>1340</v>
      </c>
      <c r="F767" s="294">
        <v>443</v>
      </c>
      <c r="G767" s="284">
        <v>0</v>
      </c>
      <c r="H767" s="285">
        <v>0</v>
      </c>
      <c r="I767" s="285">
        <v>443000</v>
      </c>
      <c r="J767" s="285">
        <v>0</v>
      </c>
      <c r="K767" s="286">
        <v>443000</v>
      </c>
      <c r="L767" s="287">
        <v>443000</v>
      </c>
      <c r="M767" s="288">
        <v>443</v>
      </c>
      <c r="N767" s="285">
        <v>0</v>
      </c>
      <c r="O767" s="287">
        <v>443000</v>
      </c>
      <c r="P767" s="287">
        <v>443000</v>
      </c>
      <c r="Q767" s="289">
        <v>443</v>
      </c>
      <c r="R767" s="669"/>
      <c r="S767" s="669"/>
      <c r="T767" s="278" t="s">
        <v>1340</v>
      </c>
    </row>
    <row r="768" spans="1:20" ht="21.75" customHeight="1">
      <c r="A768" s="290" t="s">
        <v>637</v>
      </c>
      <c r="B768" s="291">
        <v>7</v>
      </c>
      <c r="C768" s="291">
        <v>2</v>
      </c>
      <c r="D768" s="292" t="s">
        <v>131</v>
      </c>
      <c r="E768" s="293" t="s">
        <v>638</v>
      </c>
      <c r="F768" s="294">
        <v>443</v>
      </c>
      <c r="G768" s="284">
        <v>0</v>
      </c>
      <c r="H768" s="285">
        <v>0</v>
      </c>
      <c r="I768" s="285">
        <v>443000</v>
      </c>
      <c r="J768" s="285">
        <v>0</v>
      </c>
      <c r="K768" s="286">
        <v>443000</v>
      </c>
      <c r="L768" s="287">
        <v>443000</v>
      </c>
      <c r="M768" s="288">
        <v>443</v>
      </c>
      <c r="N768" s="285">
        <v>0</v>
      </c>
      <c r="O768" s="287">
        <v>443000</v>
      </c>
      <c r="P768" s="287">
        <v>443000</v>
      </c>
      <c r="Q768" s="289">
        <v>443</v>
      </c>
      <c r="R768" s="669"/>
      <c r="S768" s="669"/>
      <c r="T768" s="278" t="s">
        <v>1340</v>
      </c>
    </row>
    <row r="769" spans="1:20" ht="17.25" customHeight="1">
      <c r="A769" s="290" t="s">
        <v>679</v>
      </c>
      <c r="B769" s="291">
        <v>7</v>
      </c>
      <c r="C769" s="291">
        <v>2</v>
      </c>
      <c r="D769" s="292" t="s">
        <v>131</v>
      </c>
      <c r="E769" s="293" t="s">
        <v>680</v>
      </c>
      <c r="F769" s="294">
        <v>443</v>
      </c>
      <c r="G769" s="284">
        <v>0</v>
      </c>
      <c r="H769" s="285">
        <v>0</v>
      </c>
      <c r="I769" s="285">
        <v>443000</v>
      </c>
      <c r="J769" s="285">
        <v>0</v>
      </c>
      <c r="K769" s="286">
        <v>443000</v>
      </c>
      <c r="L769" s="287">
        <v>443000</v>
      </c>
      <c r="M769" s="288">
        <v>443</v>
      </c>
      <c r="N769" s="285">
        <v>0</v>
      </c>
      <c r="O769" s="287">
        <v>443000</v>
      </c>
      <c r="P769" s="287">
        <v>443000</v>
      </c>
      <c r="Q769" s="289">
        <v>443</v>
      </c>
      <c r="R769" s="669"/>
      <c r="S769" s="669"/>
      <c r="T769" s="278" t="s">
        <v>1340</v>
      </c>
    </row>
    <row r="770" spans="1:20" ht="17.25" customHeight="1">
      <c r="A770" s="290" t="s">
        <v>945</v>
      </c>
      <c r="B770" s="291">
        <v>7</v>
      </c>
      <c r="C770" s="291">
        <v>2</v>
      </c>
      <c r="D770" s="292" t="s">
        <v>132</v>
      </c>
      <c r="E770" s="293" t="s">
        <v>1340</v>
      </c>
      <c r="F770" s="294">
        <v>400</v>
      </c>
      <c r="G770" s="284">
        <v>0</v>
      </c>
      <c r="H770" s="285">
        <v>0</v>
      </c>
      <c r="I770" s="285">
        <v>400000</v>
      </c>
      <c r="J770" s="285">
        <v>0</v>
      </c>
      <c r="K770" s="286">
        <v>400000</v>
      </c>
      <c r="L770" s="287">
        <v>400000</v>
      </c>
      <c r="M770" s="288">
        <v>400</v>
      </c>
      <c r="N770" s="285">
        <v>0</v>
      </c>
      <c r="O770" s="287">
        <v>400000</v>
      </c>
      <c r="P770" s="287">
        <v>400000</v>
      </c>
      <c r="Q770" s="289">
        <v>400</v>
      </c>
      <c r="R770" s="669"/>
      <c r="S770" s="669"/>
      <c r="T770" s="278" t="s">
        <v>1340</v>
      </c>
    </row>
    <row r="771" spans="1:20" ht="21.75" customHeight="1">
      <c r="A771" s="290" t="s">
        <v>637</v>
      </c>
      <c r="B771" s="291">
        <v>7</v>
      </c>
      <c r="C771" s="291">
        <v>2</v>
      </c>
      <c r="D771" s="292" t="s">
        <v>132</v>
      </c>
      <c r="E771" s="293" t="s">
        <v>638</v>
      </c>
      <c r="F771" s="294">
        <v>400</v>
      </c>
      <c r="G771" s="284">
        <v>0</v>
      </c>
      <c r="H771" s="285">
        <v>0</v>
      </c>
      <c r="I771" s="285">
        <v>400000</v>
      </c>
      <c r="J771" s="285">
        <v>0</v>
      </c>
      <c r="K771" s="286">
        <v>400000</v>
      </c>
      <c r="L771" s="287">
        <v>400000</v>
      </c>
      <c r="M771" s="288">
        <v>400</v>
      </c>
      <c r="N771" s="285">
        <v>0</v>
      </c>
      <c r="O771" s="287">
        <v>400000</v>
      </c>
      <c r="P771" s="287">
        <v>400000</v>
      </c>
      <c r="Q771" s="289">
        <v>400</v>
      </c>
      <c r="R771" s="669"/>
      <c r="S771" s="669"/>
      <c r="T771" s="278" t="s">
        <v>1340</v>
      </c>
    </row>
    <row r="772" spans="1:20" ht="17.25" customHeight="1">
      <c r="A772" s="290" t="s">
        <v>679</v>
      </c>
      <c r="B772" s="291">
        <v>7</v>
      </c>
      <c r="C772" s="291">
        <v>2</v>
      </c>
      <c r="D772" s="292" t="s">
        <v>132</v>
      </c>
      <c r="E772" s="293" t="s">
        <v>680</v>
      </c>
      <c r="F772" s="294">
        <v>400</v>
      </c>
      <c r="G772" s="284">
        <v>0</v>
      </c>
      <c r="H772" s="285">
        <v>0</v>
      </c>
      <c r="I772" s="285">
        <v>400000</v>
      </c>
      <c r="J772" s="285">
        <v>0</v>
      </c>
      <c r="K772" s="286">
        <v>400000</v>
      </c>
      <c r="L772" s="287">
        <v>400000</v>
      </c>
      <c r="M772" s="288">
        <v>400</v>
      </c>
      <c r="N772" s="285">
        <v>0</v>
      </c>
      <c r="O772" s="287">
        <v>400000</v>
      </c>
      <c r="P772" s="287">
        <v>400000</v>
      </c>
      <c r="Q772" s="289">
        <v>400</v>
      </c>
      <c r="R772" s="669"/>
      <c r="S772" s="669"/>
      <c r="T772" s="278" t="s">
        <v>1340</v>
      </c>
    </row>
    <row r="773" spans="1:20" ht="32.25" customHeight="1">
      <c r="A773" s="290" t="s">
        <v>852</v>
      </c>
      <c r="B773" s="291">
        <v>7</v>
      </c>
      <c r="C773" s="291">
        <v>2</v>
      </c>
      <c r="D773" s="292" t="s">
        <v>133</v>
      </c>
      <c r="E773" s="293" t="s">
        <v>1340</v>
      </c>
      <c r="F773" s="294">
        <v>787.7</v>
      </c>
      <c r="G773" s="284">
        <v>0</v>
      </c>
      <c r="H773" s="285">
        <v>0</v>
      </c>
      <c r="I773" s="285">
        <v>0</v>
      </c>
      <c r="J773" s="285">
        <v>787700</v>
      </c>
      <c r="K773" s="286">
        <v>787700</v>
      </c>
      <c r="L773" s="287">
        <v>787700</v>
      </c>
      <c r="M773" s="288">
        <v>787.7</v>
      </c>
      <c r="N773" s="285">
        <v>0</v>
      </c>
      <c r="O773" s="287">
        <v>546300</v>
      </c>
      <c r="P773" s="287">
        <v>546300</v>
      </c>
      <c r="Q773" s="289">
        <v>546.29999999999995</v>
      </c>
      <c r="R773" s="669"/>
      <c r="S773" s="669"/>
      <c r="T773" s="278" t="s">
        <v>1340</v>
      </c>
    </row>
    <row r="774" spans="1:20" ht="21.75" customHeight="1">
      <c r="A774" s="290" t="s">
        <v>637</v>
      </c>
      <c r="B774" s="291">
        <v>7</v>
      </c>
      <c r="C774" s="291">
        <v>2</v>
      </c>
      <c r="D774" s="292" t="s">
        <v>133</v>
      </c>
      <c r="E774" s="293" t="s">
        <v>638</v>
      </c>
      <c r="F774" s="294">
        <v>787.7</v>
      </c>
      <c r="G774" s="284">
        <v>0</v>
      </c>
      <c r="H774" s="285">
        <v>0</v>
      </c>
      <c r="I774" s="285">
        <v>0</v>
      </c>
      <c r="J774" s="285">
        <v>787700</v>
      </c>
      <c r="K774" s="286">
        <v>787700</v>
      </c>
      <c r="L774" s="287">
        <v>787700</v>
      </c>
      <c r="M774" s="288">
        <v>787.7</v>
      </c>
      <c r="N774" s="285">
        <v>0</v>
      </c>
      <c r="O774" s="287">
        <v>546300</v>
      </c>
      <c r="P774" s="287">
        <v>546300</v>
      </c>
      <c r="Q774" s="289">
        <v>546.29999999999995</v>
      </c>
      <c r="R774" s="669"/>
      <c r="S774" s="669"/>
      <c r="T774" s="278" t="s">
        <v>1340</v>
      </c>
    </row>
    <row r="775" spans="1:20" ht="17.25" customHeight="1">
      <c r="A775" s="290" t="s">
        <v>679</v>
      </c>
      <c r="B775" s="291">
        <v>7</v>
      </c>
      <c r="C775" s="291">
        <v>2</v>
      </c>
      <c r="D775" s="292" t="s">
        <v>133</v>
      </c>
      <c r="E775" s="293" t="s">
        <v>680</v>
      </c>
      <c r="F775" s="294">
        <v>787.7</v>
      </c>
      <c r="G775" s="284">
        <v>0</v>
      </c>
      <c r="H775" s="285">
        <v>0</v>
      </c>
      <c r="I775" s="285">
        <v>0</v>
      </c>
      <c r="J775" s="285">
        <v>787700</v>
      </c>
      <c r="K775" s="286">
        <v>787700</v>
      </c>
      <c r="L775" s="287">
        <v>787700</v>
      </c>
      <c r="M775" s="288">
        <v>787.7</v>
      </c>
      <c r="N775" s="285">
        <v>0</v>
      </c>
      <c r="O775" s="287">
        <v>546300</v>
      </c>
      <c r="P775" s="287">
        <v>546300</v>
      </c>
      <c r="Q775" s="289">
        <v>546.29999999999995</v>
      </c>
      <c r="R775" s="669"/>
      <c r="S775" s="669"/>
      <c r="T775" s="278" t="s">
        <v>1340</v>
      </c>
    </row>
    <row r="776" spans="1:20" ht="42.75" customHeight="1">
      <c r="A776" s="290" t="s">
        <v>856</v>
      </c>
      <c r="B776" s="291">
        <v>7</v>
      </c>
      <c r="C776" s="291">
        <v>2</v>
      </c>
      <c r="D776" s="292" t="s">
        <v>134</v>
      </c>
      <c r="E776" s="293" t="s">
        <v>1340</v>
      </c>
      <c r="F776" s="294">
        <v>8.1999999999999993</v>
      </c>
      <c r="G776" s="284">
        <v>0</v>
      </c>
      <c r="H776" s="285">
        <v>0</v>
      </c>
      <c r="I776" s="285">
        <v>0</v>
      </c>
      <c r="J776" s="285">
        <v>8200</v>
      </c>
      <c r="K776" s="286">
        <v>8200</v>
      </c>
      <c r="L776" s="287">
        <v>8200</v>
      </c>
      <c r="M776" s="288">
        <v>8.1999999999999993</v>
      </c>
      <c r="N776" s="285">
        <v>0</v>
      </c>
      <c r="O776" s="287">
        <v>4600</v>
      </c>
      <c r="P776" s="287">
        <v>4600</v>
      </c>
      <c r="Q776" s="289">
        <v>4.5999999999999996</v>
      </c>
      <c r="R776" s="669"/>
      <c r="S776" s="669"/>
      <c r="T776" s="278" t="s">
        <v>1340</v>
      </c>
    </row>
    <row r="777" spans="1:20" ht="21.75" customHeight="1">
      <c r="A777" s="290" t="s">
        <v>637</v>
      </c>
      <c r="B777" s="291">
        <v>7</v>
      </c>
      <c r="C777" s="291">
        <v>2</v>
      </c>
      <c r="D777" s="292" t="s">
        <v>134</v>
      </c>
      <c r="E777" s="293" t="s">
        <v>638</v>
      </c>
      <c r="F777" s="294">
        <v>8.1999999999999993</v>
      </c>
      <c r="G777" s="284">
        <v>0</v>
      </c>
      <c r="H777" s="285">
        <v>0</v>
      </c>
      <c r="I777" s="285">
        <v>0</v>
      </c>
      <c r="J777" s="285">
        <v>8200</v>
      </c>
      <c r="K777" s="286">
        <v>8200</v>
      </c>
      <c r="L777" s="287">
        <v>8200</v>
      </c>
      <c r="M777" s="288">
        <v>8.1999999999999993</v>
      </c>
      <c r="N777" s="285">
        <v>0</v>
      </c>
      <c r="O777" s="287">
        <v>4600</v>
      </c>
      <c r="P777" s="287">
        <v>4600</v>
      </c>
      <c r="Q777" s="289">
        <v>4.5999999999999996</v>
      </c>
      <c r="R777" s="669"/>
      <c r="S777" s="669"/>
      <c r="T777" s="278" t="s">
        <v>1340</v>
      </c>
    </row>
    <row r="778" spans="1:20" ht="17.25" customHeight="1">
      <c r="A778" s="290" t="s">
        <v>679</v>
      </c>
      <c r="B778" s="291">
        <v>7</v>
      </c>
      <c r="C778" s="291">
        <v>2</v>
      </c>
      <c r="D778" s="292" t="s">
        <v>134</v>
      </c>
      <c r="E778" s="293" t="s">
        <v>680</v>
      </c>
      <c r="F778" s="294">
        <v>8.1999999999999993</v>
      </c>
      <c r="G778" s="284">
        <v>0</v>
      </c>
      <c r="H778" s="285">
        <v>0</v>
      </c>
      <c r="I778" s="285">
        <v>0</v>
      </c>
      <c r="J778" s="285">
        <v>8200</v>
      </c>
      <c r="K778" s="286">
        <v>8200</v>
      </c>
      <c r="L778" s="287">
        <v>8200</v>
      </c>
      <c r="M778" s="288">
        <v>8.1999999999999993</v>
      </c>
      <c r="N778" s="285">
        <v>0</v>
      </c>
      <c r="O778" s="287">
        <v>4600</v>
      </c>
      <c r="P778" s="287">
        <v>4600</v>
      </c>
      <c r="Q778" s="289">
        <v>4.5999999999999996</v>
      </c>
      <c r="R778" s="669"/>
      <c r="S778" s="669"/>
      <c r="T778" s="278" t="s">
        <v>1340</v>
      </c>
    </row>
    <row r="779" spans="1:20" ht="32.25" customHeight="1">
      <c r="A779" s="290" t="s">
        <v>617</v>
      </c>
      <c r="B779" s="291">
        <v>7</v>
      </c>
      <c r="C779" s="291">
        <v>2</v>
      </c>
      <c r="D779" s="292" t="s">
        <v>618</v>
      </c>
      <c r="E779" s="293" t="s">
        <v>1340</v>
      </c>
      <c r="F779" s="294">
        <v>1110.5999999999999</v>
      </c>
      <c r="G779" s="284">
        <v>351000</v>
      </c>
      <c r="H779" s="285">
        <v>761600</v>
      </c>
      <c r="I779" s="285">
        <v>-2000</v>
      </c>
      <c r="J779" s="285">
        <v>0</v>
      </c>
      <c r="K779" s="286">
        <v>1110600</v>
      </c>
      <c r="L779" s="287">
        <v>1110600</v>
      </c>
      <c r="M779" s="288">
        <v>1110.5999999999999</v>
      </c>
      <c r="N779" s="285">
        <v>0</v>
      </c>
      <c r="O779" s="287">
        <v>1110451.06</v>
      </c>
      <c r="P779" s="287">
        <v>1110451.06</v>
      </c>
      <c r="Q779" s="289">
        <v>1110.4510600000001</v>
      </c>
      <c r="R779" s="669"/>
      <c r="S779" s="669"/>
      <c r="T779" s="278" t="s">
        <v>1340</v>
      </c>
    </row>
    <row r="780" spans="1:20" ht="21.75" customHeight="1">
      <c r="A780" s="295" t="s">
        <v>628</v>
      </c>
      <c r="B780" s="296">
        <v>7</v>
      </c>
      <c r="C780" s="296">
        <v>2</v>
      </c>
      <c r="D780" s="297" t="s">
        <v>629</v>
      </c>
      <c r="E780" s="298" t="s">
        <v>1340</v>
      </c>
      <c r="F780" s="299">
        <v>1110.5999999999999</v>
      </c>
      <c r="G780" s="284">
        <v>351000</v>
      </c>
      <c r="H780" s="285">
        <v>761600</v>
      </c>
      <c r="I780" s="285">
        <v>-2000</v>
      </c>
      <c r="J780" s="285">
        <v>0</v>
      </c>
      <c r="K780" s="286">
        <v>1110600</v>
      </c>
      <c r="L780" s="287">
        <v>1110600</v>
      </c>
      <c r="M780" s="288">
        <v>1110.5999999999999</v>
      </c>
      <c r="N780" s="285">
        <v>0</v>
      </c>
      <c r="O780" s="287">
        <v>1110451.06</v>
      </c>
      <c r="P780" s="287">
        <v>1110451.06</v>
      </c>
      <c r="Q780" s="289">
        <v>1110.4510600000001</v>
      </c>
      <c r="R780" s="672"/>
      <c r="S780" s="672"/>
      <c r="T780" s="278" t="s">
        <v>1340</v>
      </c>
    </row>
    <row r="781" spans="1:20" ht="21.75" customHeight="1">
      <c r="A781" s="290" t="s">
        <v>640</v>
      </c>
      <c r="B781" s="291">
        <v>7</v>
      </c>
      <c r="C781" s="291">
        <v>2</v>
      </c>
      <c r="D781" s="292" t="s">
        <v>641</v>
      </c>
      <c r="E781" s="293" t="s">
        <v>1340</v>
      </c>
      <c r="F781" s="294">
        <v>1110.5999999999999</v>
      </c>
      <c r="G781" s="284">
        <v>351000</v>
      </c>
      <c r="H781" s="285">
        <v>761600</v>
      </c>
      <c r="I781" s="285">
        <v>-2000</v>
      </c>
      <c r="J781" s="285">
        <v>0</v>
      </c>
      <c r="K781" s="286">
        <v>1110600</v>
      </c>
      <c r="L781" s="287">
        <v>1110600</v>
      </c>
      <c r="M781" s="288">
        <v>1110.5999999999999</v>
      </c>
      <c r="N781" s="285">
        <v>0</v>
      </c>
      <c r="O781" s="287">
        <v>1110451.06</v>
      </c>
      <c r="P781" s="287">
        <v>1110451.06</v>
      </c>
      <c r="Q781" s="289">
        <v>1110.4510600000001</v>
      </c>
      <c r="R781" s="669"/>
      <c r="S781" s="669"/>
      <c r="T781" s="278" t="s">
        <v>1340</v>
      </c>
    </row>
    <row r="782" spans="1:20" ht="17.25" customHeight="1">
      <c r="A782" s="290" t="s">
        <v>583</v>
      </c>
      <c r="B782" s="291">
        <v>7</v>
      </c>
      <c r="C782" s="291">
        <v>2</v>
      </c>
      <c r="D782" s="292" t="s">
        <v>642</v>
      </c>
      <c r="E782" s="293" t="s">
        <v>1340</v>
      </c>
      <c r="F782" s="294">
        <v>1110.5999999999999</v>
      </c>
      <c r="G782" s="284">
        <v>351000</v>
      </c>
      <c r="H782" s="285">
        <v>761600</v>
      </c>
      <c r="I782" s="285">
        <v>-2000</v>
      </c>
      <c r="J782" s="285">
        <v>0</v>
      </c>
      <c r="K782" s="286">
        <v>1110600</v>
      </c>
      <c r="L782" s="287">
        <v>1110600</v>
      </c>
      <c r="M782" s="288">
        <v>1110.5999999999999</v>
      </c>
      <c r="N782" s="285">
        <v>0</v>
      </c>
      <c r="O782" s="287">
        <v>1110451.06</v>
      </c>
      <c r="P782" s="287">
        <v>1110451.06</v>
      </c>
      <c r="Q782" s="289">
        <v>1110.4510600000001</v>
      </c>
      <c r="R782" s="669"/>
      <c r="S782" s="669"/>
      <c r="T782" s="278" t="s">
        <v>1340</v>
      </c>
    </row>
    <row r="783" spans="1:20" ht="21.75" customHeight="1">
      <c r="A783" s="290" t="s">
        <v>637</v>
      </c>
      <c r="B783" s="291">
        <v>7</v>
      </c>
      <c r="C783" s="291">
        <v>2</v>
      </c>
      <c r="D783" s="292" t="s">
        <v>642</v>
      </c>
      <c r="E783" s="293" t="s">
        <v>638</v>
      </c>
      <c r="F783" s="294">
        <v>1110.5999999999999</v>
      </c>
      <c r="G783" s="284">
        <v>351000</v>
      </c>
      <c r="H783" s="285">
        <v>761600</v>
      </c>
      <c r="I783" s="285">
        <v>-2000</v>
      </c>
      <c r="J783" s="285">
        <v>0</v>
      </c>
      <c r="K783" s="286">
        <v>1110600</v>
      </c>
      <c r="L783" s="287">
        <v>1110600</v>
      </c>
      <c r="M783" s="288">
        <v>1110.5999999999999</v>
      </c>
      <c r="N783" s="285">
        <v>0</v>
      </c>
      <c r="O783" s="287">
        <v>1110451.06</v>
      </c>
      <c r="P783" s="287">
        <v>1110451.06</v>
      </c>
      <c r="Q783" s="289">
        <v>1110.4510600000001</v>
      </c>
      <c r="R783" s="669"/>
      <c r="S783" s="669"/>
      <c r="T783" s="278" t="s">
        <v>1340</v>
      </c>
    </row>
    <row r="784" spans="1:20" ht="17.25" customHeight="1">
      <c r="A784" s="290" t="s">
        <v>686</v>
      </c>
      <c r="B784" s="291">
        <v>7</v>
      </c>
      <c r="C784" s="291">
        <v>2</v>
      </c>
      <c r="D784" s="292" t="s">
        <v>642</v>
      </c>
      <c r="E784" s="293" t="s">
        <v>687</v>
      </c>
      <c r="F784" s="294">
        <v>928.2</v>
      </c>
      <c r="G784" s="284">
        <v>351000</v>
      </c>
      <c r="H784" s="285">
        <v>577200</v>
      </c>
      <c r="I784" s="285">
        <v>0</v>
      </c>
      <c r="J784" s="285">
        <v>0</v>
      </c>
      <c r="K784" s="286">
        <v>928200</v>
      </c>
      <c r="L784" s="287">
        <v>928200</v>
      </c>
      <c r="M784" s="288">
        <v>928.2</v>
      </c>
      <c r="N784" s="285">
        <v>0</v>
      </c>
      <c r="O784" s="287">
        <v>928067.06</v>
      </c>
      <c r="P784" s="287">
        <v>928067.06</v>
      </c>
      <c r="Q784" s="289">
        <v>928.06706000000008</v>
      </c>
      <c r="R784" s="669"/>
      <c r="S784" s="669"/>
      <c r="T784" s="278" t="s">
        <v>1340</v>
      </c>
    </row>
    <row r="785" spans="1:20" ht="17.25" customHeight="1">
      <c r="A785" s="290" t="s">
        <v>679</v>
      </c>
      <c r="B785" s="291">
        <v>7</v>
      </c>
      <c r="C785" s="291">
        <v>2</v>
      </c>
      <c r="D785" s="292" t="s">
        <v>642</v>
      </c>
      <c r="E785" s="293" t="s">
        <v>680</v>
      </c>
      <c r="F785" s="294">
        <v>182.4</v>
      </c>
      <c r="G785" s="284">
        <v>0</v>
      </c>
      <c r="H785" s="285">
        <v>184400</v>
      </c>
      <c r="I785" s="285">
        <v>-2000</v>
      </c>
      <c r="J785" s="285">
        <v>0</v>
      </c>
      <c r="K785" s="286">
        <v>182400</v>
      </c>
      <c r="L785" s="287">
        <v>182400</v>
      </c>
      <c r="M785" s="288">
        <v>182.4</v>
      </c>
      <c r="N785" s="285">
        <v>0</v>
      </c>
      <c r="O785" s="287">
        <v>182384</v>
      </c>
      <c r="P785" s="287">
        <v>182384</v>
      </c>
      <c r="Q785" s="289">
        <v>182.38399999999999</v>
      </c>
      <c r="R785" s="669"/>
      <c r="S785" s="669"/>
      <c r="T785" s="278" t="s">
        <v>1340</v>
      </c>
    </row>
    <row r="786" spans="1:20" ht="21.75" customHeight="1">
      <c r="A786" s="290" t="s">
        <v>725</v>
      </c>
      <c r="B786" s="291">
        <v>7</v>
      </c>
      <c r="C786" s="291">
        <v>2</v>
      </c>
      <c r="D786" s="292" t="s">
        <v>726</v>
      </c>
      <c r="E786" s="293" t="s">
        <v>1340</v>
      </c>
      <c r="F786" s="294">
        <v>36</v>
      </c>
      <c r="G786" s="284">
        <v>0</v>
      </c>
      <c r="H786" s="285">
        <v>0</v>
      </c>
      <c r="I786" s="285">
        <v>0</v>
      </c>
      <c r="J786" s="285">
        <v>36000</v>
      </c>
      <c r="K786" s="286">
        <v>36000</v>
      </c>
      <c r="L786" s="287">
        <v>36000</v>
      </c>
      <c r="M786" s="288">
        <v>36</v>
      </c>
      <c r="N786" s="285">
        <v>0</v>
      </c>
      <c r="O786" s="287">
        <v>0</v>
      </c>
      <c r="P786" s="287">
        <v>0</v>
      </c>
      <c r="Q786" s="289">
        <v>0</v>
      </c>
      <c r="R786" s="669"/>
      <c r="S786" s="669"/>
      <c r="T786" s="278" t="s">
        <v>1340</v>
      </c>
    </row>
    <row r="787" spans="1:20" ht="21.75" customHeight="1">
      <c r="A787" s="290" t="s">
        <v>727</v>
      </c>
      <c r="B787" s="291">
        <v>7</v>
      </c>
      <c r="C787" s="291">
        <v>2</v>
      </c>
      <c r="D787" s="292" t="s">
        <v>728</v>
      </c>
      <c r="E787" s="293" t="s">
        <v>1340</v>
      </c>
      <c r="F787" s="294">
        <v>36</v>
      </c>
      <c r="G787" s="284">
        <v>0</v>
      </c>
      <c r="H787" s="285">
        <v>0</v>
      </c>
      <c r="I787" s="285">
        <v>0</v>
      </c>
      <c r="J787" s="285">
        <v>36000</v>
      </c>
      <c r="K787" s="286">
        <v>36000</v>
      </c>
      <c r="L787" s="287">
        <v>36000</v>
      </c>
      <c r="M787" s="288">
        <v>36</v>
      </c>
      <c r="N787" s="285">
        <v>0</v>
      </c>
      <c r="O787" s="287">
        <v>0</v>
      </c>
      <c r="P787" s="287">
        <v>0</v>
      </c>
      <c r="Q787" s="289">
        <v>0</v>
      </c>
      <c r="R787" s="669"/>
      <c r="S787" s="669"/>
      <c r="T787" s="278" t="s">
        <v>1340</v>
      </c>
    </row>
    <row r="788" spans="1:20" ht="17.25" customHeight="1">
      <c r="A788" s="290" t="s">
        <v>583</v>
      </c>
      <c r="B788" s="291">
        <v>7</v>
      </c>
      <c r="C788" s="291">
        <v>2</v>
      </c>
      <c r="D788" s="292" t="s">
        <v>729</v>
      </c>
      <c r="E788" s="293" t="s">
        <v>1340</v>
      </c>
      <c r="F788" s="294">
        <v>36</v>
      </c>
      <c r="G788" s="284">
        <v>0</v>
      </c>
      <c r="H788" s="285">
        <v>0</v>
      </c>
      <c r="I788" s="285">
        <v>0</v>
      </c>
      <c r="J788" s="285">
        <v>36000</v>
      </c>
      <c r="K788" s="286">
        <v>36000</v>
      </c>
      <c r="L788" s="287">
        <v>36000</v>
      </c>
      <c r="M788" s="288">
        <v>36</v>
      </c>
      <c r="N788" s="285">
        <v>0</v>
      </c>
      <c r="O788" s="287">
        <v>0</v>
      </c>
      <c r="P788" s="287">
        <v>0</v>
      </c>
      <c r="Q788" s="289">
        <v>0</v>
      </c>
      <c r="R788" s="669"/>
      <c r="S788" s="669"/>
      <c r="T788" s="278" t="s">
        <v>1340</v>
      </c>
    </row>
    <row r="789" spans="1:20" ht="21.75" customHeight="1">
      <c r="A789" s="290" t="s">
        <v>637</v>
      </c>
      <c r="B789" s="291">
        <v>7</v>
      </c>
      <c r="C789" s="291">
        <v>2</v>
      </c>
      <c r="D789" s="292" t="s">
        <v>729</v>
      </c>
      <c r="E789" s="293" t="s">
        <v>638</v>
      </c>
      <c r="F789" s="294">
        <v>36</v>
      </c>
      <c r="G789" s="284">
        <v>0</v>
      </c>
      <c r="H789" s="285">
        <v>0</v>
      </c>
      <c r="I789" s="285">
        <v>0</v>
      </c>
      <c r="J789" s="285">
        <v>36000</v>
      </c>
      <c r="K789" s="286">
        <v>36000</v>
      </c>
      <c r="L789" s="287">
        <v>36000</v>
      </c>
      <c r="M789" s="288">
        <v>36</v>
      </c>
      <c r="N789" s="285">
        <v>0</v>
      </c>
      <c r="O789" s="287">
        <v>0</v>
      </c>
      <c r="P789" s="287">
        <v>0</v>
      </c>
      <c r="Q789" s="289">
        <v>0</v>
      </c>
      <c r="R789" s="669"/>
      <c r="S789" s="669"/>
      <c r="T789" s="278" t="s">
        <v>1340</v>
      </c>
    </row>
    <row r="790" spans="1:20" ht="17.25" customHeight="1">
      <c r="A790" s="290" t="s">
        <v>679</v>
      </c>
      <c r="B790" s="291">
        <v>7</v>
      </c>
      <c r="C790" s="291">
        <v>2</v>
      </c>
      <c r="D790" s="292" t="s">
        <v>729</v>
      </c>
      <c r="E790" s="293" t="s">
        <v>680</v>
      </c>
      <c r="F790" s="294">
        <v>36</v>
      </c>
      <c r="G790" s="284">
        <v>0</v>
      </c>
      <c r="H790" s="285">
        <v>0</v>
      </c>
      <c r="I790" s="285">
        <v>0</v>
      </c>
      <c r="J790" s="285">
        <v>36000</v>
      </c>
      <c r="K790" s="286">
        <v>36000</v>
      </c>
      <c r="L790" s="287">
        <v>36000</v>
      </c>
      <c r="M790" s="288">
        <v>36</v>
      </c>
      <c r="N790" s="285">
        <v>0</v>
      </c>
      <c r="O790" s="287">
        <v>0</v>
      </c>
      <c r="P790" s="287">
        <v>0</v>
      </c>
      <c r="Q790" s="289">
        <v>0</v>
      </c>
      <c r="R790" s="669"/>
      <c r="S790" s="669"/>
      <c r="T790" s="278" t="s">
        <v>1340</v>
      </c>
    </row>
    <row r="791" spans="1:20" ht="32.25" customHeight="1">
      <c r="A791" s="290" t="s">
        <v>135</v>
      </c>
      <c r="B791" s="291">
        <v>7</v>
      </c>
      <c r="C791" s="291">
        <v>2</v>
      </c>
      <c r="D791" s="292" t="s">
        <v>136</v>
      </c>
      <c r="E791" s="293" t="s">
        <v>1340</v>
      </c>
      <c r="F791" s="294">
        <v>20</v>
      </c>
      <c r="G791" s="284">
        <v>0</v>
      </c>
      <c r="H791" s="285">
        <v>20000</v>
      </c>
      <c r="I791" s="285">
        <v>0</v>
      </c>
      <c r="J791" s="285">
        <v>0</v>
      </c>
      <c r="K791" s="286">
        <v>20000</v>
      </c>
      <c r="L791" s="287">
        <v>20000</v>
      </c>
      <c r="M791" s="288">
        <v>20</v>
      </c>
      <c r="N791" s="285">
        <v>0</v>
      </c>
      <c r="O791" s="287">
        <v>20000</v>
      </c>
      <c r="P791" s="287">
        <v>20000</v>
      </c>
      <c r="Q791" s="289">
        <v>20</v>
      </c>
      <c r="R791" s="669"/>
      <c r="S791" s="669"/>
      <c r="T791" s="278" t="s">
        <v>1340</v>
      </c>
    </row>
    <row r="792" spans="1:20" ht="53.25" customHeight="1">
      <c r="A792" s="295" t="s">
        <v>137</v>
      </c>
      <c r="B792" s="296">
        <v>7</v>
      </c>
      <c r="C792" s="296">
        <v>2</v>
      </c>
      <c r="D792" s="297" t="s">
        <v>138</v>
      </c>
      <c r="E792" s="298" t="s">
        <v>1340</v>
      </c>
      <c r="F792" s="299">
        <v>20</v>
      </c>
      <c r="G792" s="284">
        <v>0</v>
      </c>
      <c r="H792" s="285">
        <v>0</v>
      </c>
      <c r="I792" s="285">
        <v>20000</v>
      </c>
      <c r="J792" s="285">
        <v>0</v>
      </c>
      <c r="K792" s="286">
        <v>20000</v>
      </c>
      <c r="L792" s="287">
        <v>20000</v>
      </c>
      <c r="M792" s="288">
        <v>20</v>
      </c>
      <c r="N792" s="285">
        <v>0</v>
      </c>
      <c r="O792" s="287">
        <v>20000</v>
      </c>
      <c r="P792" s="287">
        <v>20000</v>
      </c>
      <c r="Q792" s="289">
        <v>20</v>
      </c>
      <c r="R792" s="672"/>
      <c r="S792" s="672"/>
      <c r="T792" s="278" t="s">
        <v>1340</v>
      </c>
    </row>
    <row r="793" spans="1:20" ht="74.25" customHeight="1">
      <c r="A793" s="290" t="s">
        <v>139</v>
      </c>
      <c r="B793" s="291">
        <v>7</v>
      </c>
      <c r="C793" s="291">
        <v>2</v>
      </c>
      <c r="D793" s="292" t="s">
        <v>140</v>
      </c>
      <c r="E793" s="293" t="s">
        <v>1340</v>
      </c>
      <c r="F793" s="294">
        <v>20</v>
      </c>
      <c r="G793" s="284">
        <v>0</v>
      </c>
      <c r="H793" s="285">
        <v>0</v>
      </c>
      <c r="I793" s="285">
        <v>20000</v>
      </c>
      <c r="J793" s="285">
        <v>0</v>
      </c>
      <c r="K793" s="286">
        <v>20000</v>
      </c>
      <c r="L793" s="287">
        <v>20000</v>
      </c>
      <c r="M793" s="288">
        <v>20</v>
      </c>
      <c r="N793" s="285">
        <v>0</v>
      </c>
      <c r="O793" s="287">
        <v>20000</v>
      </c>
      <c r="P793" s="287">
        <v>20000</v>
      </c>
      <c r="Q793" s="289">
        <v>20</v>
      </c>
      <c r="R793" s="669"/>
      <c r="S793" s="669"/>
      <c r="T793" s="278" t="s">
        <v>1340</v>
      </c>
    </row>
    <row r="794" spans="1:20" ht="17.25" customHeight="1">
      <c r="A794" s="290" t="s">
        <v>141</v>
      </c>
      <c r="B794" s="291">
        <v>7</v>
      </c>
      <c r="C794" s="291">
        <v>2</v>
      </c>
      <c r="D794" s="292" t="s">
        <v>142</v>
      </c>
      <c r="E794" s="293" t="s">
        <v>1340</v>
      </c>
      <c r="F794" s="294">
        <v>20</v>
      </c>
      <c r="G794" s="284">
        <v>0</v>
      </c>
      <c r="H794" s="285">
        <v>0</v>
      </c>
      <c r="I794" s="285">
        <v>20000</v>
      </c>
      <c r="J794" s="285">
        <v>0</v>
      </c>
      <c r="K794" s="286">
        <v>20000</v>
      </c>
      <c r="L794" s="287">
        <v>20000</v>
      </c>
      <c r="M794" s="288">
        <v>20</v>
      </c>
      <c r="N794" s="285">
        <v>0</v>
      </c>
      <c r="O794" s="287">
        <v>20000</v>
      </c>
      <c r="P794" s="287">
        <v>20000</v>
      </c>
      <c r="Q794" s="289">
        <v>20</v>
      </c>
      <c r="R794" s="669"/>
      <c r="S794" s="669"/>
      <c r="T794" s="278" t="s">
        <v>1340</v>
      </c>
    </row>
    <row r="795" spans="1:20" ht="21.75" customHeight="1">
      <c r="A795" s="290" t="s">
        <v>637</v>
      </c>
      <c r="B795" s="291">
        <v>7</v>
      </c>
      <c r="C795" s="291">
        <v>2</v>
      </c>
      <c r="D795" s="292" t="s">
        <v>142</v>
      </c>
      <c r="E795" s="293" t="s">
        <v>638</v>
      </c>
      <c r="F795" s="294">
        <v>20</v>
      </c>
      <c r="G795" s="284">
        <v>0</v>
      </c>
      <c r="H795" s="285">
        <v>0</v>
      </c>
      <c r="I795" s="285">
        <v>20000</v>
      </c>
      <c r="J795" s="285">
        <v>0</v>
      </c>
      <c r="K795" s="286">
        <v>20000</v>
      </c>
      <c r="L795" s="287">
        <v>20000</v>
      </c>
      <c r="M795" s="288">
        <v>20</v>
      </c>
      <c r="N795" s="285">
        <v>0</v>
      </c>
      <c r="O795" s="287">
        <v>20000</v>
      </c>
      <c r="P795" s="287">
        <v>20000</v>
      </c>
      <c r="Q795" s="289">
        <v>20</v>
      </c>
      <c r="R795" s="669"/>
      <c r="S795" s="669"/>
      <c r="T795" s="278" t="s">
        <v>1340</v>
      </c>
    </row>
    <row r="796" spans="1:20" ht="17.25" customHeight="1">
      <c r="A796" s="290" t="s">
        <v>679</v>
      </c>
      <c r="B796" s="291">
        <v>7</v>
      </c>
      <c r="C796" s="291">
        <v>2</v>
      </c>
      <c r="D796" s="292" t="s">
        <v>142</v>
      </c>
      <c r="E796" s="293" t="s">
        <v>680</v>
      </c>
      <c r="F796" s="294">
        <v>20</v>
      </c>
      <c r="G796" s="284">
        <v>0</v>
      </c>
      <c r="H796" s="285">
        <v>0</v>
      </c>
      <c r="I796" s="285">
        <v>20000</v>
      </c>
      <c r="J796" s="285">
        <v>0</v>
      </c>
      <c r="K796" s="286">
        <v>20000</v>
      </c>
      <c r="L796" s="287">
        <v>20000</v>
      </c>
      <c r="M796" s="288">
        <v>20</v>
      </c>
      <c r="N796" s="285">
        <v>0</v>
      </c>
      <c r="O796" s="287">
        <v>20000</v>
      </c>
      <c r="P796" s="287">
        <v>20000</v>
      </c>
      <c r="Q796" s="289">
        <v>20</v>
      </c>
      <c r="R796" s="669"/>
      <c r="S796" s="669"/>
      <c r="T796" s="278" t="s">
        <v>1340</v>
      </c>
    </row>
    <row r="797" spans="1:20" ht="17.25" customHeight="1">
      <c r="A797" s="279" t="s">
        <v>143</v>
      </c>
      <c r="B797" s="280">
        <v>7</v>
      </c>
      <c r="C797" s="280">
        <v>7</v>
      </c>
      <c r="D797" s="281" t="s">
        <v>1340</v>
      </c>
      <c r="E797" s="282" t="s">
        <v>1340</v>
      </c>
      <c r="F797" s="283">
        <v>51316.59</v>
      </c>
      <c r="G797" s="284">
        <v>4496100</v>
      </c>
      <c r="H797" s="285">
        <v>19182700</v>
      </c>
      <c r="I797" s="285">
        <v>17500510</v>
      </c>
      <c r="J797" s="285">
        <v>10137280</v>
      </c>
      <c r="K797" s="286">
        <v>51316590</v>
      </c>
      <c r="L797" s="287">
        <v>51316590</v>
      </c>
      <c r="M797" s="288">
        <v>51316.59</v>
      </c>
      <c r="N797" s="285">
        <v>0</v>
      </c>
      <c r="O797" s="287">
        <v>46088701.30999998</v>
      </c>
      <c r="P797" s="287">
        <v>46088701.30999998</v>
      </c>
      <c r="Q797" s="289">
        <v>46088.701309999982</v>
      </c>
      <c r="R797" s="673"/>
      <c r="S797" s="673"/>
      <c r="T797" s="278" t="s">
        <v>1340</v>
      </c>
    </row>
    <row r="798" spans="1:20" ht="21.75" customHeight="1">
      <c r="A798" s="290" t="s">
        <v>671</v>
      </c>
      <c r="B798" s="291">
        <v>7</v>
      </c>
      <c r="C798" s="291">
        <v>7</v>
      </c>
      <c r="D798" s="292" t="s">
        <v>672</v>
      </c>
      <c r="E798" s="293" t="s">
        <v>1340</v>
      </c>
      <c r="F798" s="294">
        <v>23364.29</v>
      </c>
      <c r="G798" s="284">
        <v>3485000</v>
      </c>
      <c r="H798" s="285">
        <v>6981000</v>
      </c>
      <c r="I798" s="285">
        <v>7203510</v>
      </c>
      <c r="J798" s="285">
        <v>5694780</v>
      </c>
      <c r="K798" s="286">
        <v>23364290</v>
      </c>
      <c r="L798" s="287">
        <v>23364290</v>
      </c>
      <c r="M798" s="288">
        <v>23364.29</v>
      </c>
      <c r="N798" s="285">
        <v>0</v>
      </c>
      <c r="O798" s="287">
        <v>22070659.969999999</v>
      </c>
      <c r="P798" s="287">
        <v>22070659.969999999</v>
      </c>
      <c r="Q798" s="289">
        <v>22070.659970000001</v>
      </c>
      <c r="R798" s="669"/>
      <c r="S798" s="669"/>
      <c r="T798" s="278" t="s">
        <v>1340</v>
      </c>
    </row>
    <row r="799" spans="1:20" ht="17.25" customHeight="1">
      <c r="A799" s="295" t="s">
        <v>673</v>
      </c>
      <c r="B799" s="296">
        <v>7</v>
      </c>
      <c r="C799" s="296">
        <v>7</v>
      </c>
      <c r="D799" s="297" t="s">
        <v>674</v>
      </c>
      <c r="E799" s="298" t="s">
        <v>1340</v>
      </c>
      <c r="F799" s="299">
        <v>22442.73</v>
      </c>
      <c r="G799" s="284">
        <v>3485000</v>
      </c>
      <c r="H799" s="285">
        <v>6981000</v>
      </c>
      <c r="I799" s="285">
        <v>6807350</v>
      </c>
      <c r="J799" s="285">
        <v>5169380</v>
      </c>
      <c r="K799" s="286">
        <v>22442730</v>
      </c>
      <c r="L799" s="287">
        <v>22442730</v>
      </c>
      <c r="M799" s="288">
        <v>22442.73</v>
      </c>
      <c r="N799" s="285">
        <v>0</v>
      </c>
      <c r="O799" s="287">
        <v>21516879.969999999</v>
      </c>
      <c r="P799" s="287">
        <v>21516879.969999999</v>
      </c>
      <c r="Q799" s="289">
        <v>21516.879969999998</v>
      </c>
      <c r="R799" s="672"/>
      <c r="S799" s="672"/>
      <c r="T799" s="278" t="s">
        <v>1340</v>
      </c>
    </row>
    <row r="800" spans="1:20" ht="17.25" customHeight="1">
      <c r="A800" s="290" t="s">
        <v>675</v>
      </c>
      <c r="B800" s="291">
        <v>7</v>
      </c>
      <c r="C800" s="291">
        <v>7</v>
      </c>
      <c r="D800" s="292" t="s">
        <v>676</v>
      </c>
      <c r="E800" s="293" t="s">
        <v>1340</v>
      </c>
      <c r="F800" s="294">
        <v>22442.73</v>
      </c>
      <c r="G800" s="284">
        <v>3485000</v>
      </c>
      <c r="H800" s="285">
        <v>6981000</v>
      </c>
      <c r="I800" s="285">
        <v>6807350</v>
      </c>
      <c r="J800" s="285">
        <v>5169380</v>
      </c>
      <c r="K800" s="286">
        <v>22442730</v>
      </c>
      <c r="L800" s="287">
        <v>22442730</v>
      </c>
      <c r="M800" s="288">
        <v>22442.73</v>
      </c>
      <c r="N800" s="285">
        <v>0</v>
      </c>
      <c r="O800" s="287">
        <v>21516879.969999999</v>
      </c>
      <c r="P800" s="287">
        <v>21516879.969999999</v>
      </c>
      <c r="Q800" s="289">
        <v>21516.879969999998</v>
      </c>
      <c r="R800" s="669"/>
      <c r="S800" s="669"/>
      <c r="T800" s="278" t="s">
        <v>1340</v>
      </c>
    </row>
    <row r="801" spans="1:20" ht="21.75" customHeight="1">
      <c r="A801" s="290" t="s">
        <v>144</v>
      </c>
      <c r="B801" s="291">
        <v>7</v>
      </c>
      <c r="C801" s="291">
        <v>7</v>
      </c>
      <c r="D801" s="292" t="s">
        <v>145</v>
      </c>
      <c r="E801" s="293" t="s">
        <v>1340</v>
      </c>
      <c r="F801" s="294">
        <v>21073.599999999999</v>
      </c>
      <c r="G801" s="284">
        <v>3445000</v>
      </c>
      <c r="H801" s="285">
        <v>6683000</v>
      </c>
      <c r="I801" s="285">
        <v>6153600</v>
      </c>
      <c r="J801" s="285">
        <v>4792000</v>
      </c>
      <c r="K801" s="286">
        <v>21073600</v>
      </c>
      <c r="L801" s="287">
        <v>21073600</v>
      </c>
      <c r="M801" s="288">
        <v>21073.599999999999</v>
      </c>
      <c r="N801" s="285">
        <v>0</v>
      </c>
      <c r="O801" s="287">
        <v>20462508.329999998</v>
      </c>
      <c r="P801" s="287">
        <v>20462508.329999998</v>
      </c>
      <c r="Q801" s="289">
        <v>20462.508329999997</v>
      </c>
      <c r="R801" s="669"/>
      <c r="S801" s="669"/>
      <c r="T801" s="278" t="s">
        <v>1340</v>
      </c>
    </row>
    <row r="802" spans="1:20" ht="21.75" customHeight="1">
      <c r="A802" s="290" t="s">
        <v>637</v>
      </c>
      <c r="B802" s="291">
        <v>7</v>
      </c>
      <c r="C802" s="291">
        <v>7</v>
      </c>
      <c r="D802" s="292" t="s">
        <v>145</v>
      </c>
      <c r="E802" s="293" t="s">
        <v>638</v>
      </c>
      <c r="F802" s="294">
        <v>21073.599999999999</v>
      </c>
      <c r="G802" s="284">
        <v>3445000</v>
      </c>
      <c r="H802" s="285">
        <v>6683000</v>
      </c>
      <c r="I802" s="285">
        <v>6153600</v>
      </c>
      <c r="J802" s="285">
        <v>4792000</v>
      </c>
      <c r="K802" s="286">
        <v>21073600</v>
      </c>
      <c r="L802" s="287">
        <v>21073600</v>
      </c>
      <c r="M802" s="288">
        <v>21073.599999999999</v>
      </c>
      <c r="N802" s="285">
        <v>0</v>
      </c>
      <c r="O802" s="287">
        <v>20462508.329999998</v>
      </c>
      <c r="P802" s="287">
        <v>20462508.329999998</v>
      </c>
      <c r="Q802" s="289">
        <v>20462.508329999997</v>
      </c>
      <c r="R802" s="669"/>
      <c r="S802" s="669"/>
      <c r="T802" s="278" t="s">
        <v>1340</v>
      </c>
    </row>
    <row r="803" spans="1:20" ht="17.25" customHeight="1">
      <c r="A803" s="290" t="s">
        <v>679</v>
      </c>
      <c r="B803" s="291">
        <v>7</v>
      </c>
      <c r="C803" s="291">
        <v>7</v>
      </c>
      <c r="D803" s="292" t="s">
        <v>145</v>
      </c>
      <c r="E803" s="293" t="s">
        <v>680</v>
      </c>
      <c r="F803" s="294">
        <v>21073.599999999999</v>
      </c>
      <c r="G803" s="284">
        <v>3445000</v>
      </c>
      <c r="H803" s="285">
        <v>6683000</v>
      </c>
      <c r="I803" s="285">
        <v>6153600</v>
      </c>
      <c r="J803" s="285">
        <v>4792000</v>
      </c>
      <c r="K803" s="286">
        <v>21073600</v>
      </c>
      <c r="L803" s="287">
        <v>21073600</v>
      </c>
      <c r="M803" s="288">
        <v>21073.599999999999</v>
      </c>
      <c r="N803" s="285">
        <v>0</v>
      </c>
      <c r="O803" s="287">
        <v>20462508.329999998</v>
      </c>
      <c r="P803" s="287">
        <v>20462508.329999998</v>
      </c>
      <c r="Q803" s="289">
        <v>20462.508329999997</v>
      </c>
      <c r="R803" s="669"/>
      <c r="S803" s="669"/>
      <c r="T803" s="278" t="s">
        <v>1340</v>
      </c>
    </row>
    <row r="804" spans="1:20" ht="17.25" customHeight="1">
      <c r="A804" s="290" t="s">
        <v>146</v>
      </c>
      <c r="B804" s="291">
        <v>7</v>
      </c>
      <c r="C804" s="291">
        <v>7</v>
      </c>
      <c r="D804" s="292" t="s">
        <v>147</v>
      </c>
      <c r="E804" s="293" t="s">
        <v>1340</v>
      </c>
      <c r="F804" s="294">
        <v>323.38</v>
      </c>
      <c r="G804" s="284">
        <v>0</v>
      </c>
      <c r="H804" s="285">
        <v>135000</v>
      </c>
      <c r="I804" s="285">
        <v>0</v>
      </c>
      <c r="J804" s="285">
        <v>188380</v>
      </c>
      <c r="K804" s="286">
        <v>323380</v>
      </c>
      <c r="L804" s="287">
        <v>323380</v>
      </c>
      <c r="M804" s="288">
        <v>323.38</v>
      </c>
      <c r="N804" s="285">
        <v>0</v>
      </c>
      <c r="O804" s="287">
        <v>160000</v>
      </c>
      <c r="P804" s="287">
        <v>160000</v>
      </c>
      <c r="Q804" s="289">
        <v>160</v>
      </c>
      <c r="R804" s="669"/>
      <c r="S804" s="669"/>
      <c r="T804" s="278" t="s">
        <v>1340</v>
      </c>
    </row>
    <row r="805" spans="1:20" ht="21.75" customHeight="1">
      <c r="A805" s="290" t="s">
        <v>637</v>
      </c>
      <c r="B805" s="291">
        <v>7</v>
      </c>
      <c r="C805" s="291">
        <v>7</v>
      </c>
      <c r="D805" s="292" t="s">
        <v>147</v>
      </c>
      <c r="E805" s="293" t="s">
        <v>638</v>
      </c>
      <c r="F805" s="294">
        <v>323.38</v>
      </c>
      <c r="G805" s="284">
        <v>0</v>
      </c>
      <c r="H805" s="285">
        <v>135000</v>
      </c>
      <c r="I805" s="285">
        <v>0</v>
      </c>
      <c r="J805" s="285">
        <v>188380</v>
      </c>
      <c r="K805" s="286">
        <v>323380</v>
      </c>
      <c r="L805" s="287">
        <v>323380</v>
      </c>
      <c r="M805" s="288">
        <v>323.38</v>
      </c>
      <c r="N805" s="285">
        <v>0</v>
      </c>
      <c r="O805" s="287">
        <v>160000</v>
      </c>
      <c r="P805" s="287">
        <v>160000</v>
      </c>
      <c r="Q805" s="289">
        <v>160</v>
      </c>
      <c r="R805" s="669"/>
      <c r="S805" s="669"/>
      <c r="T805" s="278" t="s">
        <v>1340</v>
      </c>
    </row>
    <row r="806" spans="1:20" ht="17.25" customHeight="1">
      <c r="A806" s="290" t="s">
        <v>679</v>
      </c>
      <c r="B806" s="291">
        <v>7</v>
      </c>
      <c r="C806" s="291">
        <v>7</v>
      </c>
      <c r="D806" s="292" t="s">
        <v>147</v>
      </c>
      <c r="E806" s="293" t="s">
        <v>680</v>
      </c>
      <c r="F806" s="294">
        <v>323.38</v>
      </c>
      <c r="G806" s="284">
        <v>0</v>
      </c>
      <c r="H806" s="285">
        <v>135000</v>
      </c>
      <c r="I806" s="285">
        <v>0</v>
      </c>
      <c r="J806" s="285">
        <v>188380</v>
      </c>
      <c r="K806" s="286">
        <v>323380</v>
      </c>
      <c r="L806" s="287">
        <v>323380</v>
      </c>
      <c r="M806" s="288">
        <v>323.38</v>
      </c>
      <c r="N806" s="285">
        <v>0</v>
      </c>
      <c r="O806" s="287">
        <v>160000</v>
      </c>
      <c r="P806" s="287">
        <v>160000</v>
      </c>
      <c r="Q806" s="289">
        <v>160</v>
      </c>
      <c r="R806" s="669"/>
      <c r="S806" s="669"/>
      <c r="T806" s="278" t="s">
        <v>1340</v>
      </c>
    </row>
    <row r="807" spans="1:20" ht="42.75" customHeight="1">
      <c r="A807" s="290" t="s">
        <v>148</v>
      </c>
      <c r="B807" s="291">
        <v>7</v>
      </c>
      <c r="C807" s="291">
        <v>7</v>
      </c>
      <c r="D807" s="292" t="s">
        <v>149</v>
      </c>
      <c r="E807" s="293" t="s">
        <v>1340</v>
      </c>
      <c r="F807" s="294">
        <v>183</v>
      </c>
      <c r="G807" s="284">
        <v>40000</v>
      </c>
      <c r="H807" s="285">
        <v>63000</v>
      </c>
      <c r="I807" s="285">
        <v>41000</v>
      </c>
      <c r="J807" s="285">
        <v>39000</v>
      </c>
      <c r="K807" s="286">
        <v>183000</v>
      </c>
      <c r="L807" s="287">
        <v>183000</v>
      </c>
      <c r="M807" s="288">
        <v>183</v>
      </c>
      <c r="N807" s="285">
        <v>0</v>
      </c>
      <c r="O807" s="287">
        <v>182428.2</v>
      </c>
      <c r="P807" s="287">
        <v>182428.2</v>
      </c>
      <c r="Q807" s="289">
        <v>182.4282</v>
      </c>
      <c r="R807" s="669"/>
      <c r="S807" s="669"/>
      <c r="T807" s="278" t="s">
        <v>1340</v>
      </c>
    </row>
    <row r="808" spans="1:20" ht="21.75" customHeight="1">
      <c r="A808" s="290" t="s">
        <v>637</v>
      </c>
      <c r="B808" s="291">
        <v>7</v>
      </c>
      <c r="C808" s="291">
        <v>7</v>
      </c>
      <c r="D808" s="292" t="s">
        <v>149</v>
      </c>
      <c r="E808" s="293" t="s">
        <v>638</v>
      </c>
      <c r="F808" s="294">
        <v>183</v>
      </c>
      <c r="G808" s="284">
        <v>40000</v>
      </c>
      <c r="H808" s="285">
        <v>63000</v>
      </c>
      <c r="I808" s="285">
        <v>41000</v>
      </c>
      <c r="J808" s="285">
        <v>39000</v>
      </c>
      <c r="K808" s="286">
        <v>183000</v>
      </c>
      <c r="L808" s="287">
        <v>183000</v>
      </c>
      <c r="M808" s="288">
        <v>183</v>
      </c>
      <c r="N808" s="285">
        <v>0</v>
      </c>
      <c r="O808" s="287">
        <v>182428.2</v>
      </c>
      <c r="P808" s="287">
        <v>182428.2</v>
      </c>
      <c r="Q808" s="289">
        <v>182.4282</v>
      </c>
      <c r="R808" s="669"/>
      <c r="S808" s="669"/>
      <c r="T808" s="278" t="s">
        <v>1340</v>
      </c>
    </row>
    <row r="809" spans="1:20" ht="17.25" customHeight="1">
      <c r="A809" s="290" t="s">
        <v>679</v>
      </c>
      <c r="B809" s="291">
        <v>7</v>
      </c>
      <c r="C809" s="291">
        <v>7</v>
      </c>
      <c r="D809" s="292" t="s">
        <v>149</v>
      </c>
      <c r="E809" s="293" t="s">
        <v>680</v>
      </c>
      <c r="F809" s="294">
        <v>183</v>
      </c>
      <c r="G809" s="284">
        <v>40000</v>
      </c>
      <c r="H809" s="285">
        <v>63000</v>
      </c>
      <c r="I809" s="285">
        <v>41000</v>
      </c>
      <c r="J809" s="285">
        <v>39000</v>
      </c>
      <c r="K809" s="286">
        <v>183000</v>
      </c>
      <c r="L809" s="287">
        <v>183000</v>
      </c>
      <c r="M809" s="288">
        <v>183</v>
      </c>
      <c r="N809" s="285">
        <v>0</v>
      </c>
      <c r="O809" s="287">
        <v>182428.2</v>
      </c>
      <c r="P809" s="287">
        <v>182428.2</v>
      </c>
      <c r="Q809" s="289">
        <v>182.4282</v>
      </c>
      <c r="R809" s="669"/>
      <c r="S809" s="669"/>
      <c r="T809" s="278" t="s">
        <v>1340</v>
      </c>
    </row>
    <row r="810" spans="1:20" ht="21.75" customHeight="1">
      <c r="A810" s="290" t="s">
        <v>150</v>
      </c>
      <c r="B810" s="291">
        <v>7</v>
      </c>
      <c r="C810" s="291">
        <v>7</v>
      </c>
      <c r="D810" s="292" t="s">
        <v>151</v>
      </c>
      <c r="E810" s="293" t="s">
        <v>1340</v>
      </c>
      <c r="F810" s="294">
        <v>725</v>
      </c>
      <c r="G810" s="284">
        <v>0</v>
      </c>
      <c r="H810" s="285">
        <v>0</v>
      </c>
      <c r="I810" s="285">
        <v>575000</v>
      </c>
      <c r="J810" s="285">
        <v>150000</v>
      </c>
      <c r="K810" s="286">
        <v>725000</v>
      </c>
      <c r="L810" s="287">
        <v>725000</v>
      </c>
      <c r="M810" s="288">
        <v>725</v>
      </c>
      <c r="N810" s="285">
        <v>0</v>
      </c>
      <c r="O810" s="287">
        <v>575000</v>
      </c>
      <c r="P810" s="287">
        <v>575000</v>
      </c>
      <c r="Q810" s="289">
        <v>575</v>
      </c>
      <c r="R810" s="669"/>
      <c r="S810" s="669"/>
      <c r="T810" s="278" t="s">
        <v>1340</v>
      </c>
    </row>
    <row r="811" spans="1:20" ht="21.75" customHeight="1">
      <c r="A811" s="290" t="s">
        <v>637</v>
      </c>
      <c r="B811" s="291">
        <v>7</v>
      </c>
      <c r="C811" s="291">
        <v>7</v>
      </c>
      <c r="D811" s="292" t="s">
        <v>151</v>
      </c>
      <c r="E811" s="293" t="s">
        <v>638</v>
      </c>
      <c r="F811" s="294">
        <v>725</v>
      </c>
      <c r="G811" s="284">
        <v>0</v>
      </c>
      <c r="H811" s="285">
        <v>0</v>
      </c>
      <c r="I811" s="285">
        <v>575000</v>
      </c>
      <c r="J811" s="285">
        <v>150000</v>
      </c>
      <c r="K811" s="286">
        <v>725000</v>
      </c>
      <c r="L811" s="287">
        <v>725000</v>
      </c>
      <c r="M811" s="288">
        <v>725</v>
      </c>
      <c r="N811" s="285">
        <v>0</v>
      </c>
      <c r="O811" s="287">
        <v>575000</v>
      </c>
      <c r="P811" s="287">
        <v>575000</v>
      </c>
      <c r="Q811" s="289">
        <v>575</v>
      </c>
      <c r="R811" s="669"/>
      <c r="S811" s="669"/>
      <c r="T811" s="278" t="s">
        <v>1340</v>
      </c>
    </row>
    <row r="812" spans="1:20" ht="17.25" customHeight="1">
      <c r="A812" s="290" t="s">
        <v>679</v>
      </c>
      <c r="B812" s="291">
        <v>7</v>
      </c>
      <c r="C812" s="291">
        <v>7</v>
      </c>
      <c r="D812" s="292" t="s">
        <v>151</v>
      </c>
      <c r="E812" s="293" t="s">
        <v>680</v>
      </c>
      <c r="F812" s="294">
        <v>725</v>
      </c>
      <c r="G812" s="284">
        <v>0</v>
      </c>
      <c r="H812" s="285">
        <v>0</v>
      </c>
      <c r="I812" s="285">
        <v>575000</v>
      </c>
      <c r="J812" s="285">
        <v>150000</v>
      </c>
      <c r="K812" s="286">
        <v>725000</v>
      </c>
      <c r="L812" s="287">
        <v>725000</v>
      </c>
      <c r="M812" s="288">
        <v>725</v>
      </c>
      <c r="N812" s="285">
        <v>0</v>
      </c>
      <c r="O812" s="287">
        <v>575000</v>
      </c>
      <c r="P812" s="287">
        <v>575000</v>
      </c>
      <c r="Q812" s="289">
        <v>575</v>
      </c>
      <c r="R812" s="669"/>
      <c r="S812" s="669"/>
      <c r="T812" s="278" t="s">
        <v>1340</v>
      </c>
    </row>
    <row r="813" spans="1:20" ht="21.75" customHeight="1">
      <c r="A813" s="290" t="s">
        <v>935</v>
      </c>
      <c r="B813" s="291">
        <v>7</v>
      </c>
      <c r="C813" s="291">
        <v>7</v>
      </c>
      <c r="D813" s="292" t="s">
        <v>152</v>
      </c>
      <c r="E813" s="293" t="s">
        <v>1340</v>
      </c>
      <c r="F813" s="294">
        <v>100</v>
      </c>
      <c r="G813" s="284">
        <v>0</v>
      </c>
      <c r="H813" s="285">
        <v>100000</v>
      </c>
      <c r="I813" s="285">
        <v>0</v>
      </c>
      <c r="J813" s="285">
        <v>0</v>
      </c>
      <c r="K813" s="286">
        <v>100000</v>
      </c>
      <c r="L813" s="287">
        <v>100000</v>
      </c>
      <c r="M813" s="288">
        <v>100</v>
      </c>
      <c r="N813" s="285">
        <v>0</v>
      </c>
      <c r="O813" s="287">
        <v>100000</v>
      </c>
      <c r="P813" s="287">
        <v>100000</v>
      </c>
      <c r="Q813" s="289">
        <v>100</v>
      </c>
      <c r="R813" s="669"/>
      <c r="S813" s="669"/>
      <c r="T813" s="278" t="s">
        <v>1340</v>
      </c>
    </row>
    <row r="814" spans="1:20" ht="21.75" customHeight="1">
      <c r="A814" s="290" t="s">
        <v>637</v>
      </c>
      <c r="B814" s="291">
        <v>7</v>
      </c>
      <c r="C814" s="291">
        <v>7</v>
      </c>
      <c r="D814" s="292" t="s">
        <v>152</v>
      </c>
      <c r="E814" s="293" t="s">
        <v>638</v>
      </c>
      <c r="F814" s="294">
        <v>100</v>
      </c>
      <c r="G814" s="284">
        <v>0</v>
      </c>
      <c r="H814" s="285">
        <v>100000</v>
      </c>
      <c r="I814" s="285">
        <v>0</v>
      </c>
      <c r="J814" s="285">
        <v>0</v>
      </c>
      <c r="K814" s="286">
        <v>100000</v>
      </c>
      <c r="L814" s="287">
        <v>100000</v>
      </c>
      <c r="M814" s="288">
        <v>100</v>
      </c>
      <c r="N814" s="285">
        <v>0</v>
      </c>
      <c r="O814" s="287">
        <v>100000</v>
      </c>
      <c r="P814" s="287">
        <v>100000</v>
      </c>
      <c r="Q814" s="289">
        <v>100</v>
      </c>
      <c r="R814" s="669"/>
      <c r="S814" s="669"/>
      <c r="T814" s="278" t="s">
        <v>1340</v>
      </c>
    </row>
    <row r="815" spans="1:20" ht="17.25" customHeight="1">
      <c r="A815" s="290" t="s">
        <v>679</v>
      </c>
      <c r="B815" s="291">
        <v>7</v>
      </c>
      <c r="C815" s="291">
        <v>7</v>
      </c>
      <c r="D815" s="292" t="s">
        <v>152</v>
      </c>
      <c r="E815" s="293" t="s">
        <v>680</v>
      </c>
      <c r="F815" s="294">
        <v>100</v>
      </c>
      <c r="G815" s="284">
        <v>0</v>
      </c>
      <c r="H815" s="285">
        <v>100000</v>
      </c>
      <c r="I815" s="285">
        <v>0</v>
      </c>
      <c r="J815" s="285">
        <v>0</v>
      </c>
      <c r="K815" s="286">
        <v>100000</v>
      </c>
      <c r="L815" s="287">
        <v>100000</v>
      </c>
      <c r="M815" s="288">
        <v>100</v>
      </c>
      <c r="N815" s="285">
        <v>0</v>
      </c>
      <c r="O815" s="287">
        <v>100000</v>
      </c>
      <c r="P815" s="287">
        <v>100000</v>
      </c>
      <c r="Q815" s="289">
        <v>100</v>
      </c>
      <c r="R815" s="669"/>
      <c r="S815" s="669"/>
      <c r="T815" s="278" t="s">
        <v>1340</v>
      </c>
    </row>
    <row r="816" spans="1:20" ht="21.75" customHeight="1">
      <c r="A816" s="290" t="s">
        <v>153</v>
      </c>
      <c r="B816" s="291">
        <v>7</v>
      </c>
      <c r="C816" s="291">
        <v>7</v>
      </c>
      <c r="D816" s="292" t="s">
        <v>154</v>
      </c>
      <c r="E816" s="293" t="s">
        <v>1340</v>
      </c>
      <c r="F816" s="294">
        <v>37.75</v>
      </c>
      <c r="G816" s="284">
        <v>0</v>
      </c>
      <c r="H816" s="285">
        <v>0</v>
      </c>
      <c r="I816" s="285">
        <v>37750</v>
      </c>
      <c r="J816" s="285">
        <v>0</v>
      </c>
      <c r="K816" s="286">
        <v>37750</v>
      </c>
      <c r="L816" s="287">
        <v>37750</v>
      </c>
      <c r="M816" s="288">
        <v>37.75</v>
      </c>
      <c r="N816" s="285">
        <v>0</v>
      </c>
      <c r="O816" s="287">
        <v>36943.440000000002</v>
      </c>
      <c r="P816" s="287">
        <v>36943.440000000002</v>
      </c>
      <c r="Q816" s="289">
        <v>36.943440000000002</v>
      </c>
      <c r="R816" s="669"/>
      <c r="S816" s="669"/>
      <c r="T816" s="278" t="s">
        <v>1340</v>
      </c>
    </row>
    <row r="817" spans="1:20" ht="21.75" customHeight="1">
      <c r="A817" s="290" t="s">
        <v>637</v>
      </c>
      <c r="B817" s="291">
        <v>7</v>
      </c>
      <c r="C817" s="291">
        <v>7</v>
      </c>
      <c r="D817" s="292" t="s">
        <v>154</v>
      </c>
      <c r="E817" s="293" t="s">
        <v>638</v>
      </c>
      <c r="F817" s="294">
        <v>37.75</v>
      </c>
      <c r="G817" s="284">
        <v>0</v>
      </c>
      <c r="H817" s="285">
        <v>0</v>
      </c>
      <c r="I817" s="285">
        <v>37750</v>
      </c>
      <c r="J817" s="285">
        <v>0</v>
      </c>
      <c r="K817" s="286">
        <v>37750</v>
      </c>
      <c r="L817" s="287">
        <v>37750</v>
      </c>
      <c r="M817" s="288">
        <v>37.75</v>
      </c>
      <c r="N817" s="285">
        <v>0</v>
      </c>
      <c r="O817" s="287">
        <v>36943.440000000002</v>
      </c>
      <c r="P817" s="287">
        <v>36943.440000000002</v>
      </c>
      <c r="Q817" s="289">
        <v>36.943440000000002</v>
      </c>
      <c r="R817" s="669"/>
      <c r="S817" s="669"/>
      <c r="T817" s="278" t="s">
        <v>1340</v>
      </c>
    </row>
    <row r="818" spans="1:20" ht="17.25" customHeight="1">
      <c r="A818" s="290" t="s">
        <v>679</v>
      </c>
      <c r="B818" s="291">
        <v>7</v>
      </c>
      <c r="C818" s="291">
        <v>7</v>
      </c>
      <c r="D818" s="292" t="s">
        <v>154</v>
      </c>
      <c r="E818" s="293" t="s">
        <v>680</v>
      </c>
      <c r="F818" s="294">
        <v>37.75</v>
      </c>
      <c r="G818" s="284">
        <v>0</v>
      </c>
      <c r="H818" s="285">
        <v>0</v>
      </c>
      <c r="I818" s="285">
        <v>37750</v>
      </c>
      <c r="J818" s="285">
        <v>0</v>
      </c>
      <c r="K818" s="286">
        <v>37750</v>
      </c>
      <c r="L818" s="287">
        <v>37750</v>
      </c>
      <c r="M818" s="288">
        <v>37.75</v>
      </c>
      <c r="N818" s="285">
        <v>0</v>
      </c>
      <c r="O818" s="287">
        <v>36943.440000000002</v>
      </c>
      <c r="P818" s="287">
        <v>36943.440000000002</v>
      </c>
      <c r="Q818" s="289">
        <v>36.943440000000002</v>
      </c>
      <c r="R818" s="669"/>
      <c r="S818" s="669"/>
      <c r="T818" s="278" t="s">
        <v>1340</v>
      </c>
    </row>
    <row r="819" spans="1:20" ht="32.25" customHeight="1">
      <c r="A819" s="295" t="s">
        <v>937</v>
      </c>
      <c r="B819" s="296">
        <v>7</v>
      </c>
      <c r="C819" s="296">
        <v>7</v>
      </c>
      <c r="D819" s="297" t="s">
        <v>938</v>
      </c>
      <c r="E819" s="298" t="s">
        <v>1340</v>
      </c>
      <c r="F819" s="299">
        <v>921.56</v>
      </c>
      <c r="G819" s="284">
        <v>0</v>
      </c>
      <c r="H819" s="285">
        <v>0</v>
      </c>
      <c r="I819" s="285">
        <v>396160</v>
      </c>
      <c r="J819" s="285">
        <v>525400</v>
      </c>
      <c r="K819" s="286">
        <v>921560</v>
      </c>
      <c r="L819" s="287">
        <v>921560</v>
      </c>
      <c r="M819" s="288">
        <v>921.56</v>
      </c>
      <c r="N819" s="285">
        <v>0</v>
      </c>
      <c r="O819" s="287">
        <v>553780</v>
      </c>
      <c r="P819" s="287">
        <v>553780</v>
      </c>
      <c r="Q819" s="289">
        <v>553.78</v>
      </c>
      <c r="R819" s="672"/>
      <c r="S819" s="672"/>
      <c r="T819" s="278" t="s">
        <v>1340</v>
      </c>
    </row>
    <row r="820" spans="1:20" ht="32.25" customHeight="1">
      <c r="A820" s="290" t="s">
        <v>939</v>
      </c>
      <c r="B820" s="291">
        <v>7</v>
      </c>
      <c r="C820" s="291">
        <v>7</v>
      </c>
      <c r="D820" s="292" t="s">
        <v>940</v>
      </c>
      <c r="E820" s="293" t="s">
        <v>1340</v>
      </c>
      <c r="F820" s="294">
        <v>921.56</v>
      </c>
      <c r="G820" s="284">
        <v>0</v>
      </c>
      <c r="H820" s="285">
        <v>0</v>
      </c>
      <c r="I820" s="285">
        <v>396160</v>
      </c>
      <c r="J820" s="285">
        <v>525400</v>
      </c>
      <c r="K820" s="286">
        <v>921560</v>
      </c>
      <c r="L820" s="287">
        <v>921560</v>
      </c>
      <c r="M820" s="288">
        <v>921.56</v>
      </c>
      <c r="N820" s="285">
        <v>0</v>
      </c>
      <c r="O820" s="287">
        <v>553780</v>
      </c>
      <c r="P820" s="287">
        <v>553780</v>
      </c>
      <c r="Q820" s="289">
        <v>553.78</v>
      </c>
      <c r="R820" s="669"/>
      <c r="S820" s="669"/>
      <c r="T820" s="278" t="s">
        <v>1340</v>
      </c>
    </row>
    <row r="821" spans="1:20" ht="17.25" customHeight="1">
      <c r="A821" s="290" t="s">
        <v>945</v>
      </c>
      <c r="B821" s="291">
        <v>7</v>
      </c>
      <c r="C821" s="291">
        <v>7</v>
      </c>
      <c r="D821" s="292" t="s">
        <v>946</v>
      </c>
      <c r="E821" s="293" t="s">
        <v>1340</v>
      </c>
      <c r="F821" s="294">
        <v>396.16</v>
      </c>
      <c r="G821" s="284">
        <v>0</v>
      </c>
      <c r="H821" s="285">
        <v>0</v>
      </c>
      <c r="I821" s="285">
        <v>396160</v>
      </c>
      <c r="J821" s="285">
        <v>0</v>
      </c>
      <c r="K821" s="286">
        <v>396160</v>
      </c>
      <c r="L821" s="287">
        <v>396160</v>
      </c>
      <c r="M821" s="288">
        <v>396.16</v>
      </c>
      <c r="N821" s="285">
        <v>0</v>
      </c>
      <c r="O821" s="287">
        <v>396160</v>
      </c>
      <c r="P821" s="287">
        <v>396160</v>
      </c>
      <c r="Q821" s="289">
        <v>396.16</v>
      </c>
      <c r="R821" s="669"/>
      <c r="S821" s="669"/>
      <c r="T821" s="278" t="s">
        <v>1340</v>
      </c>
    </row>
    <row r="822" spans="1:20" ht="21.75" customHeight="1">
      <c r="A822" s="290" t="s">
        <v>637</v>
      </c>
      <c r="B822" s="291">
        <v>7</v>
      </c>
      <c r="C822" s="291">
        <v>7</v>
      </c>
      <c r="D822" s="292" t="s">
        <v>946</v>
      </c>
      <c r="E822" s="293" t="s">
        <v>638</v>
      </c>
      <c r="F822" s="294">
        <v>396.16</v>
      </c>
      <c r="G822" s="284">
        <v>0</v>
      </c>
      <c r="H822" s="285">
        <v>0</v>
      </c>
      <c r="I822" s="285">
        <v>396160</v>
      </c>
      <c r="J822" s="285">
        <v>0</v>
      </c>
      <c r="K822" s="286">
        <v>396160</v>
      </c>
      <c r="L822" s="287">
        <v>396160</v>
      </c>
      <c r="M822" s="288">
        <v>396.16</v>
      </c>
      <c r="N822" s="285">
        <v>0</v>
      </c>
      <c r="O822" s="287">
        <v>396160</v>
      </c>
      <c r="P822" s="287">
        <v>396160</v>
      </c>
      <c r="Q822" s="289">
        <v>396.16</v>
      </c>
      <c r="R822" s="669"/>
      <c r="S822" s="669"/>
      <c r="T822" s="278" t="s">
        <v>1340</v>
      </c>
    </row>
    <row r="823" spans="1:20" ht="17.25" customHeight="1">
      <c r="A823" s="290" t="s">
        <v>679</v>
      </c>
      <c r="B823" s="291">
        <v>7</v>
      </c>
      <c r="C823" s="291">
        <v>7</v>
      </c>
      <c r="D823" s="292" t="s">
        <v>946</v>
      </c>
      <c r="E823" s="293" t="s">
        <v>680</v>
      </c>
      <c r="F823" s="294">
        <v>396.16</v>
      </c>
      <c r="G823" s="284">
        <v>0</v>
      </c>
      <c r="H823" s="285">
        <v>0</v>
      </c>
      <c r="I823" s="285">
        <v>396160</v>
      </c>
      <c r="J823" s="285">
        <v>0</v>
      </c>
      <c r="K823" s="286">
        <v>396160</v>
      </c>
      <c r="L823" s="287">
        <v>396160</v>
      </c>
      <c r="M823" s="288">
        <v>396.16</v>
      </c>
      <c r="N823" s="285">
        <v>0</v>
      </c>
      <c r="O823" s="287">
        <v>396160</v>
      </c>
      <c r="P823" s="287">
        <v>396160</v>
      </c>
      <c r="Q823" s="289">
        <v>396.16</v>
      </c>
      <c r="R823" s="669"/>
      <c r="S823" s="669"/>
      <c r="T823" s="278" t="s">
        <v>1340</v>
      </c>
    </row>
    <row r="824" spans="1:20" ht="32.25" customHeight="1">
      <c r="A824" s="290" t="s">
        <v>852</v>
      </c>
      <c r="B824" s="291">
        <v>7</v>
      </c>
      <c r="C824" s="291">
        <v>7</v>
      </c>
      <c r="D824" s="292" t="s">
        <v>949</v>
      </c>
      <c r="E824" s="293" t="s">
        <v>1340</v>
      </c>
      <c r="F824" s="294">
        <v>520.1</v>
      </c>
      <c r="G824" s="284">
        <v>0</v>
      </c>
      <c r="H824" s="285">
        <v>0</v>
      </c>
      <c r="I824" s="285">
        <v>0</v>
      </c>
      <c r="J824" s="285">
        <v>520100</v>
      </c>
      <c r="K824" s="286">
        <v>520100</v>
      </c>
      <c r="L824" s="287">
        <v>520100</v>
      </c>
      <c r="M824" s="288">
        <v>520.1</v>
      </c>
      <c r="N824" s="285">
        <v>0</v>
      </c>
      <c r="O824" s="287">
        <v>156030</v>
      </c>
      <c r="P824" s="287">
        <v>156030</v>
      </c>
      <c r="Q824" s="289">
        <v>156.03</v>
      </c>
      <c r="R824" s="669"/>
      <c r="S824" s="669"/>
      <c r="T824" s="278" t="s">
        <v>1340</v>
      </c>
    </row>
    <row r="825" spans="1:20" ht="21.75" customHeight="1">
      <c r="A825" s="290" t="s">
        <v>637</v>
      </c>
      <c r="B825" s="291">
        <v>7</v>
      </c>
      <c r="C825" s="291">
        <v>7</v>
      </c>
      <c r="D825" s="292" t="s">
        <v>949</v>
      </c>
      <c r="E825" s="293" t="s">
        <v>638</v>
      </c>
      <c r="F825" s="294">
        <v>520.1</v>
      </c>
      <c r="G825" s="284">
        <v>0</v>
      </c>
      <c r="H825" s="285">
        <v>0</v>
      </c>
      <c r="I825" s="285">
        <v>0</v>
      </c>
      <c r="J825" s="285">
        <v>520100</v>
      </c>
      <c r="K825" s="286">
        <v>520100</v>
      </c>
      <c r="L825" s="287">
        <v>520100</v>
      </c>
      <c r="M825" s="288">
        <v>520.1</v>
      </c>
      <c r="N825" s="285">
        <v>0</v>
      </c>
      <c r="O825" s="287">
        <v>156030</v>
      </c>
      <c r="P825" s="287">
        <v>156030</v>
      </c>
      <c r="Q825" s="289">
        <v>156.03</v>
      </c>
      <c r="R825" s="669"/>
      <c r="S825" s="669"/>
      <c r="T825" s="278" t="s">
        <v>1340</v>
      </c>
    </row>
    <row r="826" spans="1:20" ht="17.25" customHeight="1">
      <c r="A826" s="290" t="s">
        <v>679</v>
      </c>
      <c r="B826" s="291">
        <v>7</v>
      </c>
      <c r="C826" s="291">
        <v>7</v>
      </c>
      <c r="D826" s="292" t="s">
        <v>949</v>
      </c>
      <c r="E826" s="293" t="s">
        <v>680</v>
      </c>
      <c r="F826" s="294">
        <v>520.1</v>
      </c>
      <c r="G826" s="284">
        <v>0</v>
      </c>
      <c r="H826" s="285">
        <v>0</v>
      </c>
      <c r="I826" s="285">
        <v>0</v>
      </c>
      <c r="J826" s="285">
        <v>520100</v>
      </c>
      <c r="K826" s="286">
        <v>520100</v>
      </c>
      <c r="L826" s="287">
        <v>520100</v>
      </c>
      <c r="M826" s="288">
        <v>520.1</v>
      </c>
      <c r="N826" s="285">
        <v>0</v>
      </c>
      <c r="O826" s="287">
        <v>156030</v>
      </c>
      <c r="P826" s="287">
        <v>156030</v>
      </c>
      <c r="Q826" s="289">
        <v>156.03</v>
      </c>
      <c r="R826" s="669"/>
      <c r="S826" s="669"/>
      <c r="T826" s="278" t="s">
        <v>1340</v>
      </c>
    </row>
    <row r="827" spans="1:20" ht="42.75" customHeight="1">
      <c r="A827" s="290" t="s">
        <v>856</v>
      </c>
      <c r="B827" s="291">
        <v>7</v>
      </c>
      <c r="C827" s="291">
        <v>7</v>
      </c>
      <c r="D827" s="292" t="s">
        <v>950</v>
      </c>
      <c r="E827" s="293" t="s">
        <v>1340</v>
      </c>
      <c r="F827" s="294">
        <v>5.3</v>
      </c>
      <c r="G827" s="284">
        <v>0</v>
      </c>
      <c r="H827" s="285">
        <v>0</v>
      </c>
      <c r="I827" s="285">
        <v>0</v>
      </c>
      <c r="J827" s="285">
        <v>5300</v>
      </c>
      <c r="K827" s="286">
        <v>5300</v>
      </c>
      <c r="L827" s="287">
        <v>5300</v>
      </c>
      <c r="M827" s="288">
        <v>5.3</v>
      </c>
      <c r="N827" s="285">
        <v>0</v>
      </c>
      <c r="O827" s="287">
        <v>1590</v>
      </c>
      <c r="P827" s="287">
        <v>1590</v>
      </c>
      <c r="Q827" s="289">
        <v>1.59</v>
      </c>
      <c r="R827" s="669"/>
      <c r="S827" s="669"/>
      <c r="T827" s="278" t="s">
        <v>1340</v>
      </c>
    </row>
    <row r="828" spans="1:20" ht="21.75" customHeight="1">
      <c r="A828" s="290" t="s">
        <v>637</v>
      </c>
      <c r="B828" s="291">
        <v>7</v>
      </c>
      <c r="C828" s="291">
        <v>7</v>
      </c>
      <c r="D828" s="292" t="s">
        <v>950</v>
      </c>
      <c r="E828" s="293" t="s">
        <v>638</v>
      </c>
      <c r="F828" s="294">
        <v>5.3</v>
      </c>
      <c r="G828" s="284">
        <v>0</v>
      </c>
      <c r="H828" s="285">
        <v>0</v>
      </c>
      <c r="I828" s="285">
        <v>0</v>
      </c>
      <c r="J828" s="285">
        <v>5300</v>
      </c>
      <c r="K828" s="286">
        <v>5300</v>
      </c>
      <c r="L828" s="287">
        <v>5300</v>
      </c>
      <c r="M828" s="288">
        <v>5.3</v>
      </c>
      <c r="N828" s="285">
        <v>0</v>
      </c>
      <c r="O828" s="287">
        <v>1590</v>
      </c>
      <c r="P828" s="287">
        <v>1590</v>
      </c>
      <c r="Q828" s="289">
        <v>1.59</v>
      </c>
      <c r="R828" s="669"/>
      <c r="S828" s="669"/>
      <c r="T828" s="278" t="s">
        <v>1340</v>
      </c>
    </row>
    <row r="829" spans="1:20" ht="17.25" customHeight="1">
      <c r="A829" s="290" t="s">
        <v>679</v>
      </c>
      <c r="B829" s="291">
        <v>7</v>
      </c>
      <c r="C829" s="291">
        <v>7</v>
      </c>
      <c r="D829" s="292" t="s">
        <v>950</v>
      </c>
      <c r="E829" s="293" t="s">
        <v>680</v>
      </c>
      <c r="F829" s="294">
        <v>5.3</v>
      </c>
      <c r="G829" s="284">
        <v>0</v>
      </c>
      <c r="H829" s="285">
        <v>0</v>
      </c>
      <c r="I829" s="285">
        <v>0</v>
      </c>
      <c r="J829" s="285">
        <v>5300</v>
      </c>
      <c r="K829" s="286">
        <v>5300</v>
      </c>
      <c r="L829" s="287">
        <v>5300</v>
      </c>
      <c r="M829" s="288">
        <v>5.3</v>
      </c>
      <c r="N829" s="285">
        <v>0</v>
      </c>
      <c r="O829" s="287">
        <v>1590</v>
      </c>
      <c r="P829" s="287">
        <v>1590</v>
      </c>
      <c r="Q829" s="289">
        <v>1.59</v>
      </c>
      <c r="R829" s="669"/>
      <c r="S829" s="669"/>
      <c r="T829" s="278" t="s">
        <v>1340</v>
      </c>
    </row>
    <row r="830" spans="1:20" ht="32.25" customHeight="1">
      <c r="A830" s="290" t="s">
        <v>617</v>
      </c>
      <c r="B830" s="291">
        <v>7</v>
      </c>
      <c r="C830" s="291">
        <v>7</v>
      </c>
      <c r="D830" s="292" t="s">
        <v>618</v>
      </c>
      <c r="E830" s="293" t="s">
        <v>1340</v>
      </c>
      <c r="F830" s="294">
        <v>21</v>
      </c>
      <c r="G830" s="284">
        <v>0</v>
      </c>
      <c r="H830" s="285">
        <v>21000</v>
      </c>
      <c r="I830" s="285">
        <v>0</v>
      </c>
      <c r="J830" s="285">
        <v>0</v>
      </c>
      <c r="K830" s="286">
        <v>21000</v>
      </c>
      <c r="L830" s="287">
        <v>21000</v>
      </c>
      <c r="M830" s="288">
        <v>21</v>
      </c>
      <c r="N830" s="285">
        <v>0</v>
      </c>
      <c r="O830" s="287">
        <v>21000</v>
      </c>
      <c r="P830" s="287">
        <v>21000</v>
      </c>
      <c r="Q830" s="289">
        <v>21</v>
      </c>
      <c r="R830" s="669"/>
      <c r="S830" s="669"/>
      <c r="T830" s="278" t="s">
        <v>1340</v>
      </c>
    </row>
    <row r="831" spans="1:20" ht="21.75" customHeight="1">
      <c r="A831" s="295" t="s">
        <v>628</v>
      </c>
      <c r="B831" s="296">
        <v>7</v>
      </c>
      <c r="C831" s="296">
        <v>7</v>
      </c>
      <c r="D831" s="297" t="s">
        <v>629</v>
      </c>
      <c r="E831" s="298" t="s">
        <v>1340</v>
      </c>
      <c r="F831" s="299">
        <v>21</v>
      </c>
      <c r="G831" s="284">
        <v>0</v>
      </c>
      <c r="H831" s="285">
        <v>21000</v>
      </c>
      <c r="I831" s="285">
        <v>0</v>
      </c>
      <c r="J831" s="285">
        <v>0</v>
      </c>
      <c r="K831" s="286">
        <v>21000</v>
      </c>
      <c r="L831" s="287">
        <v>21000</v>
      </c>
      <c r="M831" s="288">
        <v>21</v>
      </c>
      <c r="N831" s="285">
        <v>0</v>
      </c>
      <c r="O831" s="287">
        <v>21000</v>
      </c>
      <c r="P831" s="287">
        <v>21000</v>
      </c>
      <c r="Q831" s="289">
        <v>21</v>
      </c>
      <c r="R831" s="672"/>
      <c r="S831" s="672"/>
      <c r="T831" s="278" t="s">
        <v>1340</v>
      </c>
    </row>
    <row r="832" spans="1:20" ht="21.75" customHeight="1">
      <c r="A832" s="290" t="s">
        <v>640</v>
      </c>
      <c r="B832" s="291">
        <v>7</v>
      </c>
      <c r="C832" s="291">
        <v>7</v>
      </c>
      <c r="D832" s="292" t="s">
        <v>641</v>
      </c>
      <c r="E832" s="293" t="s">
        <v>1340</v>
      </c>
      <c r="F832" s="294">
        <v>21</v>
      </c>
      <c r="G832" s="284">
        <v>0</v>
      </c>
      <c r="H832" s="285">
        <v>21000</v>
      </c>
      <c r="I832" s="285">
        <v>0</v>
      </c>
      <c r="J832" s="285">
        <v>0</v>
      </c>
      <c r="K832" s="286">
        <v>21000</v>
      </c>
      <c r="L832" s="287">
        <v>21000</v>
      </c>
      <c r="M832" s="288">
        <v>21</v>
      </c>
      <c r="N832" s="285">
        <v>0</v>
      </c>
      <c r="O832" s="287">
        <v>21000</v>
      </c>
      <c r="P832" s="287">
        <v>21000</v>
      </c>
      <c r="Q832" s="289">
        <v>21</v>
      </c>
      <c r="R832" s="669"/>
      <c r="S832" s="669"/>
      <c r="T832" s="278" t="s">
        <v>1340</v>
      </c>
    </row>
    <row r="833" spans="1:20" ht="17.25" customHeight="1">
      <c r="A833" s="290" t="s">
        <v>583</v>
      </c>
      <c r="B833" s="291">
        <v>7</v>
      </c>
      <c r="C833" s="291">
        <v>7</v>
      </c>
      <c r="D833" s="292" t="s">
        <v>642</v>
      </c>
      <c r="E833" s="293" t="s">
        <v>1340</v>
      </c>
      <c r="F833" s="294">
        <v>21</v>
      </c>
      <c r="G833" s="284">
        <v>0</v>
      </c>
      <c r="H833" s="285">
        <v>21000</v>
      </c>
      <c r="I833" s="285">
        <v>0</v>
      </c>
      <c r="J833" s="285">
        <v>0</v>
      </c>
      <c r="K833" s="286">
        <v>21000</v>
      </c>
      <c r="L833" s="287">
        <v>21000</v>
      </c>
      <c r="M833" s="288">
        <v>21</v>
      </c>
      <c r="N833" s="285">
        <v>0</v>
      </c>
      <c r="O833" s="287">
        <v>21000</v>
      </c>
      <c r="P833" s="287">
        <v>21000</v>
      </c>
      <c r="Q833" s="289">
        <v>21</v>
      </c>
      <c r="R833" s="669"/>
      <c r="S833" s="669"/>
      <c r="T833" s="278" t="s">
        <v>1340</v>
      </c>
    </row>
    <row r="834" spans="1:20" ht="21.75" customHeight="1">
      <c r="A834" s="290" t="s">
        <v>637</v>
      </c>
      <c r="B834" s="291">
        <v>7</v>
      </c>
      <c r="C834" s="291">
        <v>7</v>
      </c>
      <c r="D834" s="292" t="s">
        <v>642</v>
      </c>
      <c r="E834" s="293" t="s">
        <v>638</v>
      </c>
      <c r="F834" s="294">
        <v>21</v>
      </c>
      <c r="G834" s="284">
        <v>0</v>
      </c>
      <c r="H834" s="285">
        <v>21000</v>
      </c>
      <c r="I834" s="285">
        <v>0</v>
      </c>
      <c r="J834" s="285">
        <v>0</v>
      </c>
      <c r="K834" s="286">
        <v>21000</v>
      </c>
      <c r="L834" s="287">
        <v>21000</v>
      </c>
      <c r="M834" s="288">
        <v>21</v>
      </c>
      <c r="N834" s="285">
        <v>0</v>
      </c>
      <c r="O834" s="287">
        <v>21000</v>
      </c>
      <c r="P834" s="287">
        <v>21000</v>
      </c>
      <c r="Q834" s="289">
        <v>21</v>
      </c>
      <c r="R834" s="669"/>
      <c r="S834" s="669"/>
      <c r="T834" s="278" t="s">
        <v>1340</v>
      </c>
    </row>
    <row r="835" spans="1:20" ht="17.25" customHeight="1">
      <c r="A835" s="290" t="s">
        <v>679</v>
      </c>
      <c r="B835" s="291">
        <v>7</v>
      </c>
      <c r="C835" s="291">
        <v>7</v>
      </c>
      <c r="D835" s="292" t="s">
        <v>642</v>
      </c>
      <c r="E835" s="293" t="s">
        <v>680</v>
      </c>
      <c r="F835" s="294">
        <v>21</v>
      </c>
      <c r="G835" s="284">
        <v>0</v>
      </c>
      <c r="H835" s="285">
        <v>21000</v>
      </c>
      <c r="I835" s="285">
        <v>0</v>
      </c>
      <c r="J835" s="285">
        <v>0</v>
      </c>
      <c r="K835" s="286">
        <v>21000</v>
      </c>
      <c r="L835" s="287">
        <v>21000</v>
      </c>
      <c r="M835" s="288">
        <v>21</v>
      </c>
      <c r="N835" s="285">
        <v>0</v>
      </c>
      <c r="O835" s="287">
        <v>21000</v>
      </c>
      <c r="P835" s="287">
        <v>21000</v>
      </c>
      <c r="Q835" s="289">
        <v>21</v>
      </c>
      <c r="R835" s="669"/>
      <c r="S835" s="669"/>
      <c r="T835" s="278" t="s">
        <v>1340</v>
      </c>
    </row>
    <row r="836" spans="1:20" ht="21.75" customHeight="1">
      <c r="A836" s="290" t="s">
        <v>784</v>
      </c>
      <c r="B836" s="291">
        <v>7</v>
      </c>
      <c r="C836" s="291">
        <v>7</v>
      </c>
      <c r="D836" s="292" t="s">
        <v>785</v>
      </c>
      <c r="E836" s="293" t="s">
        <v>1340</v>
      </c>
      <c r="F836" s="294">
        <v>188</v>
      </c>
      <c r="G836" s="284">
        <v>20000</v>
      </c>
      <c r="H836" s="285">
        <v>90000</v>
      </c>
      <c r="I836" s="285">
        <v>0</v>
      </c>
      <c r="J836" s="285">
        <v>78000</v>
      </c>
      <c r="K836" s="286">
        <v>188000</v>
      </c>
      <c r="L836" s="287">
        <v>188000</v>
      </c>
      <c r="M836" s="288">
        <v>188</v>
      </c>
      <c r="N836" s="285">
        <v>0</v>
      </c>
      <c r="O836" s="287">
        <v>187999.77</v>
      </c>
      <c r="P836" s="287">
        <v>187999.77</v>
      </c>
      <c r="Q836" s="289">
        <v>187.99976999999998</v>
      </c>
      <c r="R836" s="669"/>
      <c r="S836" s="669"/>
      <c r="T836" s="278" t="s">
        <v>1340</v>
      </c>
    </row>
    <row r="837" spans="1:20" ht="53.25" customHeight="1">
      <c r="A837" s="290" t="s">
        <v>155</v>
      </c>
      <c r="B837" s="291">
        <v>7</v>
      </c>
      <c r="C837" s="291">
        <v>7</v>
      </c>
      <c r="D837" s="292" t="s">
        <v>156</v>
      </c>
      <c r="E837" s="293" t="s">
        <v>1340</v>
      </c>
      <c r="F837" s="294">
        <v>188</v>
      </c>
      <c r="G837" s="284">
        <v>20000</v>
      </c>
      <c r="H837" s="285">
        <v>90000</v>
      </c>
      <c r="I837" s="285">
        <v>0</v>
      </c>
      <c r="J837" s="285">
        <v>78000</v>
      </c>
      <c r="K837" s="286">
        <v>188000</v>
      </c>
      <c r="L837" s="287">
        <v>188000</v>
      </c>
      <c r="M837" s="288">
        <v>188</v>
      </c>
      <c r="N837" s="285">
        <v>0</v>
      </c>
      <c r="O837" s="287">
        <v>187999.77</v>
      </c>
      <c r="P837" s="287">
        <v>187999.77</v>
      </c>
      <c r="Q837" s="289">
        <v>187.99976999999998</v>
      </c>
      <c r="R837" s="669"/>
      <c r="S837" s="669"/>
      <c r="T837" s="278" t="s">
        <v>1340</v>
      </c>
    </row>
    <row r="838" spans="1:20" ht="17.25" customHeight="1">
      <c r="A838" s="290" t="s">
        <v>146</v>
      </c>
      <c r="B838" s="291">
        <v>7</v>
      </c>
      <c r="C838" s="291">
        <v>7</v>
      </c>
      <c r="D838" s="292" t="s">
        <v>157</v>
      </c>
      <c r="E838" s="293" t="s">
        <v>1340</v>
      </c>
      <c r="F838" s="294">
        <v>188</v>
      </c>
      <c r="G838" s="284">
        <v>20000</v>
      </c>
      <c r="H838" s="285">
        <v>90000</v>
      </c>
      <c r="I838" s="285">
        <v>0</v>
      </c>
      <c r="J838" s="285">
        <v>78000</v>
      </c>
      <c r="K838" s="286">
        <v>188000</v>
      </c>
      <c r="L838" s="287">
        <v>188000</v>
      </c>
      <c r="M838" s="288">
        <v>188</v>
      </c>
      <c r="N838" s="285">
        <v>0</v>
      </c>
      <c r="O838" s="287">
        <v>187999.77</v>
      </c>
      <c r="P838" s="287">
        <v>187999.77</v>
      </c>
      <c r="Q838" s="289">
        <v>187.99976999999998</v>
      </c>
      <c r="R838" s="669"/>
      <c r="S838" s="669"/>
      <c r="T838" s="278" t="s">
        <v>1340</v>
      </c>
    </row>
    <row r="839" spans="1:20" ht="21.75" customHeight="1">
      <c r="A839" s="290" t="s">
        <v>637</v>
      </c>
      <c r="B839" s="291">
        <v>7</v>
      </c>
      <c r="C839" s="291">
        <v>7</v>
      </c>
      <c r="D839" s="292" t="s">
        <v>157</v>
      </c>
      <c r="E839" s="293" t="s">
        <v>638</v>
      </c>
      <c r="F839" s="294">
        <v>188</v>
      </c>
      <c r="G839" s="284">
        <v>20000</v>
      </c>
      <c r="H839" s="285">
        <v>90000</v>
      </c>
      <c r="I839" s="285">
        <v>0</v>
      </c>
      <c r="J839" s="285">
        <v>78000</v>
      </c>
      <c r="K839" s="286">
        <v>188000</v>
      </c>
      <c r="L839" s="287">
        <v>188000</v>
      </c>
      <c r="M839" s="288">
        <v>188</v>
      </c>
      <c r="N839" s="285">
        <v>0</v>
      </c>
      <c r="O839" s="287">
        <v>187999.77</v>
      </c>
      <c r="P839" s="287">
        <v>187999.77</v>
      </c>
      <c r="Q839" s="289">
        <v>187.99976999999998</v>
      </c>
      <c r="R839" s="669"/>
      <c r="S839" s="669"/>
      <c r="T839" s="278" t="s">
        <v>1340</v>
      </c>
    </row>
    <row r="840" spans="1:20" ht="17.25" customHeight="1">
      <c r="A840" s="290" t="s">
        <v>679</v>
      </c>
      <c r="B840" s="291">
        <v>7</v>
      </c>
      <c r="C840" s="291">
        <v>7</v>
      </c>
      <c r="D840" s="292" t="s">
        <v>157</v>
      </c>
      <c r="E840" s="293" t="s">
        <v>680</v>
      </c>
      <c r="F840" s="294">
        <v>188</v>
      </c>
      <c r="G840" s="284">
        <v>20000</v>
      </c>
      <c r="H840" s="285">
        <v>90000</v>
      </c>
      <c r="I840" s="285">
        <v>0</v>
      </c>
      <c r="J840" s="285">
        <v>78000</v>
      </c>
      <c r="K840" s="286">
        <v>188000</v>
      </c>
      <c r="L840" s="287">
        <v>188000</v>
      </c>
      <c r="M840" s="288">
        <v>188</v>
      </c>
      <c r="N840" s="285">
        <v>0</v>
      </c>
      <c r="O840" s="287">
        <v>187999.77</v>
      </c>
      <c r="P840" s="287">
        <v>187999.77</v>
      </c>
      <c r="Q840" s="289">
        <v>187.99976999999998</v>
      </c>
      <c r="R840" s="669"/>
      <c r="S840" s="669"/>
      <c r="T840" s="278" t="s">
        <v>1340</v>
      </c>
    </row>
    <row r="841" spans="1:20" ht="32.25" customHeight="1">
      <c r="A841" s="290" t="s">
        <v>135</v>
      </c>
      <c r="B841" s="291">
        <v>7</v>
      </c>
      <c r="C841" s="291">
        <v>7</v>
      </c>
      <c r="D841" s="292" t="s">
        <v>136</v>
      </c>
      <c r="E841" s="293" t="s">
        <v>1340</v>
      </c>
      <c r="F841" s="294">
        <v>108</v>
      </c>
      <c r="G841" s="284">
        <v>4000</v>
      </c>
      <c r="H841" s="285">
        <v>8000</v>
      </c>
      <c r="I841" s="285">
        <v>20500</v>
      </c>
      <c r="J841" s="285">
        <v>75500</v>
      </c>
      <c r="K841" s="286">
        <v>108000</v>
      </c>
      <c r="L841" s="287">
        <v>108000</v>
      </c>
      <c r="M841" s="288">
        <v>108</v>
      </c>
      <c r="N841" s="285">
        <v>0</v>
      </c>
      <c r="O841" s="287">
        <v>108000</v>
      </c>
      <c r="P841" s="287">
        <v>108000</v>
      </c>
      <c r="Q841" s="289">
        <v>108</v>
      </c>
      <c r="R841" s="669"/>
      <c r="S841" s="669"/>
      <c r="T841" s="278" t="s">
        <v>1340</v>
      </c>
    </row>
    <row r="842" spans="1:20" ht="53.25" customHeight="1">
      <c r="A842" s="295" t="s">
        <v>137</v>
      </c>
      <c r="B842" s="296">
        <v>7</v>
      </c>
      <c r="C842" s="296">
        <v>7</v>
      </c>
      <c r="D842" s="297" t="s">
        <v>138</v>
      </c>
      <c r="E842" s="298" t="s">
        <v>1340</v>
      </c>
      <c r="F842" s="299">
        <v>108</v>
      </c>
      <c r="G842" s="284">
        <v>0</v>
      </c>
      <c r="H842" s="285">
        <v>0</v>
      </c>
      <c r="I842" s="285">
        <v>32500</v>
      </c>
      <c r="J842" s="285">
        <v>75500</v>
      </c>
      <c r="K842" s="286">
        <v>108000</v>
      </c>
      <c r="L842" s="287">
        <v>108000</v>
      </c>
      <c r="M842" s="288">
        <v>108</v>
      </c>
      <c r="N842" s="285">
        <v>0</v>
      </c>
      <c r="O842" s="287">
        <v>108000</v>
      </c>
      <c r="P842" s="287">
        <v>108000</v>
      </c>
      <c r="Q842" s="289">
        <v>108</v>
      </c>
      <c r="R842" s="672"/>
      <c r="S842" s="672"/>
      <c r="T842" s="278" t="s">
        <v>1340</v>
      </c>
    </row>
    <row r="843" spans="1:20" ht="53.25" customHeight="1">
      <c r="A843" s="290" t="s">
        <v>137</v>
      </c>
      <c r="B843" s="291">
        <v>7</v>
      </c>
      <c r="C843" s="291">
        <v>7</v>
      </c>
      <c r="D843" s="292" t="s">
        <v>158</v>
      </c>
      <c r="E843" s="293" t="s">
        <v>1340</v>
      </c>
      <c r="F843" s="294">
        <v>20.5</v>
      </c>
      <c r="G843" s="284">
        <v>0</v>
      </c>
      <c r="H843" s="285">
        <v>0</v>
      </c>
      <c r="I843" s="285">
        <v>20500</v>
      </c>
      <c r="J843" s="285">
        <v>0</v>
      </c>
      <c r="K843" s="286">
        <v>20500</v>
      </c>
      <c r="L843" s="287">
        <v>20500</v>
      </c>
      <c r="M843" s="288">
        <v>20.5</v>
      </c>
      <c r="N843" s="285">
        <v>0</v>
      </c>
      <c r="O843" s="287">
        <v>20500</v>
      </c>
      <c r="P843" s="287">
        <v>20500</v>
      </c>
      <c r="Q843" s="289">
        <v>20.5</v>
      </c>
      <c r="R843" s="669"/>
      <c r="S843" s="669"/>
      <c r="T843" s="278" t="s">
        <v>1340</v>
      </c>
    </row>
    <row r="844" spans="1:20" ht="17.25" customHeight="1">
      <c r="A844" s="290" t="s">
        <v>146</v>
      </c>
      <c r="B844" s="291">
        <v>7</v>
      </c>
      <c r="C844" s="291">
        <v>7</v>
      </c>
      <c r="D844" s="292" t="s">
        <v>159</v>
      </c>
      <c r="E844" s="293" t="s">
        <v>1340</v>
      </c>
      <c r="F844" s="294">
        <v>20.5</v>
      </c>
      <c r="G844" s="284">
        <v>0</v>
      </c>
      <c r="H844" s="285">
        <v>0</v>
      </c>
      <c r="I844" s="285">
        <v>20500</v>
      </c>
      <c r="J844" s="285">
        <v>0</v>
      </c>
      <c r="K844" s="286">
        <v>20500</v>
      </c>
      <c r="L844" s="287">
        <v>20500</v>
      </c>
      <c r="M844" s="288">
        <v>20.5</v>
      </c>
      <c r="N844" s="285">
        <v>0</v>
      </c>
      <c r="O844" s="287">
        <v>20500</v>
      </c>
      <c r="P844" s="287">
        <v>20500</v>
      </c>
      <c r="Q844" s="289">
        <v>20.5</v>
      </c>
      <c r="R844" s="669"/>
      <c r="S844" s="669"/>
      <c r="T844" s="278" t="s">
        <v>1340</v>
      </c>
    </row>
    <row r="845" spans="1:20" ht="21.75" customHeight="1">
      <c r="A845" s="290" t="s">
        <v>637</v>
      </c>
      <c r="B845" s="291">
        <v>7</v>
      </c>
      <c r="C845" s="291">
        <v>7</v>
      </c>
      <c r="D845" s="292" t="s">
        <v>159</v>
      </c>
      <c r="E845" s="293" t="s">
        <v>638</v>
      </c>
      <c r="F845" s="294">
        <v>20.5</v>
      </c>
      <c r="G845" s="284">
        <v>0</v>
      </c>
      <c r="H845" s="285">
        <v>0</v>
      </c>
      <c r="I845" s="285">
        <v>20500</v>
      </c>
      <c r="J845" s="285">
        <v>0</v>
      </c>
      <c r="K845" s="286">
        <v>20500</v>
      </c>
      <c r="L845" s="287">
        <v>20500</v>
      </c>
      <c r="M845" s="288">
        <v>20.5</v>
      </c>
      <c r="N845" s="285">
        <v>0</v>
      </c>
      <c r="O845" s="287">
        <v>20500</v>
      </c>
      <c r="P845" s="287">
        <v>20500</v>
      </c>
      <c r="Q845" s="289">
        <v>20.5</v>
      </c>
      <c r="R845" s="669"/>
      <c r="S845" s="669"/>
      <c r="T845" s="278" t="s">
        <v>1340</v>
      </c>
    </row>
    <row r="846" spans="1:20" ht="17.25" customHeight="1">
      <c r="A846" s="290" t="s">
        <v>679</v>
      </c>
      <c r="B846" s="291">
        <v>7</v>
      </c>
      <c r="C846" s="291">
        <v>7</v>
      </c>
      <c r="D846" s="292" t="s">
        <v>159</v>
      </c>
      <c r="E846" s="293" t="s">
        <v>680</v>
      </c>
      <c r="F846" s="294">
        <v>20.5</v>
      </c>
      <c r="G846" s="284">
        <v>0</v>
      </c>
      <c r="H846" s="285">
        <v>0</v>
      </c>
      <c r="I846" s="285">
        <v>20500</v>
      </c>
      <c r="J846" s="285">
        <v>0</v>
      </c>
      <c r="K846" s="286">
        <v>20500</v>
      </c>
      <c r="L846" s="287">
        <v>20500</v>
      </c>
      <c r="M846" s="288">
        <v>20.5</v>
      </c>
      <c r="N846" s="285">
        <v>0</v>
      </c>
      <c r="O846" s="287">
        <v>20500</v>
      </c>
      <c r="P846" s="287">
        <v>20500</v>
      </c>
      <c r="Q846" s="289">
        <v>20.5</v>
      </c>
      <c r="R846" s="669"/>
      <c r="S846" s="669"/>
      <c r="T846" s="278" t="s">
        <v>1340</v>
      </c>
    </row>
    <row r="847" spans="1:20" ht="63.75" customHeight="1">
      <c r="A847" s="290" t="s">
        <v>160</v>
      </c>
      <c r="B847" s="291">
        <v>7</v>
      </c>
      <c r="C847" s="291">
        <v>7</v>
      </c>
      <c r="D847" s="292" t="s">
        <v>161</v>
      </c>
      <c r="E847" s="293" t="s">
        <v>1340</v>
      </c>
      <c r="F847" s="294">
        <v>4</v>
      </c>
      <c r="G847" s="284">
        <v>0</v>
      </c>
      <c r="H847" s="285">
        <v>0</v>
      </c>
      <c r="I847" s="285">
        <v>0</v>
      </c>
      <c r="J847" s="285">
        <v>4000</v>
      </c>
      <c r="K847" s="286">
        <v>4000</v>
      </c>
      <c r="L847" s="287">
        <v>4000</v>
      </c>
      <c r="M847" s="288">
        <v>4</v>
      </c>
      <c r="N847" s="285">
        <v>0</v>
      </c>
      <c r="O847" s="287">
        <v>4000</v>
      </c>
      <c r="P847" s="287">
        <v>4000</v>
      </c>
      <c r="Q847" s="289">
        <v>4</v>
      </c>
      <c r="R847" s="669"/>
      <c r="S847" s="669"/>
      <c r="T847" s="278" t="s">
        <v>1340</v>
      </c>
    </row>
    <row r="848" spans="1:20" ht="17.25" customHeight="1">
      <c r="A848" s="290" t="s">
        <v>146</v>
      </c>
      <c r="B848" s="291">
        <v>7</v>
      </c>
      <c r="C848" s="291">
        <v>7</v>
      </c>
      <c r="D848" s="292" t="s">
        <v>162</v>
      </c>
      <c r="E848" s="293" t="s">
        <v>1340</v>
      </c>
      <c r="F848" s="294">
        <v>4</v>
      </c>
      <c r="G848" s="284">
        <v>0</v>
      </c>
      <c r="H848" s="285">
        <v>0</v>
      </c>
      <c r="I848" s="285">
        <v>0</v>
      </c>
      <c r="J848" s="285">
        <v>4000</v>
      </c>
      <c r="K848" s="286">
        <v>4000</v>
      </c>
      <c r="L848" s="287">
        <v>4000</v>
      </c>
      <c r="M848" s="288">
        <v>4</v>
      </c>
      <c r="N848" s="285">
        <v>0</v>
      </c>
      <c r="O848" s="287">
        <v>4000</v>
      </c>
      <c r="P848" s="287">
        <v>4000</v>
      </c>
      <c r="Q848" s="289">
        <v>4</v>
      </c>
      <c r="R848" s="669"/>
      <c r="S848" s="669"/>
      <c r="T848" s="278" t="s">
        <v>1340</v>
      </c>
    </row>
    <row r="849" spans="1:20" ht="21.75" customHeight="1">
      <c r="A849" s="290" t="s">
        <v>637</v>
      </c>
      <c r="B849" s="291">
        <v>7</v>
      </c>
      <c r="C849" s="291">
        <v>7</v>
      </c>
      <c r="D849" s="292" t="s">
        <v>162</v>
      </c>
      <c r="E849" s="293" t="s">
        <v>638</v>
      </c>
      <c r="F849" s="294">
        <v>4</v>
      </c>
      <c r="G849" s="284">
        <v>0</v>
      </c>
      <c r="H849" s="285">
        <v>0</v>
      </c>
      <c r="I849" s="285">
        <v>0</v>
      </c>
      <c r="J849" s="285">
        <v>4000</v>
      </c>
      <c r="K849" s="286">
        <v>4000</v>
      </c>
      <c r="L849" s="287">
        <v>4000</v>
      </c>
      <c r="M849" s="288">
        <v>4</v>
      </c>
      <c r="N849" s="285">
        <v>0</v>
      </c>
      <c r="O849" s="287">
        <v>4000</v>
      </c>
      <c r="P849" s="287">
        <v>4000</v>
      </c>
      <c r="Q849" s="289">
        <v>4</v>
      </c>
      <c r="R849" s="669"/>
      <c r="S849" s="669"/>
      <c r="T849" s="278" t="s">
        <v>1340</v>
      </c>
    </row>
    <row r="850" spans="1:20" ht="17.25" customHeight="1">
      <c r="A850" s="290" t="s">
        <v>679</v>
      </c>
      <c r="B850" s="291">
        <v>7</v>
      </c>
      <c r="C850" s="291">
        <v>7</v>
      </c>
      <c r="D850" s="292" t="s">
        <v>162</v>
      </c>
      <c r="E850" s="293" t="s">
        <v>680</v>
      </c>
      <c r="F850" s="294">
        <v>4</v>
      </c>
      <c r="G850" s="284">
        <v>0</v>
      </c>
      <c r="H850" s="285">
        <v>0</v>
      </c>
      <c r="I850" s="285">
        <v>0</v>
      </c>
      <c r="J850" s="285">
        <v>4000</v>
      </c>
      <c r="K850" s="286">
        <v>4000</v>
      </c>
      <c r="L850" s="287">
        <v>4000</v>
      </c>
      <c r="M850" s="288">
        <v>4</v>
      </c>
      <c r="N850" s="285">
        <v>0</v>
      </c>
      <c r="O850" s="287">
        <v>4000</v>
      </c>
      <c r="P850" s="287">
        <v>4000</v>
      </c>
      <c r="Q850" s="289">
        <v>4</v>
      </c>
      <c r="R850" s="669"/>
      <c r="S850" s="669"/>
      <c r="T850" s="278" t="s">
        <v>1340</v>
      </c>
    </row>
    <row r="851" spans="1:20" ht="74.25" customHeight="1">
      <c r="A851" s="290" t="s">
        <v>163</v>
      </c>
      <c r="B851" s="291">
        <v>7</v>
      </c>
      <c r="C851" s="291">
        <v>7</v>
      </c>
      <c r="D851" s="292" t="s">
        <v>164</v>
      </c>
      <c r="E851" s="293" t="s">
        <v>1340</v>
      </c>
      <c r="F851" s="294">
        <v>56</v>
      </c>
      <c r="G851" s="284">
        <v>0</v>
      </c>
      <c r="H851" s="285">
        <v>0</v>
      </c>
      <c r="I851" s="285">
        <v>0</v>
      </c>
      <c r="J851" s="285">
        <v>56000</v>
      </c>
      <c r="K851" s="286">
        <v>56000</v>
      </c>
      <c r="L851" s="287">
        <v>56000</v>
      </c>
      <c r="M851" s="288">
        <v>56</v>
      </c>
      <c r="N851" s="285">
        <v>0</v>
      </c>
      <c r="O851" s="287">
        <v>56000</v>
      </c>
      <c r="P851" s="287">
        <v>56000</v>
      </c>
      <c r="Q851" s="289">
        <v>56</v>
      </c>
      <c r="R851" s="669"/>
      <c r="S851" s="669"/>
      <c r="T851" s="278" t="s">
        <v>1340</v>
      </c>
    </row>
    <row r="852" spans="1:20" ht="17.25" customHeight="1">
      <c r="A852" s="290" t="s">
        <v>146</v>
      </c>
      <c r="B852" s="291">
        <v>7</v>
      </c>
      <c r="C852" s="291">
        <v>7</v>
      </c>
      <c r="D852" s="292" t="s">
        <v>165</v>
      </c>
      <c r="E852" s="293" t="s">
        <v>1340</v>
      </c>
      <c r="F852" s="294">
        <v>56</v>
      </c>
      <c r="G852" s="284">
        <v>0</v>
      </c>
      <c r="H852" s="285">
        <v>0</v>
      </c>
      <c r="I852" s="285">
        <v>0</v>
      </c>
      <c r="J852" s="285">
        <v>56000</v>
      </c>
      <c r="K852" s="286">
        <v>56000</v>
      </c>
      <c r="L852" s="287">
        <v>56000</v>
      </c>
      <c r="M852" s="288">
        <v>56</v>
      </c>
      <c r="N852" s="285">
        <v>0</v>
      </c>
      <c r="O852" s="287">
        <v>56000</v>
      </c>
      <c r="P852" s="287">
        <v>56000</v>
      </c>
      <c r="Q852" s="289">
        <v>56</v>
      </c>
      <c r="R852" s="669"/>
      <c r="S852" s="669"/>
      <c r="T852" s="278" t="s">
        <v>1340</v>
      </c>
    </row>
    <row r="853" spans="1:20" ht="21.75" customHeight="1">
      <c r="A853" s="290" t="s">
        <v>637</v>
      </c>
      <c r="B853" s="291">
        <v>7</v>
      </c>
      <c r="C853" s="291">
        <v>7</v>
      </c>
      <c r="D853" s="292" t="s">
        <v>165</v>
      </c>
      <c r="E853" s="293" t="s">
        <v>638</v>
      </c>
      <c r="F853" s="294">
        <v>56</v>
      </c>
      <c r="G853" s="284">
        <v>0</v>
      </c>
      <c r="H853" s="285">
        <v>0</v>
      </c>
      <c r="I853" s="285">
        <v>0</v>
      </c>
      <c r="J853" s="285">
        <v>56000</v>
      </c>
      <c r="K853" s="286">
        <v>56000</v>
      </c>
      <c r="L853" s="287">
        <v>56000</v>
      </c>
      <c r="M853" s="288">
        <v>56</v>
      </c>
      <c r="N853" s="285">
        <v>0</v>
      </c>
      <c r="O853" s="287">
        <v>56000</v>
      </c>
      <c r="P853" s="287">
        <v>56000</v>
      </c>
      <c r="Q853" s="289">
        <v>56</v>
      </c>
      <c r="R853" s="669"/>
      <c r="S853" s="669"/>
      <c r="T853" s="278" t="s">
        <v>1340</v>
      </c>
    </row>
    <row r="854" spans="1:20" ht="17.25" customHeight="1">
      <c r="A854" s="290" t="s">
        <v>679</v>
      </c>
      <c r="B854" s="291">
        <v>7</v>
      </c>
      <c r="C854" s="291">
        <v>7</v>
      </c>
      <c r="D854" s="292" t="s">
        <v>165</v>
      </c>
      <c r="E854" s="293" t="s">
        <v>680</v>
      </c>
      <c r="F854" s="294">
        <v>56</v>
      </c>
      <c r="G854" s="284">
        <v>0</v>
      </c>
      <c r="H854" s="285">
        <v>0</v>
      </c>
      <c r="I854" s="285">
        <v>0</v>
      </c>
      <c r="J854" s="285">
        <v>56000</v>
      </c>
      <c r="K854" s="286">
        <v>56000</v>
      </c>
      <c r="L854" s="287">
        <v>56000</v>
      </c>
      <c r="M854" s="288">
        <v>56</v>
      </c>
      <c r="N854" s="285">
        <v>0</v>
      </c>
      <c r="O854" s="287">
        <v>56000</v>
      </c>
      <c r="P854" s="287">
        <v>56000</v>
      </c>
      <c r="Q854" s="289">
        <v>56</v>
      </c>
      <c r="R854" s="669"/>
      <c r="S854" s="669"/>
      <c r="T854" s="278" t="s">
        <v>1340</v>
      </c>
    </row>
    <row r="855" spans="1:20" ht="95.25" customHeight="1">
      <c r="A855" s="290" t="s">
        <v>166</v>
      </c>
      <c r="B855" s="291">
        <v>7</v>
      </c>
      <c r="C855" s="291">
        <v>7</v>
      </c>
      <c r="D855" s="292" t="s">
        <v>167</v>
      </c>
      <c r="E855" s="293" t="s">
        <v>1340</v>
      </c>
      <c r="F855" s="294">
        <v>8</v>
      </c>
      <c r="G855" s="284">
        <v>0</v>
      </c>
      <c r="H855" s="285">
        <v>0</v>
      </c>
      <c r="I855" s="285">
        <v>8000</v>
      </c>
      <c r="J855" s="285">
        <v>0</v>
      </c>
      <c r="K855" s="286">
        <v>8000</v>
      </c>
      <c r="L855" s="287">
        <v>8000</v>
      </c>
      <c r="M855" s="288">
        <v>8</v>
      </c>
      <c r="N855" s="285">
        <v>0</v>
      </c>
      <c r="O855" s="287">
        <v>8000</v>
      </c>
      <c r="P855" s="287">
        <v>8000</v>
      </c>
      <c r="Q855" s="289">
        <v>8</v>
      </c>
      <c r="R855" s="669"/>
      <c r="S855" s="669"/>
      <c r="T855" s="278" t="s">
        <v>1340</v>
      </c>
    </row>
    <row r="856" spans="1:20" ht="17.25" customHeight="1">
      <c r="A856" s="290" t="s">
        <v>146</v>
      </c>
      <c r="B856" s="291">
        <v>7</v>
      </c>
      <c r="C856" s="291">
        <v>7</v>
      </c>
      <c r="D856" s="292" t="s">
        <v>168</v>
      </c>
      <c r="E856" s="293" t="s">
        <v>1340</v>
      </c>
      <c r="F856" s="294">
        <v>8</v>
      </c>
      <c r="G856" s="284">
        <v>0</v>
      </c>
      <c r="H856" s="285">
        <v>0</v>
      </c>
      <c r="I856" s="285">
        <v>8000</v>
      </c>
      <c r="J856" s="285">
        <v>0</v>
      </c>
      <c r="K856" s="286">
        <v>8000</v>
      </c>
      <c r="L856" s="287">
        <v>8000</v>
      </c>
      <c r="M856" s="288">
        <v>8</v>
      </c>
      <c r="N856" s="285">
        <v>0</v>
      </c>
      <c r="O856" s="287">
        <v>8000</v>
      </c>
      <c r="P856" s="287">
        <v>8000</v>
      </c>
      <c r="Q856" s="289">
        <v>8</v>
      </c>
      <c r="R856" s="669"/>
      <c r="S856" s="669"/>
      <c r="T856" s="278" t="s">
        <v>1340</v>
      </c>
    </row>
    <row r="857" spans="1:20" ht="21.75" customHeight="1">
      <c r="A857" s="290" t="s">
        <v>637</v>
      </c>
      <c r="B857" s="291">
        <v>7</v>
      </c>
      <c r="C857" s="291">
        <v>7</v>
      </c>
      <c r="D857" s="292" t="s">
        <v>168</v>
      </c>
      <c r="E857" s="293" t="s">
        <v>638</v>
      </c>
      <c r="F857" s="294">
        <v>8</v>
      </c>
      <c r="G857" s="284">
        <v>0</v>
      </c>
      <c r="H857" s="285">
        <v>0</v>
      </c>
      <c r="I857" s="285">
        <v>8000</v>
      </c>
      <c r="J857" s="285">
        <v>0</v>
      </c>
      <c r="K857" s="286">
        <v>8000</v>
      </c>
      <c r="L857" s="287">
        <v>8000</v>
      </c>
      <c r="M857" s="288">
        <v>8</v>
      </c>
      <c r="N857" s="285">
        <v>0</v>
      </c>
      <c r="O857" s="287">
        <v>8000</v>
      </c>
      <c r="P857" s="287">
        <v>8000</v>
      </c>
      <c r="Q857" s="289">
        <v>8</v>
      </c>
      <c r="R857" s="669"/>
      <c r="S857" s="669"/>
      <c r="T857" s="278" t="s">
        <v>1340</v>
      </c>
    </row>
    <row r="858" spans="1:20" ht="17.25" customHeight="1">
      <c r="A858" s="290" t="s">
        <v>679</v>
      </c>
      <c r="B858" s="291">
        <v>7</v>
      </c>
      <c r="C858" s="291">
        <v>7</v>
      </c>
      <c r="D858" s="292" t="s">
        <v>168</v>
      </c>
      <c r="E858" s="293" t="s">
        <v>680</v>
      </c>
      <c r="F858" s="294">
        <v>8</v>
      </c>
      <c r="G858" s="284">
        <v>0</v>
      </c>
      <c r="H858" s="285">
        <v>0</v>
      </c>
      <c r="I858" s="285">
        <v>8000</v>
      </c>
      <c r="J858" s="285">
        <v>0</v>
      </c>
      <c r="K858" s="286">
        <v>8000</v>
      </c>
      <c r="L858" s="287">
        <v>8000</v>
      </c>
      <c r="M858" s="288">
        <v>8</v>
      </c>
      <c r="N858" s="285">
        <v>0</v>
      </c>
      <c r="O858" s="287">
        <v>8000</v>
      </c>
      <c r="P858" s="287">
        <v>8000</v>
      </c>
      <c r="Q858" s="289">
        <v>8</v>
      </c>
      <c r="R858" s="669"/>
      <c r="S858" s="669"/>
      <c r="T858" s="278" t="s">
        <v>1340</v>
      </c>
    </row>
    <row r="859" spans="1:20" ht="42.75" customHeight="1">
      <c r="A859" s="290" t="s">
        <v>169</v>
      </c>
      <c r="B859" s="291">
        <v>7</v>
      </c>
      <c r="C859" s="291">
        <v>7</v>
      </c>
      <c r="D859" s="292" t="s">
        <v>170</v>
      </c>
      <c r="E859" s="293" t="s">
        <v>1340</v>
      </c>
      <c r="F859" s="294">
        <v>15.5</v>
      </c>
      <c r="G859" s="284">
        <v>0</v>
      </c>
      <c r="H859" s="285">
        <v>0</v>
      </c>
      <c r="I859" s="285">
        <v>0</v>
      </c>
      <c r="J859" s="285">
        <v>15500</v>
      </c>
      <c r="K859" s="286">
        <v>15500</v>
      </c>
      <c r="L859" s="287">
        <v>15500</v>
      </c>
      <c r="M859" s="288">
        <v>15.5</v>
      </c>
      <c r="N859" s="285">
        <v>0</v>
      </c>
      <c r="O859" s="287">
        <v>15500</v>
      </c>
      <c r="P859" s="287">
        <v>15500</v>
      </c>
      <c r="Q859" s="289">
        <v>15.5</v>
      </c>
      <c r="R859" s="669"/>
      <c r="S859" s="669"/>
      <c r="T859" s="278" t="s">
        <v>1340</v>
      </c>
    </row>
    <row r="860" spans="1:20" ht="17.25" customHeight="1">
      <c r="A860" s="290" t="s">
        <v>146</v>
      </c>
      <c r="B860" s="291">
        <v>7</v>
      </c>
      <c r="C860" s="291">
        <v>7</v>
      </c>
      <c r="D860" s="292" t="s">
        <v>171</v>
      </c>
      <c r="E860" s="293" t="s">
        <v>1340</v>
      </c>
      <c r="F860" s="294">
        <v>15.5</v>
      </c>
      <c r="G860" s="284">
        <v>0</v>
      </c>
      <c r="H860" s="285">
        <v>0</v>
      </c>
      <c r="I860" s="285">
        <v>0</v>
      </c>
      <c r="J860" s="285">
        <v>15500</v>
      </c>
      <c r="K860" s="286">
        <v>15500</v>
      </c>
      <c r="L860" s="287">
        <v>15500</v>
      </c>
      <c r="M860" s="288">
        <v>15.5</v>
      </c>
      <c r="N860" s="285">
        <v>0</v>
      </c>
      <c r="O860" s="287">
        <v>15500</v>
      </c>
      <c r="P860" s="287">
        <v>15500</v>
      </c>
      <c r="Q860" s="289">
        <v>15.5</v>
      </c>
      <c r="R860" s="669"/>
      <c r="S860" s="669"/>
      <c r="T860" s="278" t="s">
        <v>1340</v>
      </c>
    </row>
    <row r="861" spans="1:20" ht="21.75" customHeight="1">
      <c r="A861" s="290" t="s">
        <v>637</v>
      </c>
      <c r="B861" s="291">
        <v>7</v>
      </c>
      <c r="C861" s="291">
        <v>7</v>
      </c>
      <c r="D861" s="292" t="s">
        <v>171</v>
      </c>
      <c r="E861" s="293" t="s">
        <v>638</v>
      </c>
      <c r="F861" s="294">
        <v>15.5</v>
      </c>
      <c r="G861" s="284">
        <v>0</v>
      </c>
      <c r="H861" s="285">
        <v>0</v>
      </c>
      <c r="I861" s="285">
        <v>0</v>
      </c>
      <c r="J861" s="285">
        <v>15500</v>
      </c>
      <c r="K861" s="286">
        <v>15500</v>
      </c>
      <c r="L861" s="287">
        <v>15500</v>
      </c>
      <c r="M861" s="288">
        <v>15.5</v>
      </c>
      <c r="N861" s="285">
        <v>0</v>
      </c>
      <c r="O861" s="287">
        <v>15500</v>
      </c>
      <c r="P861" s="287">
        <v>15500</v>
      </c>
      <c r="Q861" s="289">
        <v>15.5</v>
      </c>
      <c r="R861" s="669"/>
      <c r="S861" s="669"/>
      <c r="T861" s="278" t="s">
        <v>1340</v>
      </c>
    </row>
    <row r="862" spans="1:20" ht="17.25" customHeight="1">
      <c r="A862" s="290" t="s">
        <v>679</v>
      </c>
      <c r="B862" s="291">
        <v>7</v>
      </c>
      <c r="C862" s="291">
        <v>7</v>
      </c>
      <c r="D862" s="292" t="s">
        <v>171</v>
      </c>
      <c r="E862" s="293" t="s">
        <v>680</v>
      </c>
      <c r="F862" s="294">
        <v>15.5</v>
      </c>
      <c r="G862" s="284">
        <v>0</v>
      </c>
      <c r="H862" s="285">
        <v>0</v>
      </c>
      <c r="I862" s="285">
        <v>0</v>
      </c>
      <c r="J862" s="285">
        <v>15500</v>
      </c>
      <c r="K862" s="286">
        <v>15500</v>
      </c>
      <c r="L862" s="287">
        <v>15500</v>
      </c>
      <c r="M862" s="288">
        <v>15.5</v>
      </c>
      <c r="N862" s="285">
        <v>0</v>
      </c>
      <c r="O862" s="287">
        <v>15500</v>
      </c>
      <c r="P862" s="287">
        <v>15500</v>
      </c>
      <c r="Q862" s="289">
        <v>15.5</v>
      </c>
      <c r="R862" s="669"/>
      <c r="S862" s="669"/>
      <c r="T862" s="278" t="s">
        <v>1340</v>
      </c>
    </row>
    <row r="863" spans="1:20" ht="84.75" customHeight="1">
      <c r="A863" s="290" t="s">
        <v>172</v>
      </c>
      <c r="B863" s="291">
        <v>7</v>
      </c>
      <c r="C863" s="291">
        <v>7</v>
      </c>
      <c r="D863" s="292" t="s">
        <v>173</v>
      </c>
      <c r="E863" s="293" t="s">
        <v>1340</v>
      </c>
      <c r="F863" s="294">
        <v>4</v>
      </c>
      <c r="G863" s="284">
        <v>0</v>
      </c>
      <c r="H863" s="285">
        <v>0</v>
      </c>
      <c r="I863" s="285">
        <v>4000</v>
      </c>
      <c r="J863" s="285">
        <v>0</v>
      </c>
      <c r="K863" s="286">
        <v>4000</v>
      </c>
      <c r="L863" s="287">
        <v>4000</v>
      </c>
      <c r="M863" s="288">
        <v>4</v>
      </c>
      <c r="N863" s="285">
        <v>0</v>
      </c>
      <c r="O863" s="287">
        <v>4000</v>
      </c>
      <c r="P863" s="287">
        <v>4000</v>
      </c>
      <c r="Q863" s="289">
        <v>4</v>
      </c>
      <c r="R863" s="669"/>
      <c r="S863" s="669"/>
      <c r="T863" s="278" t="s">
        <v>1340</v>
      </c>
    </row>
    <row r="864" spans="1:20" ht="17.25" customHeight="1">
      <c r="A864" s="290" t="s">
        <v>146</v>
      </c>
      <c r="B864" s="291">
        <v>7</v>
      </c>
      <c r="C864" s="291">
        <v>7</v>
      </c>
      <c r="D864" s="292" t="s">
        <v>174</v>
      </c>
      <c r="E864" s="293" t="s">
        <v>1340</v>
      </c>
      <c r="F864" s="294">
        <v>4</v>
      </c>
      <c r="G864" s="284">
        <v>0</v>
      </c>
      <c r="H864" s="285">
        <v>0</v>
      </c>
      <c r="I864" s="285">
        <v>4000</v>
      </c>
      <c r="J864" s="285">
        <v>0</v>
      </c>
      <c r="K864" s="286">
        <v>4000</v>
      </c>
      <c r="L864" s="287">
        <v>4000</v>
      </c>
      <c r="M864" s="288">
        <v>4</v>
      </c>
      <c r="N864" s="285">
        <v>0</v>
      </c>
      <c r="O864" s="287">
        <v>4000</v>
      </c>
      <c r="P864" s="287">
        <v>4000</v>
      </c>
      <c r="Q864" s="289">
        <v>4</v>
      </c>
      <c r="R864" s="669"/>
      <c r="S864" s="669"/>
      <c r="T864" s="278" t="s">
        <v>1340</v>
      </c>
    </row>
    <row r="865" spans="1:20" ht="21.75" customHeight="1">
      <c r="A865" s="290" t="s">
        <v>637</v>
      </c>
      <c r="B865" s="291">
        <v>7</v>
      </c>
      <c r="C865" s="291">
        <v>7</v>
      </c>
      <c r="D865" s="292" t="s">
        <v>174</v>
      </c>
      <c r="E865" s="293" t="s">
        <v>638</v>
      </c>
      <c r="F865" s="294">
        <v>4</v>
      </c>
      <c r="G865" s="284">
        <v>0</v>
      </c>
      <c r="H865" s="285">
        <v>0</v>
      </c>
      <c r="I865" s="285">
        <v>4000</v>
      </c>
      <c r="J865" s="285">
        <v>0</v>
      </c>
      <c r="K865" s="286">
        <v>4000</v>
      </c>
      <c r="L865" s="287">
        <v>4000</v>
      </c>
      <c r="M865" s="288">
        <v>4</v>
      </c>
      <c r="N865" s="285">
        <v>0</v>
      </c>
      <c r="O865" s="287">
        <v>4000</v>
      </c>
      <c r="P865" s="287">
        <v>4000</v>
      </c>
      <c r="Q865" s="289">
        <v>4</v>
      </c>
      <c r="R865" s="669"/>
      <c r="S865" s="669"/>
      <c r="T865" s="278" t="s">
        <v>1340</v>
      </c>
    </row>
    <row r="866" spans="1:20" ht="17.25" customHeight="1">
      <c r="A866" s="290" t="s">
        <v>679</v>
      </c>
      <c r="B866" s="291">
        <v>7</v>
      </c>
      <c r="C866" s="291">
        <v>7</v>
      </c>
      <c r="D866" s="292" t="s">
        <v>174</v>
      </c>
      <c r="E866" s="293" t="s">
        <v>680</v>
      </c>
      <c r="F866" s="294">
        <v>4</v>
      </c>
      <c r="G866" s="284">
        <v>0</v>
      </c>
      <c r="H866" s="285">
        <v>0</v>
      </c>
      <c r="I866" s="285">
        <v>4000</v>
      </c>
      <c r="J866" s="285">
        <v>0</v>
      </c>
      <c r="K866" s="286">
        <v>4000</v>
      </c>
      <c r="L866" s="287">
        <v>4000</v>
      </c>
      <c r="M866" s="288">
        <v>4</v>
      </c>
      <c r="N866" s="285">
        <v>0</v>
      </c>
      <c r="O866" s="287">
        <v>4000</v>
      </c>
      <c r="P866" s="287">
        <v>4000</v>
      </c>
      <c r="Q866" s="289">
        <v>4</v>
      </c>
      <c r="R866" s="669"/>
      <c r="S866" s="669"/>
      <c r="T866" s="278" t="s">
        <v>1340</v>
      </c>
    </row>
    <row r="867" spans="1:20" ht="32.25" customHeight="1">
      <c r="A867" s="290" t="s">
        <v>175</v>
      </c>
      <c r="B867" s="291">
        <v>7</v>
      </c>
      <c r="C867" s="291">
        <v>7</v>
      </c>
      <c r="D867" s="292" t="s">
        <v>176</v>
      </c>
      <c r="E867" s="293" t="s">
        <v>1340</v>
      </c>
      <c r="F867" s="294">
        <v>27635.3</v>
      </c>
      <c r="G867" s="284">
        <v>987100</v>
      </c>
      <c r="H867" s="285">
        <v>12082700</v>
      </c>
      <c r="I867" s="285">
        <v>10276500</v>
      </c>
      <c r="J867" s="285">
        <v>4289000</v>
      </c>
      <c r="K867" s="286">
        <v>27635300</v>
      </c>
      <c r="L867" s="287">
        <v>27635300</v>
      </c>
      <c r="M867" s="288">
        <v>27635.3</v>
      </c>
      <c r="N867" s="285">
        <v>0</v>
      </c>
      <c r="O867" s="287">
        <v>23701041.570000004</v>
      </c>
      <c r="P867" s="287">
        <v>23701041.570000004</v>
      </c>
      <c r="Q867" s="289">
        <v>23701.041570000005</v>
      </c>
      <c r="R867" s="669"/>
      <c r="S867" s="669"/>
      <c r="T867" s="278" t="s">
        <v>1340</v>
      </c>
    </row>
    <row r="868" spans="1:20" ht="21.75" customHeight="1">
      <c r="A868" s="290" t="s">
        <v>177</v>
      </c>
      <c r="B868" s="291">
        <v>7</v>
      </c>
      <c r="C868" s="291">
        <v>7</v>
      </c>
      <c r="D868" s="292" t="s">
        <v>178</v>
      </c>
      <c r="E868" s="293" t="s">
        <v>1340</v>
      </c>
      <c r="F868" s="294">
        <v>12109.8</v>
      </c>
      <c r="G868" s="284">
        <v>846900</v>
      </c>
      <c r="H868" s="285">
        <v>4650400</v>
      </c>
      <c r="I868" s="285">
        <v>4388300</v>
      </c>
      <c r="J868" s="285">
        <v>2224200</v>
      </c>
      <c r="K868" s="286">
        <v>12109800</v>
      </c>
      <c r="L868" s="287">
        <v>12109800</v>
      </c>
      <c r="M868" s="288">
        <v>12109.8</v>
      </c>
      <c r="N868" s="285">
        <v>0</v>
      </c>
      <c r="O868" s="287">
        <v>12002090.800000003</v>
      </c>
      <c r="P868" s="287">
        <v>12002090.800000003</v>
      </c>
      <c r="Q868" s="289">
        <v>12002.090800000002</v>
      </c>
      <c r="R868" s="669"/>
      <c r="S868" s="669"/>
      <c r="T868" s="278" t="s">
        <v>1340</v>
      </c>
    </row>
    <row r="869" spans="1:20" ht="17.25" customHeight="1">
      <c r="A869" s="290" t="s">
        <v>179</v>
      </c>
      <c r="B869" s="291">
        <v>7</v>
      </c>
      <c r="C869" s="291">
        <v>7</v>
      </c>
      <c r="D869" s="292" t="s">
        <v>180</v>
      </c>
      <c r="E869" s="293" t="s">
        <v>1340</v>
      </c>
      <c r="F869" s="294">
        <v>3669.5</v>
      </c>
      <c r="G869" s="284">
        <v>19200</v>
      </c>
      <c r="H869" s="285">
        <v>1728100</v>
      </c>
      <c r="I869" s="285">
        <v>2016700</v>
      </c>
      <c r="J869" s="285">
        <v>-94500</v>
      </c>
      <c r="K869" s="286">
        <v>3669500</v>
      </c>
      <c r="L869" s="287">
        <v>3669500</v>
      </c>
      <c r="M869" s="288">
        <v>3669.5</v>
      </c>
      <c r="N869" s="285">
        <v>0</v>
      </c>
      <c r="O869" s="287">
        <v>3667425.83</v>
      </c>
      <c r="P869" s="287">
        <v>3667425.83</v>
      </c>
      <c r="Q869" s="289">
        <v>3667.4258300000001</v>
      </c>
      <c r="R869" s="669"/>
      <c r="S869" s="669"/>
      <c r="T869" s="278" t="s">
        <v>1340</v>
      </c>
    </row>
    <row r="870" spans="1:20" ht="21.75" customHeight="1">
      <c r="A870" s="290" t="s">
        <v>637</v>
      </c>
      <c r="B870" s="291">
        <v>7</v>
      </c>
      <c r="C870" s="291">
        <v>7</v>
      </c>
      <c r="D870" s="292" t="s">
        <v>180</v>
      </c>
      <c r="E870" s="293" t="s">
        <v>638</v>
      </c>
      <c r="F870" s="294">
        <v>3669.5</v>
      </c>
      <c r="G870" s="284">
        <v>19200</v>
      </c>
      <c r="H870" s="285">
        <v>1728100</v>
      </c>
      <c r="I870" s="285">
        <v>2016700</v>
      </c>
      <c r="J870" s="285">
        <v>-94500</v>
      </c>
      <c r="K870" s="286">
        <v>3669500</v>
      </c>
      <c r="L870" s="287">
        <v>3669500</v>
      </c>
      <c r="M870" s="288">
        <v>3669.5</v>
      </c>
      <c r="N870" s="285">
        <v>0</v>
      </c>
      <c r="O870" s="287">
        <v>3667425.83</v>
      </c>
      <c r="P870" s="287">
        <v>3667425.83</v>
      </c>
      <c r="Q870" s="289">
        <v>3667.4258300000001</v>
      </c>
      <c r="R870" s="669"/>
      <c r="S870" s="669"/>
      <c r="T870" s="278" t="s">
        <v>1340</v>
      </c>
    </row>
    <row r="871" spans="1:20" ht="17.25" customHeight="1">
      <c r="A871" s="290" t="s">
        <v>686</v>
      </c>
      <c r="B871" s="291">
        <v>7</v>
      </c>
      <c r="C871" s="291">
        <v>7</v>
      </c>
      <c r="D871" s="292" t="s">
        <v>180</v>
      </c>
      <c r="E871" s="293" t="s">
        <v>687</v>
      </c>
      <c r="F871" s="294">
        <v>2661</v>
      </c>
      <c r="G871" s="284">
        <v>17000</v>
      </c>
      <c r="H871" s="285">
        <v>977000</v>
      </c>
      <c r="I871" s="285">
        <v>1733500</v>
      </c>
      <c r="J871" s="285">
        <v>-66500</v>
      </c>
      <c r="K871" s="286">
        <v>2661000</v>
      </c>
      <c r="L871" s="287">
        <v>2661000</v>
      </c>
      <c r="M871" s="288">
        <v>2661</v>
      </c>
      <c r="N871" s="285">
        <v>0</v>
      </c>
      <c r="O871" s="287">
        <v>2659715.75</v>
      </c>
      <c r="P871" s="287">
        <v>2659715.75</v>
      </c>
      <c r="Q871" s="289">
        <v>2659.7157499999998</v>
      </c>
      <c r="R871" s="669"/>
      <c r="S871" s="669"/>
      <c r="T871" s="278" t="s">
        <v>1340</v>
      </c>
    </row>
    <row r="872" spans="1:20" ht="17.25" customHeight="1">
      <c r="A872" s="290" t="s">
        <v>679</v>
      </c>
      <c r="B872" s="291">
        <v>7</v>
      </c>
      <c r="C872" s="291">
        <v>7</v>
      </c>
      <c r="D872" s="292" t="s">
        <v>180</v>
      </c>
      <c r="E872" s="293" t="s">
        <v>680</v>
      </c>
      <c r="F872" s="294">
        <v>1008.5</v>
      </c>
      <c r="G872" s="284">
        <v>2200</v>
      </c>
      <c r="H872" s="285">
        <v>751100</v>
      </c>
      <c r="I872" s="285">
        <v>283200</v>
      </c>
      <c r="J872" s="285">
        <v>-28000</v>
      </c>
      <c r="K872" s="286">
        <v>1008500</v>
      </c>
      <c r="L872" s="287">
        <v>1008500</v>
      </c>
      <c r="M872" s="288">
        <v>1008.5</v>
      </c>
      <c r="N872" s="285">
        <v>0</v>
      </c>
      <c r="O872" s="287">
        <v>1007710.08</v>
      </c>
      <c r="P872" s="287">
        <v>1007710.08</v>
      </c>
      <c r="Q872" s="289">
        <v>1007.7100799999999</v>
      </c>
      <c r="R872" s="669"/>
      <c r="S872" s="669"/>
      <c r="T872" s="278" t="s">
        <v>1340</v>
      </c>
    </row>
    <row r="873" spans="1:20" ht="32.25" customHeight="1">
      <c r="A873" s="290" t="s">
        <v>181</v>
      </c>
      <c r="B873" s="291">
        <v>7</v>
      </c>
      <c r="C873" s="291">
        <v>7</v>
      </c>
      <c r="D873" s="292" t="s">
        <v>182</v>
      </c>
      <c r="E873" s="293" t="s">
        <v>1340</v>
      </c>
      <c r="F873" s="294">
        <v>7595.8</v>
      </c>
      <c r="G873" s="284">
        <v>708600</v>
      </c>
      <c r="H873" s="285">
        <v>2607500</v>
      </c>
      <c r="I873" s="285">
        <v>2088600</v>
      </c>
      <c r="J873" s="285">
        <v>2191100</v>
      </c>
      <c r="K873" s="286">
        <v>7595800</v>
      </c>
      <c r="L873" s="287">
        <v>7595800</v>
      </c>
      <c r="M873" s="288">
        <v>7595.8</v>
      </c>
      <c r="N873" s="285">
        <v>0</v>
      </c>
      <c r="O873" s="287">
        <v>7501211</v>
      </c>
      <c r="P873" s="287">
        <v>7501211</v>
      </c>
      <c r="Q873" s="289">
        <v>7501.2110000000002</v>
      </c>
      <c r="R873" s="669"/>
      <c r="S873" s="669"/>
      <c r="T873" s="278" t="s">
        <v>1340</v>
      </c>
    </row>
    <row r="874" spans="1:20" ht="21.75" customHeight="1">
      <c r="A874" s="290" t="s">
        <v>637</v>
      </c>
      <c r="B874" s="291">
        <v>7</v>
      </c>
      <c r="C874" s="291">
        <v>7</v>
      </c>
      <c r="D874" s="292" t="s">
        <v>182</v>
      </c>
      <c r="E874" s="293" t="s">
        <v>638</v>
      </c>
      <c r="F874" s="294">
        <v>7595.8</v>
      </c>
      <c r="G874" s="284">
        <v>708600</v>
      </c>
      <c r="H874" s="285">
        <v>2607500</v>
      </c>
      <c r="I874" s="285">
        <v>2088600</v>
      </c>
      <c r="J874" s="285">
        <v>2191100</v>
      </c>
      <c r="K874" s="286">
        <v>7595800</v>
      </c>
      <c r="L874" s="287">
        <v>7595800</v>
      </c>
      <c r="M874" s="288">
        <v>7595.8</v>
      </c>
      <c r="N874" s="285">
        <v>0</v>
      </c>
      <c r="O874" s="287">
        <v>7501211</v>
      </c>
      <c r="P874" s="287">
        <v>7501211</v>
      </c>
      <c r="Q874" s="289">
        <v>7501.2110000000002</v>
      </c>
      <c r="R874" s="669"/>
      <c r="S874" s="669"/>
      <c r="T874" s="278" t="s">
        <v>1340</v>
      </c>
    </row>
    <row r="875" spans="1:20" ht="17.25" customHeight="1">
      <c r="A875" s="290" t="s">
        <v>686</v>
      </c>
      <c r="B875" s="291">
        <v>7</v>
      </c>
      <c r="C875" s="291">
        <v>7</v>
      </c>
      <c r="D875" s="292" t="s">
        <v>182</v>
      </c>
      <c r="E875" s="293" t="s">
        <v>687</v>
      </c>
      <c r="F875" s="294">
        <v>5516.3</v>
      </c>
      <c r="G875" s="284">
        <v>481600</v>
      </c>
      <c r="H875" s="285">
        <v>1565700</v>
      </c>
      <c r="I875" s="285">
        <v>1682700</v>
      </c>
      <c r="J875" s="285">
        <v>1786300</v>
      </c>
      <c r="K875" s="286">
        <v>5516300</v>
      </c>
      <c r="L875" s="287">
        <v>5516300</v>
      </c>
      <c r="M875" s="288">
        <v>5516.3</v>
      </c>
      <c r="N875" s="285">
        <v>0</v>
      </c>
      <c r="O875" s="287">
        <v>5422028</v>
      </c>
      <c r="P875" s="287">
        <v>5422028</v>
      </c>
      <c r="Q875" s="289">
        <v>5422.0280000000002</v>
      </c>
      <c r="R875" s="669"/>
      <c r="S875" s="669"/>
      <c r="T875" s="278" t="s">
        <v>1340</v>
      </c>
    </row>
    <row r="876" spans="1:20" ht="17.25" customHeight="1">
      <c r="A876" s="290" t="s">
        <v>679</v>
      </c>
      <c r="B876" s="291">
        <v>7</v>
      </c>
      <c r="C876" s="291">
        <v>7</v>
      </c>
      <c r="D876" s="292" t="s">
        <v>182</v>
      </c>
      <c r="E876" s="293" t="s">
        <v>680</v>
      </c>
      <c r="F876" s="294">
        <v>2079.5</v>
      </c>
      <c r="G876" s="284">
        <v>227000</v>
      </c>
      <c r="H876" s="285">
        <v>1041800</v>
      </c>
      <c r="I876" s="285">
        <v>405900</v>
      </c>
      <c r="J876" s="285">
        <v>404800</v>
      </c>
      <c r="K876" s="286">
        <v>2079500</v>
      </c>
      <c r="L876" s="287">
        <v>2079500</v>
      </c>
      <c r="M876" s="288">
        <v>2079.5</v>
      </c>
      <c r="N876" s="285">
        <v>0</v>
      </c>
      <c r="O876" s="287">
        <v>2079183</v>
      </c>
      <c r="P876" s="287">
        <v>2079183</v>
      </c>
      <c r="Q876" s="289">
        <v>2079.183</v>
      </c>
      <c r="R876" s="669"/>
      <c r="S876" s="669"/>
      <c r="T876" s="278" t="s">
        <v>1340</v>
      </c>
    </row>
    <row r="877" spans="1:20" ht="42.75" customHeight="1">
      <c r="A877" s="290" t="s">
        <v>183</v>
      </c>
      <c r="B877" s="291">
        <v>7</v>
      </c>
      <c r="C877" s="291">
        <v>7</v>
      </c>
      <c r="D877" s="292" t="s">
        <v>184</v>
      </c>
      <c r="E877" s="293" t="s">
        <v>1340</v>
      </c>
      <c r="F877" s="294">
        <v>844.5</v>
      </c>
      <c r="G877" s="284">
        <v>119100</v>
      </c>
      <c r="H877" s="285">
        <v>314800</v>
      </c>
      <c r="I877" s="285">
        <v>283000</v>
      </c>
      <c r="J877" s="285">
        <v>127600</v>
      </c>
      <c r="K877" s="286">
        <v>844500</v>
      </c>
      <c r="L877" s="287">
        <v>844500</v>
      </c>
      <c r="M877" s="288">
        <v>844.5</v>
      </c>
      <c r="N877" s="285">
        <v>0</v>
      </c>
      <c r="O877" s="287">
        <v>833453.97000000009</v>
      </c>
      <c r="P877" s="287">
        <v>833453.97000000009</v>
      </c>
      <c r="Q877" s="289">
        <v>833.45397000000014</v>
      </c>
      <c r="R877" s="669"/>
      <c r="S877" s="669"/>
      <c r="T877" s="278" t="s">
        <v>1340</v>
      </c>
    </row>
    <row r="878" spans="1:20" ht="21.75" customHeight="1">
      <c r="A878" s="290" t="s">
        <v>637</v>
      </c>
      <c r="B878" s="291">
        <v>7</v>
      </c>
      <c r="C878" s="291">
        <v>7</v>
      </c>
      <c r="D878" s="292" t="s">
        <v>184</v>
      </c>
      <c r="E878" s="293" t="s">
        <v>638</v>
      </c>
      <c r="F878" s="294">
        <v>844.5</v>
      </c>
      <c r="G878" s="284">
        <v>119100</v>
      </c>
      <c r="H878" s="285">
        <v>314800</v>
      </c>
      <c r="I878" s="285">
        <v>283000</v>
      </c>
      <c r="J878" s="285">
        <v>127600</v>
      </c>
      <c r="K878" s="286">
        <v>844500</v>
      </c>
      <c r="L878" s="287">
        <v>844500</v>
      </c>
      <c r="M878" s="288">
        <v>844.5</v>
      </c>
      <c r="N878" s="285">
        <v>0</v>
      </c>
      <c r="O878" s="287">
        <v>833453.97000000009</v>
      </c>
      <c r="P878" s="287">
        <v>833453.97000000009</v>
      </c>
      <c r="Q878" s="289">
        <v>833.45397000000014</v>
      </c>
      <c r="R878" s="669"/>
      <c r="S878" s="669"/>
      <c r="T878" s="278" t="s">
        <v>1340</v>
      </c>
    </row>
    <row r="879" spans="1:20" ht="17.25" customHeight="1">
      <c r="A879" s="290" t="s">
        <v>686</v>
      </c>
      <c r="B879" s="291">
        <v>7</v>
      </c>
      <c r="C879" s="291">
        <v>7</v>
      </c>
      <c r="D879" s="292" t="s">
        <v>184</v>
      </c>
      <c r="E879" s="293" t="s">
        <v>687</v>
      </c>
      <c r="F879" s="294">
        <v>613.1</v>
      </c>
      <c r="G879" s="284">
        <v>93700</v>
      </c>
      <c r="H879" s="285">
        <v>195100</v>
      </c>
      <c r="I879" s="285">
        <v>225300</v>
      </c>
      <c r="J879" s="285">
        <v>99000</v>
      </c>
      <c r="K879" s="286">
        <v>613100</v>
      </c>
      <c r="L879" s="287">
        <v>613100</v>
      </c>
      <c r="M879" s="288">
        <v>613.1</v>
      </c>
      <c r="N879" s="285">
        <v>0</v>
      </c>
      <c r="O879" s="287">
        <v>602423.97</v>
      </c>
      <c r="P879" s="287">
        <v>602423.97</v>
      </c>
      <c r="Q879" s="289">
        <v>602.42396999999994</v>
      </c>
      <c r="R879" s="669"/>
      <c r="S879" s="669"/>
      <c r="T879" s="278" t="s">
        <v>1340</v>
      </c>
    </row>
    <row r="880" spans="1:20" ht="17.25" customHeight="1">
      <c r="A880" s="290" t="s">
        <v>679</v>
      </c>
      <c r="B880" s="291">
        <v>7</v>
      </c>
      <c r="C880" s="291">
        <v>7</v>
      </c>
      <c r="D880" s="292" t="s">
        <v>184</v>
      </c>
      <c r="E880" s="293" t="s">
        <v>680</v>
      </c>
      <c r="F880" s="294">
        <v>231.4</v>
      </c>
      <c r="G880" s="284">
        <v>25400</v>
      </c>
      <c r="H880" s="285">
        <v>119700</v>
      </c>
      <c r="I880" s="285">
        <v>57700</v>
      </c>
      <c r="J880" s="285">
        <v>28600</v>
      </c>
      <c r="K880" s="286">
        <v>231400</v>
      </c>
      <c r="L880" s="287">
        <v>231400</v>
      </c>
      <c r="M880" s="288">
        <v>231.4</v>
      </c>
      <c r="N880" s="285">
        <v>0</v>
      </c>
      <c r="O880" s="287">
        <v>231030</v>
      </c>
      <c r="P880" s="287">
        <v>231030</v>
      </c>
      <c r="Q880" s="289">
        <v>231.03</v>
      </c>
      <c r="R880" s="669"/>
      <c r="S880" s="669"/>
      <c r="T880" s="278" t="s">
        <v>1340</v>
      </c>
    </row>
    <row r="881" spans="1:20" ht="21.75" customHeight="1">
      <c r="A881" s="290" t="s">
        <v>185</v>
      </c>
      <c r="B881" s="291">
        <v>7</v>
      </c>
      <c r="C881" s="291">
        <v>7</v>
      </c>
      <c r="D881" s="292" t="s">
        <v>186</v>
      </c>
      <c r="E881" s="293" t="s">
        <v>1340</v>
      </c>
      <c r="F881" s="294">
        <v>15331.6</v>
      </c>
      <c r="G881" s="284">
        <v>140200</v>
      </c>
      <c r="H881" s="285">
        <v>7275900</v>
      </c>
      <c r="I881" s="285">
        <v>5772500</v>
      </c>
      <c r="J881" s="285">
        <v>2143000</v>
      </c>
      <c r="K881" s="286">
        <v>15331600</v>
      </c>
      <c r="L881" s="287">
        <v>15331600</v>
      </c>
      <c r="M881" s="288">
        <v>15331.6</v>
      </c>
      <c r="N881" s="285">
        <v>0</v>
      </c>
      <c r="O881" s="287">
        <v>11570050.77</v>
      </c>
      <c r="P881" s="287">
        <v>11570050.77</v>
      </c>
      <c r="Q881" s="289">
        <v>11570.05077</v>
      </c>
      <c r="R881" s="669"/>
      <c r="S881" s="669"/>
      <c r="T881" s="278" t="s">
        <v>1340</v>
      </c>
    </row>
    <row r="882" spans="1:20" ht="17.25" customHeight="1">
      <c r="A882" s="290" t="s">
        <v>179</v>
      </c>
      <c r="B882" s="291">
        <v>7</v>
      </c>
      <c r="C882" s="291">
        <v>7</v>
      </c>
      <c r="D882" s="292" t="s">
        <v>187</v>
      </c>
      <c r="E882" s="293" t="s">
        <v>1340</v>
      </c>
      <c r="F882" s="294">
        <v>4334.7</v>
      </c>
      <c r="G882" s="284">
        <v>100000</v>
      </c>
      <c r="H882" s="285">
        <v>2757400</v>
      </c>
      <c r="I882" s="285">
        <v>1625700</v>
      </c>
      <c r="J882" s="285">
        <v>-148400</v>
      </c>
      <c r="K882" s="286">
        <v>4334700</v>
      </c>
      <c r="L882" s="287">
        <v>4334700</v>
      </c>
      <c r="M882" s="288">
        <v>4334.7</v>
      </c>
      <c r="N882" s="285">
        <v>0</v>
      </c>
      <c r="O882" s="287">
        <v>3778178.07</v>
      </c>
      <c r="P882" s="287">
        <v>3778178.07</v>
      </c>
      <c r="Q882" s="289">
        <v>3778.1780699999999</v>
      </c>
      <c r="R882" s="669"/>
      <c r="S882" s="669"/>
      <c r="T882" s="278" t="s">
        <v>1340</v>
      </c>
    </row>
    <row r="883" spans="1:20" ht="21.75" customHeight="1">
      <c r="A883" s="290" t="s">
        <v>1374</v>
      </c>
      <c r="B883" s="291">
        <v>7</v>
      </c>
      <c r="C883" s="291">
        <v>7</v>
      </c>
      <c r="D883" s="292" t="s">
        <v>187</v>
      </c>
      <c r="E883" s="293" t="s">
        <v>1375</v>
      </c>
      <c r="F883" s="294">
        <v>3702</v>
      </c>
      <c r="G883" s="284">
        <v>100000</v>
      </c>
      <c r="H883" s="285">
        <v>2577200</v>
      </c>
      <c r="I883" s="285">
        <v>1411700</v>
      </c>
      <c r="J883" s="285">
        <v>-386900</v>
      </c>
      <c r="K883" s="286">
        <v>3702000</v>
      </c>
      <c r="L883" s="287">
        <v>3702000</v>
      </c>
      <c r="M883" s="288">
        <v>3702</v>
      </c>
      <c r="N883" s="285">
        <v>0</v>
      </c>
      <c r="O883" s="287">
        <v>3389090.57</v>
      </c>
      <c r="P883" s="287">
        <v>3389090.57</v>
      </c>
      <c r="Q883" s="289">
        <v>3389.0905699999998</v>
      </c>
      <c r="R883" s="669"/>
      <c r="S883" s="669"/>
      <c r="T883" s="278" t="s">
        <v>1340</v>
      </c>
    </row>
    <row r="884" spans="1:20" ht="21.75" customHeight="1">
      <c r="A884" s="290" t="s">
        <v>538</v>
      </c>
      <c r="B884" s="291">
        <v>7</v>
      </c>
      <c r="C884" s="291">
        <v>7</v>
      </c>
      <c r="D884" s="292" t="s">
        <v>187</v>
      </c>
      <c r="E884" s="293" t="s">
        <v>539</v>
      </c>
      <c r="F884" s="294">
        <v>3702</v>
      </c>
      <c r="G884" s="284">
        <v>100000</v>
      </c>
      <c r="H884" s="285">
        <v>2577200</v>
      </c>
      <c r="I884" s="285">
        <v>1411700</v>
      </c>
      <c r="J884" s="285">
        <v>-386900</v>
      </c>
      <c r="K884" s="286">
        <v>3702000</v>
      </c>
      <c r="L884" s="287">
        <v>3702000</v>
      </c>
      <c r="M884" s="288">
        <v>3702</v>
      </c>
      <c r="N884" s="285">
        <v>0</v>
      </c>
      <c r="O884" s="287">
        <v>3389090.57</v>
      </c>
      <c r="P884" s="287">
        <v>3389090.57</v>
      </c>
      <c r="Q884" s="289">
        <v>3389.0905699999998</v>
      </c>
      <c r="R884" s="669"/>
      <c r="S884" s="669"/>
      <c r="T884" s="278" t="s">
        <v>1340</v>
      </c>
    </row>
    <row r="885" spans="1:20" ht="21.75" customHeight="1">
      <c r="A885" s="290" t="s">
        <v>637</v>
      </c>
      <c r="B885" s="291">
        <v>7</v>
      </c>
      <c r="C885" s="291">
        <v>7</v>
      </c>
      <c r="D885" s="292" t="s">
        <v>187</v>
      </c>
      <c r="E885" s="293" t="s">
        <v>638</v>
      </c>
      <c r="F885" s="294">
        <v>632.70000000000005</v>
      </c>
      <c r="G885" s="284">
        <v>0</v>
      </c>
      <c r="H885" s="285">
        <v>180200</v>
      </c>
      <c r="I885" s="285">
        <v>214000</v>
      </c>
      <c r="J885" s="285">
        <v>238500</v>
      </c>
      <c r="K885" s="286">
        <v>632700</v>
      </c>
      <c r="L885" s="287">
        <v>632700</v>
      </c>
      <c r="M885" s="288">
        <v>632.70000000000005</v>
      </c>
      <c r="N885" s="285">
        <v>0</v>
      </c>
      <c r="O885" s="287">
        <v>389087.5</v>
      </c>
      <c r="P885" s="287">
        <v>389087.5</v>
      </c>
      <c r="Q885" s="289">
        <v>389.08749999999998</v>
      </c>
      <c r="R885" s="669"/>
      <c r="S885" s="669"/>
      <c r="T885" s="278" t="s">
        <v>1340</v>
      </c>
    </row>
    <row r="886" spans="1:20" ht="17.25" customHeight="1">
      <c r="A886" s="290" t="s">
        <v>679</v>
      </c>
      <c r="B886" s="291">
        <v>7</v>
      </c>
      <c r="C886" s="291">
        <v>7</v>
      </c>
      <c r="D886" s="292" t="s">
        <v>187</v>
      </c>
      <c r="E886" s="293" t="s">
        <v>680</v>
      </c>
      <c r="F886" s="294">
        <v>632.70000000000005</v>
      </c>
      <c r="G886" s="284">
        <v>0</v>
      </c>
      <c r="H886" s="285">
        <v>180200</v>
      </c>
      <c r="I886" s="285">
        <v>214000</v>
      </c>
      <c r="J886" s="285">
        <v>238500</v>
      </c>
      <c r="K886" s="286">
        <v>632700</v>
      </c>
      <c r="L886" s="287">
        <v>632700</v>
      </c>
      <c r="M886" s="288">
        <v>632.70000000000005</v>
      </c>
      <c r="N886" s="285">
        <v>0</v>
      </c>
      <c r="O886" s="287">
        <v>389087.5</v>
      </c>
      <c r="P886" s="287">
        <v>389087.5</v>
      </c>
      <c r="Q886" s="289">
        <v>389.08749999999998</v>
      </c>
      <c r="R886" s="669"/>
      <c r="S886" s="669"/>
      <c r="T886" s="278" t="s">
        <v>1340</v>
      </c>
    </row>
    <row r="887" spans="1:20" ht="21.75" customHeight="1">
      <c r="A887" s="290" t="s">
        <v>188</v>
      </c>
      <c r="B887" s="291">
        <v>7</v>
      </c>
      <c r="C887" s="291">
        <v>7</v>
      </c>
      <c r="D887" s="292" t="s">
        <v>189</v>
      </c>
      <c r="E887" s="293" t="s">
        <v>1340</v>
      </c>
      <c r="F887" s="294">
        <v>10996.9</v>
      </c>
      <c r="G887" s="284">
        <v>40200</v>
      </c>
      <c r="H887" s="285">
        <v>4518500</v>
      </c>
      <c r="I887" s="285">
        <v>4146800</v>
      </c>
      <c r="J887" s="285">
        <v>2291400</v>
      </c>
      <c r="K887" s="286">
        <v>10996900</v>
      </c>
      <c r="L887" s="287">
        <v>10996900</v>
      </c>
      <c r="M887" s="288">
        <v>10996.9</v>
      </c>
      <c r="N887" s="285">
        <v>0</v>
      </c>
      <c r="O887" s="287">
        <v>7791872.7000000002</v>
      </c>
      <c r="P887" s="287">
        <v>7791872.7000000002</v>
      </c>
      <c r="Q887" s="289">
        <v>7791.8726999999999</v>
      </c>
      <c r="R887" s="669"/>
      <c r="S887" s="669"/>
      <c r="T887" s="278" t="s">
        <v>1340</v>
      </c>
    </row>
    <row r="888" spans="1:20" ht="21.75" customHeight="1">
      <c r="A888" s="290" t="s">
        <v>1374</v>
      </c>
      <c r="B888" s="291">
        <v>7</v>
      </c>
      <c r="C888" s="291">
        <v>7</v>
      </c>
      <c r="D888" s="292" t="s">
        <v>189</v>
      </c>
      <c r="E888" s="293" t="s">
        <v>1375</v>
      </c>
      <c r="F888" s="294">
        <v>10996.9</v>
      </c>
      <c r="G888" s="284">
        <v>40200</v>
      </c>
      <c r="H888" s="285">
        <v>4518500</v>
      </c>
      <c r="I888" s="285">
        <v>4146800</v>
      </c>
      <c r="J888" s="285">
        <v>2291400</v>
      </c>
      <c r="K888" s="286">
        <v>10996900</v>
      </c>
      <c r="L888" s="287">
        <v>10996900</v>
      </c>
      <c r="M888" s="288">
        <v>10996.9</v>
      </c>
      <c r="N888" s="285">
        <v>0</v>
      </c>
      <c r="O888" s="287">
        <v>7791872.7000000002</v>
      </c>
      <c r="P888" s="287">
        <v>7791872.7000000002</v>
      </c>
      <c r="Q888" s="289">
        <v>7791.8726999999999</v>
      </c>
      <c r="R888" s="669"/>
      <c r="S888" s="669"/>
      <c r="T888" s="278" t="s">
        <v>1340</v>
      </c>
    </row>
    <row r="889" spans="1:20" ht="21.75" customHeight="1">
      <c r="A889" s="290" t="s">
        <v>538</v>
      </c>
      <c r="B889" s="291">
        <v>7</v>
      </c>
      <c r="C889" s="291">
        <v>7</v>
      </c>
      <c r="D889" s="292" t="s">
        <v>189</v>
      </c>
      <c r="E889" s="293" t="s">
        <v>539</v>
      </c>
      <c r="F889" s="294">
        <v>10996.9</v>
      </c>
      <c r="G889" s="284">
        <v>40200</v>
      </c>
      <c r="H889" s="285">
        <v>4518500</v>
      </c>
      <c r="I889" s="285">
        <v>4146800</v>
      </c>
      <c r="J889" s="285">
        <v>2291400</v>
      </c>
      <c r="K889" s="286">
        <v>10996900</v>
      </c>
      <c r="L889" s="287">
        <v>10996900</v>
      </c>
      <c r="M889" s="288">
        <v>10996.9</v>
      </c>
      <c r="N889" s="285">
        <v>0</v>
      </c>
      <c r="O889" s="287">
        <v>7791872.7000000002</v>
      </c>
      <c r="P889" s="287">
        <v>7791872.7000000002</v>
      </c>
      <c r="Q889" s="289">
        <v>7791.8726999999999</v>
      </c>
      <c r="R889" s="669"/>
      <c r="S889" s="669"/>
      <c r="T889" s="278" t="s">
        <v>1340</v>
      </c>
    </row>
    <row r="890" spans="1:20" ht="21.75" customHeight="1">
      <c r="A890" s="290" t="s">
        <v>190</v>
      </c>
      <c r="B890" s="291">
        <v>7</v>
      </c>
      <c r="C890" s="291">
        <v>7</v>
      </c>
      <c r="D890" s="292" t="s">
        <v>191</v>
      </c>
      <c r="E890" s="293" t="s">
        <v>1340</v>
      </c>
      <c r="F890" s="294">
        <v>193.9</v>
      </c>
      <c r="G890" s="284">
        <v>0</v>
      </c>
      <c r="H890" s="285">
        <v>156400</v>
      </c>
      <c r="I890" s="285">
        <v>115700</v>
      </c>
      <c r="J890" s="285">
        <v>-78200</v>
      </c>
      <c r="K890" s="286">
        <v>193900</v>
      </c>
      <c r="L890" s="287">
        <v>193900</v>
      </c>
      <c r="M890" s="288">
        <v>193.9</v>
      </c>
      <c r="N890" s="285">
        <v>0</v>
      </c>
      <c r="O890" s="287">
        <v>128900</v>
      </c>
      <c r="P890" s="287">
        <v>128900</v>
      </c>
      <c r="Q890" s="289">
        <v>128.9</v>
      </c>
      <c r="R890" s="669"/>
      <c r="S890" s="669"/>
      <c r="T890" s="278" t="s">
        <v>1340</v>
      </c>
    </row>
    <row r="891" spans="1:20" ht="17.25" customHeight="1">
      <c r="A891" s="290" t="s">
        <v>179</v>
      </c>
      <c r="B891" s="291">
        <v>7</v>
      </c>
      <c r="C891" s="291">
        <v>7</v>
      </c>
      <c r="D891" s="292" t="s">
        <v>192</v>
      </c>
      <c r="E891" s="293" t="s">
        <v>1340</v>
      </c>
      <c r="F891" s="294">
        <v>193.9</v>
      </c>
      <c r="G891" s="284">
        <v>0</v>
      </c>
      <c r="H891" s="285">
        <v>156400</v>
      </c>
      <c r="I891" s="285">
        <v>115700</v>
      </c>
      <c r="J891" s="285">
        <v>-78200</v>
      </c>
      <c r="K891" s="286">
        <v>193900</v>
      </c>
      <c r="L891" s="287">
        <v>193900</v>
      </c>
      <c r="M891" s="288">
        <v>193.9</v>
      </c>
      <c r="N891" s="285">
        <v>0</v>
      </c>
      <c r="O891" s="287">
        <v>128900</v>
      </c>
      <c r="P891" s="287">
        <v>128900</v>
      </c>
      <c r="Q891" s="289">
        <v>128.9</v>
      </c>
      <c r="R891" s="669"/>
      <c r="S891" s="669"/>
      <c r="T891" s="278" t="s">
        <v>1340</v>
      </c>
    </row>
    <row r="892" spans="1:20" ht="21.75" customHeight="1">
      <c r="A892" s="290" t="s">
        <v>1374</v>
      </c>
      <c r="B892" s="291">
        <v>7</v>
      </c>
      <c r="C892" s="291">
        <v>7</v>
      </c>
      <c r="D892" s="292" t="s">
        <v>192</v>
      </c>
      <c r="E892" s="293" t="s">
        <v>1375</v>
      </c>
      <c r="F892" s="294">
        <v>193.9</v>
      </c>
      <c r="G892" s="284">
        <v>0</v>
      </c>
      <c r="H892" s="285">
        <v>156400</v>
      </c>
      <c r="I892" s="285">
        <v>115700</v>
      </c>
      <c r="J892" s="285">
        <v>-78200</v>
      </c>
      <c r="K892" s="286">
        <v>193900</v>
      </c>
      <c r="L892" s="287">
        <v>193900</v>
      </c>
      <c r="M892" s="288">
        <v>193.9</v>
      </c>
      <c r="N892" s="285">
        <v>0</v>
      </c>
      <c r="O892" s="287">
        <v>128900</v>
      </c>
      <c r="P892" s="287">
        <v>128900</v>
      </c>
      <c r="Q892" s="289">
        <v>128.9</v>
      </c>
      <c r="R892" s="669"/>
      <c r="S892" s="669"/>
      <c r="T892" s="278" t="s">
        <v>1340</v>
      </c>
    </row>
    <row r="893" spans="1:20" ht="21.75" customHeight="1">
      <c r="A893" s="290" t="s">
        <v>538</v>
      </c>
      <c r="B893" s="291">
        <v>7</v>
      </c>
      <c r="C893" s="291">
        <v>7</v>
      </c>
      <c r="D893" s="292" t="s">
        <v>192</v>
      </c>
      <c r="E893" s="293" t="s">
        <v>539</v>
      </c>
      <c r="F893" s="294">
        <v>193.9</v>
      </c>
      <c r="G893" s="284">
        <v>0</v>
      </c>
      <c r="H893" s="285">
        <v>156400</v>
      </c>
      <c r="I893" s="285">
        <v>115700</v>
      </c>
      <c r="J893" s="285">
        <v>-78200</v>
      </c>
      <c r="K893" s="286">
        <v>193900</v>
      </c>
      <c r="L893" s="287">
        <v>193900</v>
      </c>
      <c r="M893" s="288">
        <v>193.9</v>
      </c>
      <c r="N893" s="285">
        <v>0</v>
      </c>
      <c r="O893" s="287">
        <v>128900</v>
      </c>
      <c r="P893" s="287">
        <v>128900</v>
      </c>
      <c r="Q893" s="289">
        <v>128.9</v>
      </c>
      <c r="R893" s="669"/>
      <c r="S893" s="669"/>
      <c r="T893" s="278" t="s">
        <v>1340</v>
      </c>
    </row>
    <row r="894" spans="1:20" ht="17.25" customHeight="1">
      <c r="A894" s="279" t="s">
        <v>193</v>
      </c>
      <c r="B894" s="280">
        <v>7</v>
      </c>
      <c r="C894" s="280">
        <v>9</v>
      </c>
      <c r="D894" s="281" t="s">
        <v>1340</v>
      </c>
      <c r="E894" s="282" t="s">
        <v>1340</v>
      </c>
      <c r="F894" s="283">
        <v>37632.44</v>
      </c>
      <c r="G894" s="284">
        <v>11369000</v>
      </c>
      <c r="H894" s="285">
        <v>11664000</v>
      </c>
      <c r="I894" s="285">
        <v>8644100</v>
      </c>
      <c r="J894" s="285">
        <v>5955340</v>
      </c>
      <c r="K894" s="286">
        <v>37632440</v>
      </c>
      <c r="L894" s="287">
        <v>37632440</v>
      </c>
      <c r="M894" s="288">
        <v>37632.44</v>
      </c>
      <c r="N894" s="285">
        <v>0</v>
      </c>
      <c r="O894" s="287">
        <v>35611797.819999993</v>
      </c>
      <c r="P894" s="287">
        <v>35611797.819999993</v>
      </c>
      <c r="Q894" s="289">
        <v>35611.797819999992</v>
      </c>
      <c r="R894" s="673"/>
      <c r="S894" s="673"/>
      <c r="T894" s="278" t="s">
        <v>1340</v>
      </c>
    </row>
    <row r="895" spans="1:20" ht="21.75" customHeight="1">
      <c r="A895" s="290" t="s">
        <v>671</v>
      </c>
      <c r="B895" s="291">
        <v>7</v>
      </c>
      <c r="C895" s="291">
        <v>9</v>
      </c>
      <c r="D895" s="292" t="s">
        <v>672</v>
      </c>
      <c r="E895" s="293" t="s">
        <v>1340</v>
      </c>
      <c r="F895" s="294">
        <v>37218.239999999998</v>
      </c>
      <c r="G895" s="284">
        <v>11251000</v>
      </c>
      <c r="H895" s="285">
        <v>11401400</v>
      </c>
      <c r="I895" s="285">
        <v>8608600</v>
      </c>
      <c r="J895" s="285">
        <v>5957240</v>
      </c>
      <c r="K895" s="286">
        <v>37218240</v>
      </c>
      <c r="L895" s="287">
        <v>37218240</v>
      </c>
      <c r="M895" s="288">
        <v>37218.239999999998</v>
      </c>
      <c r="N895" s="285">
        <v>0</v>
      </c>
      <c r="O895" s="287">
        <v>35214418.819999993</v>
      </c>
      <c r="P895" s="287">
        <v>35214418.819999993</v>
      </c>
      <c r="Q895" s="289">
        <v>35214.418819999992</v>
      </c>
      <c r="R895" s="669"/>
      <c r="S895" s="669"/>
      <c r="T895" s="278" t="s">
        <v>1340</v>
      </c>
    </row>
    <row r="896" spans="1:20" ht="21.75" customHeight="1">
      <c r="A896" s="295" t="s">
        <v>919</v>
      </c>
      <c r="B896" s="296">
        <v>7</v>
      </c>
      <c r="C896" s="296">
        <v>9</v>
      </c>
      <c r="D896" s="297" t="s">
        <v>920</v>
      </c>
      <c r="E896" s="298" t="s">
        <v>1340</v>
      </c>
      <c r="F896" s="299">
        <v>37218.239999999998</v>
      </c>
      <c r="G896" s="284">
        <v>11251000</v>
      </c>
      <c r="H896" s="285">
        <v>11401400</v>
      </c>
      <c r="I896" s="285">
        <v>8608600</v>
      </c>
      <c r="J896" s="285">
        <v>5957240</v>
      </c>
      <c r="K896" s="286">
        <v>37218240</v>
      </c>
      <c r="L896" s="287">
        <v>37218240</v>
      </c>
      <c r="M896" s="288">
        <v>37218.239999999998</v>
      </c>
      <c r="N896" s="285">
        <v>0</v>
      </c>
      <c r="O896" s="287">
        <v>35214418.819999993</v>
      </c>
      <c r="P896" s="287">
        <v>35214418.819999993</v>
      </c>
      <c r="Q896" s="289">
        <v>35214.418819999992</v>
      </c>
      <c r="R896" s="672"/>
      <c r="S896" s="672"/>
      <c r="T896" s="278" t="s">
        <v>1340</v>
      </c>
    </row>
    <row r="897" spans="1:20" ht="32.25" customHeight="1">
      <c r="A897" s="290" t="s">
        <v>989</v>
      </c>
      <c r="B897" s="291">
        <v>7</v>
      </c>
      <c r="C897" s="291">
        <v>9</v>
      </c>
      <c r="D897" s="292" t="s">
        <v>990</v>
      </c>
      <c r="E897" s="293" t="s">
        <v>1340</v>
      </c>
      <c r="F897" s="294">
        <v>37218.239999999998</v>
      </c>
      <c r="G897" s="284">
        <v>11251000</v>
      </c>
      <c r="H897" s="285">
        <v>11401400</v>
      </c>
      <c r="I897" s="285">
        <v>8608600</v>
      </c>
      <c r="J897" s="285">
        <v>5957240</v>
      </c>
      <c r="K897" s="286">
        <v>37218240</v>
      </c>
      <c r="L897" s="287">
        <v>37218240</v>
      </c>
      <c r="M897" s="288">
        <v>37218.239999999998</v>
      </c>
      <c r="N897" s="285">
        <v>0</v>
      </c>
      <c r="O897" s="287">
        <v>35214418.819999993</v>
      </c>
      <c r="P897" s="287">
        <v>35214418.819999993</v>
      </c>
      <c r="Q897" s="289">
        <v>35214.418819999992</v>
      </c>
      <c r="R897" s="669"/>
      <c r="S897" s="669"/>
      <c r="T897" s="278" t="s">
        <v>1340</v>
      </c>
    </row>
    <row r="898" spans="1:20" ht="17.25" customHeight="1">
      <c r="A898" s="290" t="s">
        <v>1371</v>
      </c>
      <c r="B898" s="291">
        <v>7</v>
      </c>
      <c r="C898" s="291">
        <v>9</v>
      </c>
      <c r="D898" s="292" t="s">
        <v>194</v>
      </c>
      <c r="E898" s="293" t="s">
        <v>1340</v>
      </c>
      <c r="F898" s="294">
        <v>35609.5</v>
      </c>
      <c r="G898" s="284">
        <v>10929000</v>
      </c>
      <c r="H898" s="285">
        <v>10414400</v>
      </c>
      <c r="I898" s="285">
        <v>8412500</v>
      </c>
      <c r="J898" s="285">
        <v>5853600</v>
      </c>
      <c r="K898" s="286">
        <v>35609500</v>
      </c>
      <c r="L898" s="287">
        <v>35609500</v>
      </c>
      <c r="M898" s="288">
        <v>35609.5</v>
      </c>
      <c r="N898" s="285">
        <v>0</v>
      </c>
      <c r="O898" s="287">
        <v>33943107.829999998</v>
      </c>
      <c r="P898" s="287">
        <v>33943107.829999998</v>
      </c>
      <c r="Q898" s="289">
        <v>33943.107830000001</v>
      </c>
      <c r="R898" s="669"/>
      <c r="S898" s="669"/>
      <c r="T898" s="278" t="s">
        <v>1340</v>
      </c>
    </row>
    <row r="899" spans="1:20" ht="42.75" customHeight="1">
      <c r="A899" s="290" t="s">
        <v>1363</v>
      </c>
      <c r="B899" s="291">
        <v>7</v>
      </c>
      <c r="C899" s="291">
        <v>9</v>
      </c>
      <c r="D899" s="292" t="s">
        <v>194</v>
      </c>
      <c r="E899" s="293" t="s">
        <v>1168</v>
      </c>
      <c r="F899" s="294">
        <v>34716.1</v>
      </c>
      <c r="G899" s="284">
        <v>10636500</v>
      </c>
      <c r="H899" s="285">
        <v>10205300</v>
      </c>
      <c r="I899" s="285">
        <v>8137000</v>
      </c>
      <c r="J899" s="285">
        <v>5737300</v>
      </c>
      <c r="K899" s="286">
        <v>34716100</v>
      </c>
      <c r="L899" s="287">
        <v>34716100</v>
      </c>
      <c r="M899" s="288">
        <v>34716.1</v>
      </c>
      <c r="N899" s="285">
        <v>0</v>
      </c>
      <c r="O899" s="287">
        <v>33127807.109999999</v>
      </c>
      <c r="P899" s="287">
        <v>33127807.109999999</v>
      </c>
      <c r="Q899" s="289">
        <v>33127.807110000002</v>
      </c>
      <c r="R899" s="669"/>
      <c r="S899" s="669"/>
      <c r="T899" s="278" t="s">
        <v>1340</v>
      </c>
    </row>
    <row r="900" spans="1:20" ht="21.75" customHeight="1">
      <c r="A900" s="290" t="s">
        <v>1364</v>
      </c>
      <c r="B900" s="291">
        <v>7</v>
      </c>
      <c r="C900" s="291">
        <v>9</v>
      </c>
      <c r="D900" s="292" t="s">
        <v>194</v>
      </c>
      <c r="E900" s="293" t="s">
        <v>1365</v>
      </c>
      <c r="F900" s="294">
        <v>34716.1</v>
      </c>
      <c r="G900" s="284">
        <v>10636500</v>
      </c>
      <c r="H900" s="285">
        <v>10205300</v>
      </c>
      <c r="I900" s="285">
        <v>8137000</v>
      </c>
      <c r="J900" s="285">
        <v>5737300</v>
      </c>
      <c r="K900" s="286">
        <v>34716100</v>
      </c>
      <c r="L900" s="287">
        <v>34716100</v>
      </c>
      <c r="M900" s="288">
        <v>34716.1</v>
      </c>
      <c r="N900" s="285">
        <v>0</v>
      </c>
      <c r="O900" s="287">
        <v>33127807.109999999</v>
      </c>
      <c r="P900" s="287">
        <v>33127807.109999999</v>
      </c>
      <c r="Q900" s="289">
        <v>33127.807110000002</v>
      </c>
      <c r="R900" s="669"/>
      <c r="S900" s="669"/>
      <c r="T900" s="278" t="s">
        <v>1340</v>
      </c>
    </row>
    <row r="901" spans="1:20" ht="21.75" customHeight="1">
      <c r="A901" s="290" t="s">
        <v>1374</v>
      </c>
      <c r="B901" s="291">
        <v>7</v>
      </c>
      <c r="C901" s="291">
        <v>9</v>
      </c>
      <c r="D901" s="292" t="s">
        <v>194</v>
      </c>
      <c r="E901" s="293" t="s">
        <v>1375</v>
      </c>
      <c r="F901" s="294">
        <v>890.1</v>
      </c>
      <c r="G901" s="284">
        <v>290500</v>
      </c>
      <c r="H901" s="285">
        <v>208500</v>
      </c>
      <c r="I901" s="285">
        <v>275500</v>
      </c>
      <c r="J901" s="285">
        <v>115600</v>
      </c>
      <c r="K901" s="286">
        <v>890100</v>
      </c>
      <c r="L901" s="287">
        <v>890100</v>
      </c>
      <c r="M901" s="288">
        <v>890.1</v>
      </c>
      <c r="N901" s="285">
        <v>0</v>
      </c>
      <c r="O901" s="287">
        <v>813575.72000000009</v>
      </c>
      <c r="P901" s="287">
        <v>813575.72000000009</v>
      </c>
      <c r="Q901" s="289">
        <v>813.57572000000005</v>
      </c>
      <c r="R901" s="669"/>
      <c r="S901" s="669"/>
      <c r="T901" s="278" t="s">
        <v>1340</v>
      </c>
    </row>
    <row r="902" spans="1:20" ht="21.75" customHeight="1">
      <c r="A902" s="290" t="s">
        <v>538</v>
      </c>
      <c r="B902" s="291">
        <v>7</v>
      </c>
      <c r="C902" s="291">
        <v>9</v>
      </c>
      <c r="D902" s="292" t="s">
        <v>194</v>
      </c>
      <c r="E902" s="293" t="s">
        <v>539</v>
      </c>
      <c r="F902" s="294">
        <v>890.1</v>
      </c>
      <c r="G902" s="284">
        <v>290500</v>
      </c>
      <c r="H902" s="285">
        <v>208500</v>
      </c>
      <c r="I902" s="285">
        <v>275500</v>
      </c>
      <c r="J902" s="285">
        <v>115600</v>
      </c>
      <c r="K902" s="286">
        <v>890100</v>
      </c>
      <c r="L902" s="287">
        <v>890100</v>
      </c>
      <c r="M902" s="288">
        <v>890.1</v>
      </c>
      <c r="N902" s="285">
        <v>0</v>
      </c>
      <c r="O902" s="287">
        <v>813575.72000000009</v>
      </c>
      <c r="P902" s="287">
        <v>813575.72000000009</v>
      </c>
      <c r="Q902" s="289">
        <v>813.57572000000005</v>
      </c>
      <c r="R902" s="669"/>
      <c r="S902" s="669"/>
      <c r="T902" s="278" t="s">
        <v>1340</v>
      </c>
    </row>
    <row r="903" spans="1:20" ht="17.25" customHeight="1">
      <c r="A903" s="290" t="s">
        <v>540</v>
      </c>
      <c r="B903" s="291">
        <v>7</v>
      </c>
      <c r="C903" s="291">
        <v>9</v>
      </c>
      <c r="D903" s="292" t="s">
        <v>194</v>
      </c>
      <c r="E903" s="293" t="s">
        <v>541</v>
      </c>
      <c r="F903" s="294">
        <v>3.3</v>
      </c>
      <c r="G903" s="284">
        <v>2000</v>
      </c>
      <c r="H903" s="285">
        <v>600</v>
      </c>
      <c r="I903" s="285">
        <v>0</v>
      </c>
      <c r="J903" s="285">
        <v>700</v>
      </c>
      <c r="K903" s="286">
        <v>3300</v>
      </c>
      <c r="L903" s="287">
        <v>3300</v>
      </c>
      <c r="M903" s="288">
        <v>3.3</v>
      </c>
      <c r="N903" s="285">
        <v>0</v>
      </c>
      <c r="O903" s="287">
        <v>1725</v>
      </c>
      <c r="P903" s="287">
        <v>1725</v>
      </c>
      <c r="Q903" s="289">
        <v>1.7250000000000001</v>
      </c>
      <c r="R903" s="669"/>
      <c r="S903" s="669"/>
      <c r="T903" s="278" t="s">
        <v>1340</v>
      </c>
    </row>
    <row r="904" spans="1:20" ht="17.25" customHeight="1">
      <c r="A904" s="290" t="s">
        <v>542</v>
      </c>
      <c r="B904" s="291">
        <v>7</v>
      </c>
      <c r="C904" s="291">
        <v>9</v>
      </c>
      <c r="D904" s="292" t="s">
        <v>194</v>
      </c>
      <c r="E904" s="293" t="s">
        <v>543</v>
      </c>
      <c r="F904" s="294">
        <v>3.3</v>
      </c>
      <c r="G904" s="284">
        <v>2000</v>
      </c>
      <c r="H904" s="285">
        <v>600</v>
      </c>
      <c r="I904" s="285">
        <v>0</v>
      </c>
      <c r="J904" s="285">
        <v>700</v>
      </c>
      <c r="K904" s="286">
        <v>3300</v>
      </c>
      <c r="L904" s="287">
        <v>3300</v>
      </c>
      <c r="M904" s="288">
        <v>3.3</v>
      </c>
      <c r="N904" s="285">
        <v>0</v>
      </c>
      <c r="O904" s="287">
        <v>1725</v>
      </c>
      <c r="P904" s="287">
        <v>1725</v>
      </c>
      <c r="Q904" s="289">
        <v>1.7250000000000001</v>
      </c>
      <c r="R904" s="669"/>
      <c r="S904" s="669"/>
      <c r="T904" s="278" t="s">
        <v>1340</v>
      </c>
    </row>
    <row r="905" spans="1:20" ht="21.75" customHeight="1">
      <c r="A905" s="290" t="s">
        <v>195</v>
      </c>
      <c r="B905" s="291">
        <v>7</v>
      </c>
      <c r="C905" s="291">
        <v>9</v>
      </c>
      <c r="D905" s="292" t="s">
        <v>196</v>
      </c>
      <c r="E905" s="293" t="s">
        <v>1340</v>
      </c>
      <c r="F905" s="294">
        <v>278.3</v>
      </c>
      <c r="G905" s="284">
        <v>15000</v>
      </c>
      <c r="H905" s="285">
        <v>76100</v>
      </c>
      <c r="I905" s="285">
        <v>150000</v>
      </c>
      <c r="J905" s="285">
        <v>37200</v>
      </c>
      <c r="K905" s="286">
        <v>278300</v>
      </c>
      <c r="L905" s="287">
        <v>278300</v>
      </c>
      <c r="M905" s="288">
        <v>278.3</v>
      </c>
      <c r="N905" s="285">
        <v>0</v>
      </c>
      <c r="O905" s="287">
        <v>246621.4</v>
      </c>
      <c r="P905" s="287">
        <v>246621.4</v>
      </c>
      <c r="Q905" s="289">
        <v>246.62139999999999</v>
      </c>
      <c r="R905" s="669"/>
      <c r="S905" s="669"/>
      <c r="T905" s="278" t="s">
        <v>1340</v>
      </c>
    </row>
    <row r="906" spans="1:20" ht="21.75" customHeight="1">
      <c r="A906" s="290" t="s">
        <v>1374</v>
      </c>
      <c r="B906" s="291">
        <v>7</v>
      </c>
      <c r="C906" s="291">
        <v>9</v>
      </c>
      <c r="D906" s="292" t="s">
        <v>196</v>
      </c>
      <c r="E906" s="293" t="s">
        <v>1375</v>
      </c>
      <c r="F906" s="294">
        <v>120.8</v>
      </c>
      <c r="G906" s="284">
        <v>0</v>
      </c>
      <c r="H906" s="285">
        <v>31100</v>
      </c>
      <c r="I906" s="285">
        <v>7500</v>
      </c>
      <c r="J906" s="285">
        <v>82200</v>
      </c>
      <c r="K906" s="286">
        <v>120800</v>
      </c>
      <c r="L906" s="287">
        <v>120800</v>
      </c>
      <c r="M906" s="288">
        <v>120.8</v>
      </c>
      <c r="N906" s="285">
        <v>0</v>
      </c>
      <c r="O906" s="287">
        <v>38480</v>
      </c>
      <c r="P906" s="287">
        <v>38480</v>
      </c>
      <c r="Q906" s="289">
        <v>38.479999999999997</v>
      </c>
      <c r="R906" s="669"/>
      <c r="S906" s="669"/>
      <c r="T906" s="278" t="s">
        <v>1340</v>
      </c>
    </row>
    <row r="907" spans="1:20" ht="21.75" customHeight="1">
      <c r="A907" s="290" t="s">
        <v>538</v>
      </c>
      <c r="B907" s="291">
        <v>7</v>
      </c>
      <c r="C907" s="291">
        <v>9</v>
      </c>
      <c r="D907" s="292" t="s">
        <v>196</v>
      </c>
      <c r="E907" s="293" t="s">
        <v>539</v>
      </c>
      <c r="F907" s="294">
        <v>120.8</v>
      </c>
      <c r="G907" s="284">
        <v>0</v>
      </c>
      <c r="H907" s="285">
        <v>31100</v>
      </c>
      <c r="I907" s="285">
        <v>7500</v>
      </c>
      <c r="J907" s="285">
        <v>82200</v>
      </c>
      <c r="K907" s="286">
        <v>120800</v>
      </c>
      <c r="L907" s="287">
        <v>120800</v>
      </c>
      <c r="M907" s="288">
        <v>120.8</v>
      </c>
      <c r="N907" s="285">
        <v>0</v>
      </c>
      <c r="O907" s="287">
        <v>38480</v>
      </c>
      <c r="P907" s="287">
        <v>38480</v>
      </c>
      <c r="Q907" s="289">
        <v>38.479999999999997</v>
      </c>
      <c r="R907" s="669"/>
      <c r="S907" s="669"/>
      <c r="T907" s="278" t="s">
        <v>1340</v>
      </c>
    </row>
    <row r="908" spans="1:20" ht="21.75" customHeight="1">
      <c r="A908" s="290" t="s">
        <v>637</v>
      </c>
      <c r="B908" s="291">
        <v>7</v>
      </c>
      <c r="C908" s="291">
        <v>9</v>
      </c>
      <c r="D908" s="292" t="s">
        <v>196</v>
      </c>
      <c r="E908" s="293" t="s">
        <v>638</v>
      </c>
      <c r="F908" s="294">
        <v>157.5</v>
      </c>
      <c r="G908" s="284">
        <v>15000</v>
      </c>
      <c r="H908" s="285">
        <v>30000</v>
      </c>
      <c r="I908" s="285">
        <v>92200</v>
      </c>
      <c r="J908" s="285">
        <v>20300</v>
      </c>
      <c r="K908" s="286">
        <v>157500</v>
      </c>
      <c r="L908" s="287">
        <v>157500</v>
      </c>
      <c r="M908" s="288">
        <v>157.5</v>
      </c>
      <c r="N908" s="285">
        <v>0</v>
      </c>
      <c r="O908" s="287">
        <v>148041.4</v>
      </c>
      <c r="P908" s="287">
        <v>148041.4</v>
      </c>
      <c r="Q908" s="289">
        <v>148.04139999999998</v>
      </c>
      <c r="R908" s="669"/>
      <c r="S908" s="669"/>
      <c r="T908" s="278" t="s">
        <v>1340</v>
      </c>
    </row>
    <row r="909" spans="1:20" ht="17.25" customHeight="1">
      <c r="A909" s="290" t="s">
        <v>686</v>
      </c>
      <c r="B909" s="291">
        <v>7</v>
      </c>
      <c r="C909" s="291">
        <v>9</v>
      </c>
      <c r="D909" s="292" t="s">
        <v>196</v>
      </c>
      <c r="E909" s="293" t="s">
        <v>687</v>
      </c>
      <c r="F909" s="294">
        <v>68.2</v>
      </c>
      <c r="G909" s="284">
        <v>15000</v>
      </c>
      <c r="H909" s="285">
        <v>30000</v>
      </c>
      <c r="I909" s="285">
        <v>12200</v>
      </c>
      <c r="J909" s="285">
        <v>11000</v>
      </c>
      <c r="K909" s="286">
        <v>68200</v>
      </c>
      <c r="L909" s="287">
        <v>68200</v>
      </c>
      <c r="M909" s="288">
        <v>68.2</v>
      </c>
      <c r="N909" s="285">
        <v>0</v>
      </c>
      <c r="O909" s="287">
        <v>68041.399999999994</v>
      </c>
      <c r="P909" s="287">
        <v>68041.399999999994</v>
      </c>
      <c r="Q909" s="289">
        <v>68.041399999999996</v>
      </c>
      <c r="R909" s="669"/>
      <c r="S909" s="669"/>
      <c r="T909" s="278" t="s">
        <v>1340</v>
      </c>
    </row>
    <row r="910" spans="1:20" ht="17.25" customHeight="1">
      <c r="A910" s="290" t="s">
        <v>679</v>
      </c>
      <c r="B910" s="291">
        <v>7</v>
      </c>
      <c r="C910" s="291">
        <v>9</v>
      </c>
      <c r="D910" s="292" t="s">
        <v>196</v>
      </c>
      <c r="E910" s="293" t="s">
        <v>680</v>
      </c>
      <c r="F910" s="294">
        <v>89.3</v>
      </c>
      <c r="G910" s="284">
        <v>0</v>
      </c>
      <c r="H910" s="285">
        <v>0</v>
      </c>
      <c r="I910" s="285">
        <v>80000</v>
      </c>
      <c r="J910" s="285">
        <v>9300</v>
      </c>
      <c r="K910" s="286">
        <v>89300</v>
      </c>
      <c r="L910" s="287">
        <v>89300</v>
      </c>
      <c r="M910" s="288">
        <v>89.3</v>
      </c>
      <c r="N910" s="285">
        <v>0</v>
      </c>
      <c r="O910" s="287">
        <v>80000</v>
      </c>
      <c r="P910" s="287">
        <v>80000</v>
      </c>
      <c r="Q910" s="289">
        <v>80</v>
      </c>
      <c r="R910" s="669"/>
      <c r="S910" s="669"/>
      <c r="T910" s="278" t="s">
        <v>1340</v>
      </c>
    </row>
    <row r="911" spans="1:20" ht="21.75" customHeight="1">
      <c r="A911" s="290" t="s">
        <v>197</v>
      </c>
      <c r="B911" s="291">
        <v>7</v>
      </c>
      <c r="C911" s="291">
        <v>9</v>
      </c>
      <c r="D911" s="292" t="s">
        <v>198</v>
      </c>
      <c r="E911" s="293" t="s">
        <v>1340</v>
      </c>
      <c r="F911" s="294">
        <v>419.8</v>
      </c>
      <c r="G911" s="284">
        <v>32000</v>
      </c>
      <c r="H911" s="285">
        <v>365000</v>
      </c>
      <c r="I911" s="285">
        <v>30000</v>
      </c>
      <c r="J911" s="285">
        <v>-7200</v>
      </c>
      <c r="K911" s="286">
        <v>419800</v>
      </c>
      <c r="L911" s="287">
        <v>419800</v>
      </c>
      <c r="M911" s="288">
        <v>419.8</v>
      </c>
      <c r="N911" s="285">
        <v>0</v>
      </c>
      <c r="O911" s="287">
        <v>323785.16000000003</v>
      </c>
      <c r="P911" s="287">
        <v>323785.16000000003</v>
      </c>
      <c r="Q911" s="289">
        <v>323.78516000000002</v>
      </c>
      <c r="R911" s="669"/>
      <c r="S911" s="669"/>
      <c r="T911" s="278" t="s">
        <v>1340</v>
      </c>
    </row>
    <row r="912" spans="1:20" ht="21.75" customHeight="1">
      <c r="A912" s="290" t="s">
        <v>1374</v>
      </c>
      <c r="B912" s="291">
        <v>7</v>
      </c>
      <c r="C912" s="291">
        <v>9</v>
      </c>
      <c r="D912" s="292" t="s">
        <v>198</v>
      </c>
      <c r="E912" s="293" t="s">
        <v>1375</v>
      </c>
      <c r="F912" s="294">
        <v>114.9</v>
      </c>
      <c r="G912" s="284">
        <v>7200</v>
      </c>
      <c r="H912" s="285">
        <v>124900</v>
      </c>
      <c r="I912" s="285">
        <v>30000</v>
      </c>
      <c r="J912" s="285">
        <v>-47200</v>
      </c>
      <c r="K912" s="286">
        <v>114900</v>
      </c>
      <c r="L912" s="287">
        <v>114900</v>
      </c>
      <c r="M912" s="288">
        <v>114.9</v>
      </c>
      <c r="N912" s="285">
        <v>0</v>
      </c>
      <c r="O912" s="287">
        <v>114805.16</v>
      </c>
      <c r="P912" s="287">
        <v>114805.16</v>
      </c>
      <c r="Q912" s="289">
        <v>114.80516</v>
      </c>
      <c r="R912" s="669"/>
      <c r="S912" s="669"/>
      <c r="T912" s="278" t="s">
        <v>1340</v>
      </c>
    </row>
    <row r="913" spans="1:20" ht="21.75" customHeight="1">
      <c r="A913" s="290" t="s">
        <v>538</v>
      </c>
      <c r="B913" s="291">
        <v>7</v>
      </c>
      <c r="C913" s="291">
        <v>9</v>
      </c>
      <c r="D913" s="292" t="s">
        <v>198</v>
      </c>
      <c r="E913" s="293" t="s">
        <v>539</v>
      </c>
      <c r="F913" s="294">
        <v>114.9</v>
      </c>
      <c r="G913" s="284">
        <v>7200</v>
      </c>
      <c r="H913" s="285">
        <v>124900</v>
      </c>
      <c r="I913" s="285">
        <v>30000</v>
      </c>
      <c r="J913" s="285">
        <v>-47200</v>
      </c>
      <c r="K913" s="286">
        <v>114900</v>
      </c>
      <c r="L913" s="287">
        <v>114900</v>
      </c>
      <c r="M913" s="288">
        <v>114.9</v>
      </c>
      <c r="N913" s="285">
        <v>0</v>
      </c>
      <c r="O913" s="287">
        <v>114805.16</v>
      </c>
      <c r="P913" s="287">
        <v>114805.16</v>
      </c>
      <c r="Q913" s="289">
        <v>114.80516</v>
      </c>
      <c r="R913" s="669"/>
      <c r="S913" s="669"/>
      <c r="T913" s="278" t="s">
        <v>1340</v>
      </c>
    </row>
    <row r="914" spans="1:20" ht="21.75" customHeight="1">
      <c r="A914" s="290" t="s">
        <v>637</v>
      </c>
      <c r="B914" s="291">
        <v>7</v>
      </c>
      <c r="C914" s="291">
        <v>9</v>
      </c>
      <c r="D914" s="292" t="s">
        <v>198</v>
      </c>
      <c r="E914" s="293" t="s">
        <v>638</v>
      </c>
      <c r="F914" s="294">
        <v>304.89999999999998</v>
      </c>
      <c r="G914" s="284">
        <v>2500</v>
      </c>
      <c r="H914" s="285">
        <v>232400</v>
      </c>
      <c r="I914" s="285">
        <v>0</v>
      </c>
      <c r="J914" s="285">
        <v>70000</v>
      </c>
      <c r="K914" s="286">
        <v>304900</v>
      </c>
      <c r="L914" s="287">
        <v>304900</v>
      </c>
      <c r="M914" s="288">
        <v>304.89999999999998</v>
      </c>
      <c r="N914" s="285">
        <v>0</v>
      </c>
      <c r="O914" s="287">
        <v>182000</v>
      </c>
      <c r="P914" s="287">
        <v>182000</v>
      </c>
      <c r="Q914" s="289">
        <v>182</v>
      </c>
      <c r="R914" s="669"/>
      <c r="S914" s="669"/>
      <c r="T914" s="278" t="s">
        <v>1340</v>
      </c>
    </row>
    <row r="915" spans="1:20" ht="17.25" customHeight="1">
      <c r="A915" s="290" t="s">
        <v>686</v>
      </c>
      <c r="B915" s="291">
        <v>7</v>
      </c>
      <c r="C915" s="291">
        <v>9</v>
      </c>
      <c r="D915" s="292" t="s">
        <v>198</v>
      </c>
      <c r="E915" s="293" t="s">
        <v>687</v>
      </c>
      <c r="F915" s="294">
        <v>193.7</v>
      </c>
      <c r="G915" s="284">
        <v>2500</v>
      </c>
      <c r="H915" s="285">
        <v>232400</v>
      </c>
      <c r="I915" s="285">
        <v>0</v>
      </c>
      <c r="J915" s="285">
        <v>-41200</v>
      </c>
      <c r="K915" s="286">
        <v>193700</v>
      </c>
      <c r="L915" s="287">
        <v>193700</v>
      </c>
      <c r="M915" s="288">
        <v>193.7</v>
      </c>
      <c r="N915" s="285">
        <v>0</v>
      </c>
      <c r="O915" s="287">
        <v>182000</v>
      </c>
      <c r="P915" s="287">
        <v>182000</v>
      </c>
      <c r="Q915" s="289">
        <v>182</v>
      </c>
      <c r="R915" s="669"/>
      <c r="S915" s="669"/>
      <c r="T915" s="278" t="s">
        <v>1340</v>
      </c>
    </row>
    <row r="916" spans="1:20" ht="17.25" customHeight="1">
      <c r="A916" s="290" t="s">
        <v>679</v>
      </c>
      <c r="B916" s="291">
        <v>7</v>
      </c>
      <c r="C916" s="291">
        <v>9</v>
      </c>
      <c r="D916" s="292" t="s">
        <v>198</v>
      </c>
      <c r="E916" s="293" t="s">
        <v>680</v>
      </c>
      <c r="F916" s="294">
        <v>111.2</v>
      </c>
      <c r="G916" s="284">
        <v>0</v>
      </c>
      <c r="H916" s="285">
        <v>0</v>
      </c>
      <c r="I916" s="285">
        <v>0</v>
      </c>
      <c r="J916" s="285">
        <v>111200</v>
      </c>
      <c r="K916" s="286">
        <v>111200</v>
      </c>
      <c r="L916" s="287">
        <v>111200</v>
      </c>
      <c r="M916" s="288">
        <v>111.2</v>
      </c>
      <c r="N916" s="285">
        <v>0</v>
      </c>
      <c r="O916" s="287">
        <v>0</v>
      </c>
      <c r="P916" s="287">
        <v>0</v>
      </c>
      <c r="Q916" s="289">
        <v>0</v>
      </c>
      <c r="R916" s="669"/>
      <c r="S916" s="669"/>
      <c r="T916" s="278" t="s">
        <v>1340</v>
      </c>
    </row>
    <row r="917" spans="1:20" ht="17.25" customHeight="1">
      <c r="A917" s="290" t="s">
        <v>991</v>
      </c>
      <c r="B917" s="291">
        <v>7</v>
      </c>
      <c r="C917" s="291">
        <v>9</v>
      </c>
      <c r="D917" s="292" t="s">
        <v>992</v>
      </c>
      <c r="E917" s="293" t="s">
        <v>1340</v>
      </c>
      <c r="F917" s="294">
        <v>50</v>
      </c>
      <c r="G917" s="284">
        <v>10000</v>
      </c>
      <c r="H917" s="285">
        <v>40000</v>
      </c>
      <c r="I917" s="285">
        <v>0</v>
      </c>
      <c r="J917" s="285">
        <v>0</v>
      </c>
      <c r="K917" s="286">
        <v>50000</v>
      </c>
      <c r="L917" s="287">
        <v>50000</v>
      </c>
      <c r="M917" s="288">
        <v>50</v>
      </c>
      <c r="N917" s="285">
        <v>0</v>
      </c>
      <c r="O917" s="287">
        <v>10000</v>
      </c>
      <c r="P917" s="287">
        <v>10000</v>
      </c>
      <c r="Q917" s="289">
        <v>10</v>
      </c>
      <c r="R917" s="669"/>
      <c r="S917" s="669"/>
      <c r="T917" s="278" t="s">
        <v>1340</v>
      </c>
    </row>
    <row r="918" spans="1:20" ht="21.75" customHeight="1">
      <c r="A918" s="290" t="s">
        <v>637</v>
      </c>
      <c r="B918" s="291">
        <v>7</v>
      </c>
      <c r="C918" s="291">
        <v>9</v>
      </c>
      <c r="D918" s="292" t="s">
        <v>992</v>
      </c>
      <c r="E918" s="293" t="s">
        <v>638</v>
      </c>
      <c r="F918" s="294">
        <v>50</v>
      </c>
      <c r="G918" s="284">
        <v>10000</v>
      </c>
      <c r="H918" s="285">
        <v>40000</v>
      </c>
      <c r="I918" s="285">
        <v>0</v>
      </c>
      <c r="J918" s="285">
        <v>0</v>
      </c>
      <c r="K918" s="286">
        <v>50000</v>
      </c>
      <c r="L918" s="287">
        <v>50000</v>
      </c>
      <c r="M918" s="288">
        <v>50</v>
      </c>
      <c r="N918" s="285">
        <v>0</v>
      </c>
      <c r="O918" s="287">
        <v>10000</v>
      </c>
      <c r="P918" s="287">
        <v>10000</v>
      </c>
      <c r="Q918" s="289">
        <v>10</v>
      </c>
      <c r="R918" s="669"/>
      <c r="S918" s="669"/>
      <c r="T918" s="278" t="s">
        <v>1340</v>
      </c>
    </row>
    <row r="919" spans="1:20" ht="17.25" customHeight="1">
      <c r="A919" s="290" t="s">
        <v>679</v>
      </c>
      <c r="B919" s="291">
        <v>7</v>
      </c>
      <c r="C919" s="291">
        <v>9</v>
      </c>
      <c r="D919" s="292" t="s">
        <v>992</v>
      </c>
      <c r="E919" s="293" t="s">
        <v>680</v>
      </c>
      <c r="F919" s="294">
        <v>50</v>
      </c>
      <c r="G919" s="284">
        <v>10000</v>
      </c>
      <c r="H919" s="285">
        <v>40000</v>
      </c>
      <c r="I919" s="285">
        <v>0</v>
      </c>
      <c r="J919" s="285">
        <v>0</v>
      </c>
      <c r="K919" s="286">
        <v>50000</v>
      </c>
      <c r="L919" s="287">
        <v>50000</v>
      </c>
      <c r="M919" s="288">
        <v>50</v>
      </c>
      <c r="N919" s="285">
        <v>0</v>
      </c>
      <c r="O919" s="287">
        <v>10000</v>
      </c>
      <c r="P919" s="287">
        <v>10000</v>
      </c>
      <c r="Q919" s="289">
        <v>10</v>
      </c>
      <c r="R919" s="669"/>
      <c r="S919" s="669"/>
      <c r="T919" s="278" t="s">
        <v>1340</v>
      </c>
    </row>
    <row r="920" spans="1:20" ht="21.75" customHeight="1">
      <c r="A920" s="290" t="s">
        <v>199</v>
      </c>
      <c r="B920" s="291">
        <v>7</v>
      </c>
      <c r="C920" s="291">
        <v>9</v>
      </c>
      <c r="D920" s="292" t="s">
        <v>200</v>
      </c>
      <c r="E920" s="293" t="s">
        <v>1340</v>
      </c>
      <c r="F920" s="294">
        <v>774.14</v>
      </c>
      <c r="G920" s="284">
        <v>215000</v>
      </c>
      <c r="H920" s="285">
        <v>522000</v>
      </c>
      <c r="I920" s="285">
        <v>0</v>
      </c>
      <c r="J920" s="285">
        <v>37140</v>
      </c>
      <c r="K920" s="286">
        <v>774140</v>
      </c>
      <c r="L920" s="287">
        <v>774140</v>
      </c>
      <c r="M920" s="288">
        <v>774.14</v>
      </c>
      <c r="N920" s="285">
        <v>0</v>
      </c>
      <c r="O920" s="287">
        <v>644337.32000000007</v>
      </c>
      <c r="P920" s="287">
        <v>644337.32000000007</v>
      </c>
      <c r="Q920" s="289">
        <v>644.33732000000009</v>
      </c>
      <c r="R920" s="669"/>
      <c r="S920" s="669"/>
      <c r="T920" s="278" t="s">
        <v>1340</v>
      </c>
    </row>
    <row r="921" spans="1:20" ht="21.75" customHeight="1">
      <c r="A921" s="290" t="s">
        <v>1374</v>
      </c>
      <c r="B921" s="291">
        <v>7</v>
      </c>
      <c r="C921" s="291">
        <v>9</v>
      </c>
      <c r="D921" s="292" t="s">
        <v>200</v>
      </c>
      <c r="E921" s="293" t="s">
        <v>1375</v>
      </c>
      <c r="F921" s="294">
        <v>224</v>
      </c>
      <c r="G921" s="284">
        <v>0</v>
      </c>
      <c r="H921" s="285">
        <v>203500</v>
      </c>
      <c r="I921" s="285">
        <v>0</v>
      </c>
      <c r="J921" s="285">
        <v>20500</v>
      </c>
      <c r="K921" s="286">
        <v>224000</v>
      </c>
      <c r="L921" s="287">
        <v>224000</v>
      </c>
      <c r="M921" s="288">
        <v>224</v>
      </c>
      <c r="N921" s="285">
        <v>0</v>
      </c>
      <c r="O921" s="287">
        <v>220204</v>
      </c>
      <c r="P921" s="287">
        <v>220204</v>
      </c>
      <c r="Q921" s="289">
        <v>220.20400000000001</v>
      </c>
      <c r="R921" s="669"/>
      <c r="S921" s="669"/>
      <c r="T921" s="278" t="s">
        <v>1340</v>
      </c>
    </row>
    <row r="922" spans="1:20" ht="21.75" customHeight="1">
      <c r="A922" s="290" t="s">
        <v>538</v>
      </c>
      <c r="B922" s="291">
        <v>7</v>
      </c>
      <c r="C922" s="291">
        <v>9</v>
      </c>
      <c r="D922" s="292" t="s">
        <v>200</v>
      </c>
      <c r="E922" s="293" t="s">
        <v>539</v>
      </c>
      <c r="F922" s="294">
        <v>224</v>
      </c>
      <c r="G922" s="284">
        <v>0</v>
      </c>
      <c r="H922" s="285">
        <v>203500</v>
      </c>
      <c r="I922" s="285">
        <v>0</v>
      </c>
      <c r="J922" s="285">
        <v>20500</v>
      </c>
      <c r="K922" s="286">
        <v>224000</v>
      </c>
      <c r="L922" s="287">
        <v>224000</v>
      </c>
      <c r="M922" s="288">
        <v>224</v>
      </c>
      <c r="N922" s="285">
        <v>0</v>
      </c>
      <c r="O922" s="287">
        <v>220204</v>
      </c>
      <c r="P922" s="287">
        <v>220204</v>
      </c>
      <c r="Q922" s="289">
        <v>220.20400000000001</v>
      </c>
      <c r="R922" s="669"/>
      <c r="S922" s="669"/>
      <c r="T922" s="278" t="s">
        <v>1340</v>
      </c>
    </row>
    <row r="923" spans="1:20" ht="21.75" customHeight="1">
      <c r="A923" s="290" t="s">
        <v>637</v>
      </c>
      <c r="B923" s="291">
        <v>7</v>
      </c>
      <c r="C923" s="291">
        <v>9</v>
      </c>
      <c r="D923" s="292" t="s">
        <v>200</v>
      </c>
      <c r="E923" s="293" t="s">
        <v>638</v>
      </c>
      <c r="F923" s="294">
        <v>550.14</v>
      </c>
      <c r="G923" s="284">
        <v>205000</v>
      </c>
      <c r="H923" s="285">
        <v>328500</v>
      </c>
      <c r="I923" s="285">
        <v>0</v>
      </c>
      <c r="J923" s="285">
        <v>16640</v>
      </c>
      <c r="K923" s="286">
        <v>550140</v>
      </c>
      <c r="L923" s="287">
        <v>550140</v>
      </c>
      <c r="M923" s="288">
        <v>550.14</v>
      </c>
      <c r="N923" s="285">
        <v>0</v>
      </c>
      <c r="O923" s="287">
        <v>424133.32</v>
      </c>
      <c r="P923" s="287">
        <v>424133.32</v>
      </c>
      <c r="Q923" s="289">
        <v>424.13332000000003</v>
      </c>
      <c r="R923" s="669"/>
      <c r="S923" s="669"/>
      <c r="T923" s="278" t="s">
        <v>1340</v>
      </c>
    </row>
    <row r="924" spans="1:20" ht="17.25" customHeight="1">
      <c r="A924" s="290" t="s">
        <v>686</v>
      </c>
      <c r="B924" s="291">
        <v>7</v>
      </c>
      <c r="C924" s="291">
        <v>9</v>
      </c>
      <c r="D924" s="292" t="s">
        <v>200</v>
      </c>
      <c r="E924" s="293" t="s">
        <v>687</v>
      </c>
      <c r="F924" s="294">
        <v>230.54</v>
      </c>
      <c r="G924" s="284">
        <v>135000</v>
      </c>
      <c r="H924" s="285">
        <v>88500</v>
      </c>
      <c r="I924" s="285">
        <v>0</v>
      </c>
      <c r="J924" s="285">
        <v>7040</v>
      </c>
      <c r="K924" s="286">
        <v>230540</v>
      </c>
      <c r="L924" s="287">
        <v>230540</v>
      </c>
      <c r="M924" s="288">
        <v>230.54</v>
      </c>
      <c r="N924" s="285">
        <v>0</v>
      </c>
      <c r="O924" s="287">
        <v>114906.32</v>
      </c>
      <c r="P924" s="287">
        <v>114906.32</v>
      </c>
      <c r="Q924" s="289">
        <v>114.90632000000001</v>
      </c>
      <c r="R924" s="669"/>
      <c r="S924" s="669"/>
      <c r="T924" s="278" t="s">
        <v>1340</v>
      </c>
    </row>
    <row r="925" spans="1:20" ht="17.25" customHeight="1">
      <c r="A925" s="290" t="s">
        <v>679</v>
      </c>
      <c r="B925" s="291">
        <v>7</v>
      </c>
      <c r="C925" s="291">
        <v>9</v>
      </c>
      <c r="D925" s="292" t="s">
        <v>200</v>
      </c>
      <c r="E925" s="293" t="s">
        <v>680</v>
      </c>
      <c r="F925" s="294">
        <v>319.60000000000002</v>
      </c>
      <c r="G925" s="284">
        <v>70000</v>
      </c>
      <c r="H925" s="285">
        <v>240000</v>
      </c>
      <c r="I925" s="285">
        <v>0</v>
      </c>
      <c r="J925" s="285">
        <v>9600</v>
      </c>
      <c r="K925" s="286">
        <v>319600</v>
      </c>
      <c r="L925" s="287">
        <v>319600</v>
      </c>
      <c r="M925" s="288">
        <v>319.60000000000002</v>
      </c>
      <c r="N925" s="285">
        <v>0</v>
      </c>
      <c r="O925" s="287">
        <v>309227</v>
      </c>
      <c r="P925" s="287">
        <v>309227</v>
      </c>
      <c r="Q925" s="289">
        <v>309.22699999999998</v>
      </c>
      <c r="R925" s="669"/>
      <c r="S925" s="669"/>
      <c r="T925" s="278" t="s">
        <v>1340</v>
      </c>
    </row>
    <row r="926" spans="1:20" ht="21.75" customHeight="1">
      <c r="A926" s="290" t="s">
        <v>201</v>
      </c>
      <c r="B926" s="291">
        <v>7</v>
      </c>
      <c r="C926" s="291">
        <v>9</v>
      </c>
      <c r="D926" s="292" t="s">
        <v>202</v>
      </c>
      <c r="E926" s="293" t="s">
        <v>1340</v>
      </c>
      <c r="F926" s="294">
        <v>36.5</v>
      </c>
      <c r="G926" s="284">
        <v>0</v>
      </c>
      <c r="H926" s="285">
        <v>0</v>
      </c>
      <c r="I926" s="285">
        <v>0</v>
      </c>
      <c r="J926" s="285">
        <v>36500</v>
      </c>
      <c r="K926" s="286">
        <v>36500</v>
      </c>
      <c r="L926" s="287">
        <v>36500</v>
      </c>
      <c r="M926" s="288">
        <v>36.5</v>
      </c>
      <c r="N926" s="285">
        <v>0</v>
      </c>
      <c r="O926" s="287">
        <v>0</v>
      </c>
      <c r="P926" s="287">
        <v>0</v>
      </c>
      <c r="Q926" s="289">
        <v>0</v>
      </c>
      <c r="R926" s="669"/>
      <c r="S926" s="669"/>
      <c r="T926" s="278" t="s">
        <v>1340</v>
      </c>
    </row>
    <row r="927" spans="1:20" ht="21.75" customHeight="1">
      <c r="A927" s="290" t="s">
        <v>1374</v>
      </c>
      <c r="B927" s="291">
        <v>7</v>
      </c>
      <c r="C927" s="291">
        <v>9</v>
      </c>
      <c r="D927" s="292" t="s">
        <v>202</v>
      </c>
      <c r="E927" s="293" t="s">
        <v>1375</v>
      </c>
      <c r="F927" s="294">
        <v>36.5</v>
      </c>
      <c r="G927" s="284">
        <v>0</v>
      </c>
      <c r="H927" s="285">
        <v>0</v>
      </c>
      <c r="I927" s="285">
        <v>0</v>
      </c>
      <c r="J927" s="285">
        <v>36500</v>
      </c>
      <c r="K927" s="286">
        <v>36500</v>
      </c>
      <c r="L927" s="287">
        <v>36500</v>
      </c>
      <c r="M927" s="288">
        <v>36.5</v>
      </c>
      <c r="N927" s="285">
        <v>0</v>
      </c>
      <c r="O927" s="287">
        <v>0</v>
      </c>
      <c r="P927" s="287">
        <v>0</v>
      </c>
      <c r="Q927" s="289">
        <v>0</v>
      </c>
      <c r="R927" s="669"/>
      <c r="S927" s="669"/>
      <c r="T927" s="278" t="s">
        <v>1340</v>
      </c>
    </row>
    <row r="928" spans="1:20" ht="21.75" customHeight="1">
      <c r="A928" s="290" t="s">
        <v>538</v>
      </c>
      <c r="B928" s="291">
        <v>7</v>
      </c>
      <c r="C928" s="291">
        <v>9</v>
      </c>
      <c r="D928" s="292" t="s">
        <v>202</v>
      </c>
      <c r="E928" s="293" t="s">
        <v>539</v>
      </c>
      <c r="F928" s="294">
        <v>36.5</v>
      </c>
      <c r="G928" s="284">
        <v>0</v>
      </c>
      <c r="H928" s="285">
        <v>0</v>
      </c>
      <c r="I928" s="285">
        <v>0</v>
      </c>
      <c r="J928" s="285">
        <v>36500</v>
      </c>
      <c r="K928" s="286">
        <v>36500</v>
      </c>
      <c r="L928" s="287">
        <v>36500</v>
      </c>
      <c r="M928" s="288">
        <v>36.5</v>
      </c>
      <c r="N928" s="285">
        <v>0</v>
      </c>
      <c r="O928" s="287">
        <v>0</v>
      </c>
      <c r="P928" s="287">
        <v>0</v>
      </c>
      <c r="Q928" s="289">
        <v>0</v>
      </c>
      <c r="R928" s="669"/>
      <c r="S928" s="669"/>
      <c r="T928" s="278" t="s">
        <v>1340</v>
      </c>
    </row>
    <row r="929" spans="1:20" ht="21.75" customHeight="1">
      <c r="A929" s="290" t="s">
        <v>203</v>
      </c>
      <c r="B929" s="291">
        <v>7</v>
      </c>
      <c r="C929" s="291">
        <v>9</v>
      </c>
      <c r="D929" s="292" t="s">
        <v>204</v>
      </c>
      <c r="E929" s="293" t="s">
        <v>1340</v>
      </c>
      <c r="F929" s="294">
        <v>50</v>
      </c>
      <c r="G929" s="284">
        <v>50000</v>
      </c>
      <c r="H929" s="285">
        <v>-16100</v>
      </c>
      <c r="I929" s="285">
        <v>16100</v>
      </c>
      <c r="J929" s="285">
        <v>0</v>
      </c>
      <c r="K929" s="286">
        <v>50000</v>
      </c>
      <c r="L929" s="287">
        <v>50000</v>
      </c>
      <c r="M929" s="288">
        <v>50</v>
      </c>
      <c r="N929" s="285">
        <v>0</v>
      </c>
      <c r="O929" s="287">
        <v>46567.11</v>
      </c>
      <c r="P929" s="287">
        <v>46567.11</v>
      </c>
      <c r="Q929" s="289">
        <v>46.56711</v>
      </c>
      <c r="R929" s="669"/>
      <c r="S929" s="669"/>
      <c r="T929" s="278" t="s">
        <v>1340</v>
      </c>
    </row>
    <row r="930" spans="1:20" ht="21.75" customHeight="1">
      <c r="A930" s="290" t="s">
        <v>637</v>
      </c>
      <c r="B930" s="291">
        <v>7</v>
      </c>
      <c r="C930" s="291">
        <v>9</v>
      </c>
      <c r="D930" s="292" t="s">
        <v>204</v>
      </c>
      <c r="E930" s="293" t="s">
        <v>638</v>
      </c>
      <c r="F930" s="294">
        <v>50</v>
      </c>
      <c r="G930" s="284">
        <v>0</v>
      </c>
      <c r="H930" s="285">
        <v>33900</v>
      </c>
      <c r="I930" s="285">
        <v>16100</v>
      </c>
      <c r="J930" s="285">
        <v>0</v>
      </c>
      <c r="K930" s="286">
        <v>50000</v>
      </c>
      <c r="L930" s="287">
        <v>50000</v>
      </c>
      <c r="M930" s="288">
        <v>50</v>
      </c>
      <c r="N930" s="285">
        <v>0</v>
      </c>
      <c r="O930" s="287">
        <v>46567.11</v>
      </c>
      <c r="P930" s="287">
        <v>46567.11</v>
      </c>
      <c r="Q930" s="289">
        <v>46.56711</v>
      </c>
      <c r="R930" s="669"/>
      <c r="S930" s="669"/>
      <c r="T930" s="278" t="s">
        <v>1340</v>
      </c>
    </row>
    <row r="931" spans="1:20" ht="17.25" customHeight="1">
      <c r="A931" s="290" t="s">
        <v>686</v>
      </c>
      <c r="B931" s="291">
        <v>7</v>
      </c>
      <c r="C931" s="291">
        <v>9</v>
      </c>
      <c r="D931" s="292" t="s">
        <v>204</v>
      </c>
      <c r="E931" s="293" t="s">
        <v>687</v>
      </c>
      <c r="F931" s="294">
        <v>50</v>
      </c>
      <c r="G931" s="284">
        <v>0</v>
      </c>
      <c r="H931" s="285">
        <v>33900</v>
      </c>
      <c r="I931" s="285">
        <v>16100</v>
      </c>
      <c r="J931" s="285">
        <v>0</v>
      </c>
      <c r="K931" s="286">
        <v>50000</v>
      </c>
      <c r="L931" s="287">
        <v>50000</v>
      </c>
      <c r="M931" s="288">
        <v>50</v>
      </c>
      <c r="N931" s="285">
        <v>0</v>
      </c>
      <c r="O931" s="287">
        <v>46567.11</v>
      </c>
      <c r="P931" s="287">
        <v>46567.11</v>
      </c>
      <c r="Q931" s="289">
        <v>46.56711</v>
      </c>
      <c r="R931" s="669"/>
      <c r="S931" s="669"/>
      <c r="T931" s="278" t="s">
        <v>1340</v>
      </c>
    </row>
    <row r="932" spans="1:20" ht="21.75" customHeight="1">
      <c r="A932" s="290" t="s">
        <v>579</v>
      </c>
      <c r="B932" s="291">
        <v>7</v>
      </c>
      <c r="C932" s="291">
        <v>9</v>
      </c>
      <c r="D932" s="292" t="s">
        <v>580</v>
      </c>
      <c r="E932" s="293" t="s">
        <v>1340</v>
      </c>
      <c r="F932" s="294">
        <v>58</v>
      </c>
      <c r="G932" s="284">
        <v>0</v>
      </c>
      <c r="H932" s="285">
        <v>25500</v>
      </c>
      <c r="I932" s="285">
        <v>35500</v>
      </c>
      <c r="J932" s="285">
        <v>-3000</v>
      </c>
      <c r="K932" s="286">
        <v>58000</v>
      </c>
      <c r="L932" s="287">
        <v>58000</v>
      </c>
      <c r="M932" s="288">
        <v>58</v>
      </c>
      <c r="N932" s="285">
        <v>0</v>
      </c>
      <c r="O932" s="287">
        <v>42200</v>
      </c>
      <c r="P932" s="287">
        <v>42200</v>
      </c>
      <c r="Q932" s="289">
        <v>42.2</v>
      </c>
      <c r="R932" s="669"/>
      <c r="S932" s="669"/>
      <c r="T932" s="278" t="s">
        <v>1340</v>
      </c>
    </row>
    <row r="933" spans="1:20" ht="21.75" customHeight="1">
      <c r="A933" s="290" t="s">
        <v>581</v>
      </c>
      <c r="B933" s="291">
        <v>7</v>
      </c>
      <c r="C933" s="291">
        <v>9</v>
      </c>
      <c r="D933" s="292" t="s">
        <v>582</v>
      </c>
      <c r="E933" s="293" t="s">
        <v>1340</v>
      </c>
      <c r="F933" s="294">
        <v>58</v>
      </c>
      <c r="G933" s="284">
        <v>0</v>
      </c>
      <c r="H933" s="285">
        <v>25500</v>
      </c>
      <c r="I933" s="285">
        <v>35500</v>
      </c>
      <c r="J933" s="285">
        <v>-3000</v>
      </c>
      <c r="K933" s="286">
        <v>58000</v>
      </c>
      <c r="L933" s="287">
        <v>58000</v>
      </c>
      <c r="M933" s="288">
        <v>58</v>
      </c>
      <c r="N933" s="285">
        <v>0</v>
      </c>
      <c r="O933" s="287">
        <v>42200</v>
      </c>
      <c r="P933" s="287">
        <v>42200</v>
      </c>
      <c r="Q933" s="289">
        <v>42.2</v>
      </c>
      <c r="R933" s="669"/>
      <c r="S933" s="669"/>
      <c r="T933" s="278" t="s">
        <v>1340</v>
      </c>
    </row>
    <row r="934" spans="1:20" ht="17.25" customHeight="1">
      <c r="A934" s="290" t="s">
        <v>583</v>
      </c>
      <c r="B934" s="291">
        <v>7</v>
      </c>
      <c r="C934" s="291">
        <v>9</v>
      </c>
      <c r="D934" s="292" t="s">
        <v>584</v>
      </c>
      <c r="E934" s="293" t="s">
        <v>1340</v>
      </c>
      <c r="F934" s="294">
        <v>58</v>
      </c>
      <c r="G934" s="284">
        <v>0</v>
      </c>
      <c r="H934" s="285">
        <v>25500</v>
      </c>
      <c r="I934" s="285">
        <v>35500</v>
      </c>
      <c r="J934" s="285">
        <v>-3000</v>
      </c>
      <c r="K934" s="286">
        <v>58000</v>
      </c>
      <c r="L934" s="287">
        <v>58000</v>
      </c>
      <c r="M934" s="288">
        <v>58</v>
      </c>
      <c r="N934" s="285">
        <v>0</v>
      </c>
      <c r="O934" s="287">
        <v>42200</v>
      </c>
      <c r="P934" s="287">
        <v>42200</v>
      </c>
      <c r="Q934" s="289">
        <v>42.2</v>
      </c>
      <c r="R934" s="669"/>
      <c r="S934" s="669"/>
      <c r="T934" s="278" t="s">
        <v>1340</v>
      </c>
    </row>
    <row r="935" spans="1:20" ht="21.75" customHeight="1">
      <c r="A935" s="290" t="s">
        <v>1374</v>
      </c>
      <c r="B935" s="291">
        <v>7</v>
      </c>
      <c r="C935" s="291">
        <v>9</v>
      </c>
      <c r="D935" s="292" t="s">
        <v>584</v>
      </c>
      <c r="E935" s="293" t="s">
        <v>1375</v>
      </c>
      <c r="F935" s="294">
        <v>58</v>
      </c>
      <c r="G935" s="284">
        <v>0</v>
      </c>
      <c r="H935" s="285">
        <v>25500</v>
      </c>
      <c r="I935" s="285">
        <v>0</v>
      </c>
      <c r="J935" s="285">
        <v>32500</v>
      </c>
      <c r="K935" s="286">
        <v>58000</v>
      </c>
      <c r="L935" s="287">
        <v>58000</v>
      </c>
      <c r="M935" s="288">
        <v>58</v>
      </c>
      <c r="N935" s="285">
        <v>0</v>
      </c>
      <c r="O935" s="287">
        <v>42200</v>
      </c>
      <c r="P935" s="287">
        <v>42200</v>
      </c>
      <c r="Q935" s="289">
        <v>42.2</v>
      </c>
      <c r="R935" s="669"/>
      <c r="S935" s="669"/>
      <c r="T935" s="278" t="s">
        <v>1340</v>
      </c>
    </row>
    <row r="936" spans="1:20" ht="21.75" customHeight="1">
      <c r="A936" s="290" t="s">
        <v>538</v>
      </c>
      <c r="B936" s="291">
        <v>7</v>
      </c>
      <c r="C936" s="291">
        <v>9</v>
      </c>
      <c r="D936" s="292" t="s">
        <v>584</v>
      </c>
      <c r="E936" s="293" t="s">
        <v>539</v>
      </c>
      <c r="F936" s="294">
        <v>58</v>
      </c>
      <c r="G936" s="284">
        <v>0</v>
      </c>
      <c r="H936" s="285">
        <v>25500</v>
      </c>
      <c r="I936" s="285">
        <v>0</v>
      </c>
      <c r="J936" s="285">
        <v>32500</v>
      </c>
      <c r="K936" s="286">
        <v>58000</v>
      </c>
      <c r="L936" s="287">
        <v>58000</v>
      </c>
      <c r="M936" s="288">
        <v>58</v>
      </c>
      <c r="N936" s="285">
        <v>0</v>
      </c>
      <c r="O936" s="287">
        <v>42200</v>
      </c>
      <c r="P936" s="287">
        <v>42200</v>
      </c>
      <c r="Q936" s="289">
        <v>42.2</v>
      </c>
      <c r="R936" s="669"/>
      <c r="S936" s="669"/>
      <c r="T936" s="278" t="s">
        <v>1340</v>
      </c>
    </row>
    <row r="937" spans="1:20" ht="42.75" customHeight="1">
      <c r="A937" s="290" t="s">
        <v>643</v>
      </c>
      <c r="B937" s="291">
        <v>7</v>
      </c>
      <c r="C937" s="291">
        <v>9</v>
      </c>
      <c r="D937" s="292" t="s">
        <v>644</v>
      </c>
      <c r="E937" s="293" t="s">
        <v>1340</v>
      </c>
      <c r="F937" s="294">
        <v>50</v>
      </c>
      <c r="G937" s="284">
        <v>0</v>
      </c>
      <c r="H937" s="285">
        <v>50000</v>
      </c>
      <c r="I937" s="285">
        <v>0</v>
      </c>
      <c r="J937" s="285">
        <v>0</v>
      </c>
      <c r="K937" s="286">
        <v>50000</v>
      </c>
      <c r="L937" s="287">
        <v>50000</v>
      </c>
      <c r="M937" s="288">
        <v>50</v>
      </c>
      <c r="N937" s="285">
        <v>0</v>
      </c>
      <c r="O937" s="287">
        <v>50000</v>
      </c>
      <c r="P937" s="287">
        <v>50000</v>
      </c>
      <c r="Q937" s="289">
        <v>50</v>
      </c>
      <c r="R937" s="669"/>
      <c r="S937" s="669"/>
      <c r="T937" s="278" t="s">
        <v>1340</v>
      </c>
    </row>
    <row r="938" spans="1:20" ht="21.75" customHeight="1">
      <c r="A938" s="295" t="s">
        <v>205</v>
      </c>
      <c r="B938" s="296">
        <v>7</v>
      </c>
      <c r="C938" s="296">
        <v>9</v>
      </c>
      <c r="D938" s="297" t="s">
        <v>206</v>
      </c>
      <c r="E938" s="298" t="s">
        <v>1340</v>
      </c>
      <c r="F938" s="299">
        <v>50</v>
      </c>
      <c r="G938" s="284">
        <v>0</v>
      </c>
      <c r="H938" s="285">
        <v>50000</v>
      </c>
      <c r="I938" s="285">
        <v>0</v>
      </c>
      <c r="J938" s="285">
        <v>0</v>
      </c>
      <c r="K938" s="286">
        <v>50000</v>
      </c>
      <c r="L938" s="287">
        <v>50000</v>
      </c>
      <c r="M938" s="288">
        <v>50</v>
      </c>
      <c r="N938" s="285">
        <v>0</v>
      </c>
      <c r="O938" s="287">
        <v>50000</v>
      </c>
      <c r="P938" s="287">
        <v>50000</v>
      </c>
      <c r="Q938" s="289">
        <v>50</v>
      </c>
      <c r="R938" s="672"/>
      <c r="S938" s="672"/>
      <c r="T938" s="278" t="s">
        <v>1340</v>
      </c>
    </row>
    <row r="939" spans="1:20" ht="21.75" customHeight="1">
      <c r="A939" s="290" t="s">
        <v>207</v>
      </c>
      <c r="B939" s="291">
        <v>7</v>
      </c>
      <c r="C939" s="291">
        <v>9</v>
      </c>
      <c r="D939" s="292" t="s">
        <v>208</v>
      </c>
      <c r="E939" s="293" t="s">
        <v>1340</v>
      </c>
      <c r="F939" s="294">
        <v>50</v>
      </c>
      <c r="G939" s="284">
        <v>0</v>
      </c>
      <c r="H939" s="285">
        <v>50000</v>
      </c>
      <c r="I939" s="285">
        <v>0</v>
      </c>
      <c r="J939" s="285">
        <v>0</v>
      </c>
      <c r="K939" s="286">
        <v>50000</v>
      </c>
      <c r="L939" s="287">
        <v>50000</v>
      </c>
      <c r="M939" s="288">
        <v>50</v>
      </c>
      <c r="N939" s="285">
        <v>0</v>
      </c>
      <c r="O939" s="287">
        <v>50000</v>
      </c>
      <c r="P939" s="287">
        <v>50000</v>
      </c>
      <c r="Q939" s="289">
        <v>50</v>
      </c>
      <c r="R939" s="669"/>
      <c r="S939" s="669"/>
      <c r="T939" s="278" t="s">
        <v>1340</v>
      </c>
    </row>
    <row r="940" spans="1:20" ht="21.75" customHeight="1">
      <c r="A940" s="290" t="s">
        <v>209</v>
      </c>
      <c r="B940" s="291">
        <v>7</v>
      </c>
      <c r="C940" s="291">
        <v>9</v>
      </c>
      <c r="D940" s="292" t="s">
        <v>210</v>
      </c>
      <c r="E940" s="293" t="s">
        <v>1340</v>
      </c>
      <c r="F940" s="294">
        <v>50</v>
      </c>
      <c r="G940" s="284">
        <v>0</v>
      </c>
      <c r="H940" s="285">
        <v>50000</v>
      </c>
      <c r="I940" s="285">
        <v>0</v>
      </c>
      <c r="J940" s="285">
        <v>0</v>
      </c>
      <c r="K940" s="286">
        <v>50000</v>
      </c>
      <c r="L940" s="287">
        <v>50000</v>
      </c>
      <c r="M940" s="288">
        <v>50</v>
      </c>
      <c r="N940" s="285">
        <v>0</v>
      </c>
      <c r="O940" s="287">
        <v>50000</v>
      </c>
      <c r="P940" s="287">
        <v>50000</v>
      </c>
      <c r="Q940" s="289">
        <v>50</v>
      </c>
      <c r="R940" s="669"/>
      <c r="S940" s="669"/>
      <c r="T940" s="278" t="s">
        <v>1340</v>
      </c>
    </row>
    <row r="941" spans="1:20" ht="21.75" customHeight="1">
      <c r="A941" s="290" t="s">
        <v>637</v>
      </c>
      <c r="B941" s="291">
        <v>7</v>
      </c>
      <c r="C941" s="291">
        <v>9</v>
      </c>
      <c r="D941" s="292" t="s">
        <v>210</v>
      </c>
      <c r="E941" s="293" t="s">
        <v>638</v>
      </c>
      <c r="F941" s="294">
        <v>50</v>
      </c>
      <c r="G941" s="284">
        <v>0</v>
      </c>
      <c r="H941" s="285">
        <v>50000</v>
      </c>
      <c r="I941" s="285">
        <v>0</v>
      </c>
      <c r="J941" s="285">
        <v>0</v>
      </c>
      <c r="K941" s="286">
        <v>50000</v>
      </c>
      <c r="L941" s="287">
        <v>50000</v>
      </c>
      <c r="M941" s="288">
        <v>50</v>
      </c>
      <c r="N941" s="285">
        <v>0</v>
      </c>
      <c r="O941" s="287">
        <v>50000</v>
      </c>
      <c r="P941" s="287">
        <v>50000</v>
      </c>
      <c r="Q941" s="289">
        <v>50</v>
      </c>
      <c r="R941" s="669"/>
      <c r="S941" s="669"/>
      <c r="T941" s="278" t="s">
        <v>1340</v>
      </c>
    </row>
    <row r="942" spans="1:20" ht="17.25" customHeight="1">
      <c r="A942" s="290" t="s">
        <v>686</v>
      </c>
      <c r="B942" s="291">
        <v>7</v>
      </c>
      <c r="C942" s="291">
        <v>9</v>
      </c>
      <c r="D942" s="292" t="s">
        <v>210</v>
      </c>
      <c r="E942" s="293" t="s">
        <v>687</v>
      </c>
      <c r="F942" s="294">
        <v>50</v>
      </c>
      <c r="G942" s="284">
        <v>0</v>
      </c>
      <c r="H942" s="285">
        <v>50000</v>
      </c>
      <c r="I942" s="285">
        <v>0</v>
      </c>
      <c r="J942" s="285">
        <v>0</v>
      </c>
      <c r="K942" s="286">
        <v>50000</v>
      </c>
      <c r="L942" s="287">
        <v>50000</v>
      </c>
      <c r="M942" s="288">
        <v>50</v>
      </c>
      <c r="N942" s="285">
        <v>0</v>
      </c>
      <c r="O942" s="287">
        <v>50000</v>
      </c>
      <c r="P942" s="287">
        <v>50000</v>
      </c>
      <c r="Q942" s="289">
        <v>50</v>
      </c>
      <c r="R942" s="669"/>
      <c r="S942" s="669"/>
      <c r="T942" s="278" t="s">
        <v>1340</v>
      </c>
    </row>
    <row r="943" spans="1:20" ht="21.75" customHeight="1">
      <c r="A943" s="290" t="s">
        <v>725</v>
      </c>
      <c r="B943" s="291">
        <v>7</v>
      </c>
      <c r="C943" s="291">
        <v>9</v>
      </c>
      <c r="D943" s="292" t="s">
        <v>726</v>
      </c>
      <c r="E943" s="293" t="s">
        <v>1340</v>
      </c>
      <c r="F943" s="294">
        <v>192.2</v>
      </c>
      <c r="G943" s="284">
        <v>50000</v>
      </c>
      <c r="H943" s="285">
        <v>187100</v>
      </c>
      <c r="I943" s="285">
        <v>0</v>
      </c>
      <c r="J943" s="285">
        <v>-44900</v>
      </c>
      <c r="K943" s="286">
        <v>192200</v>
      </c>
      <c r="L943" s="287">
        <v>192200</v>
      </c>
      <c r="M943" s="288">
        <v>192.2</v>
      </c>
      <c r="N943" s="285">
        <v>0</v>
      </c>
      <c r="O943" s="287">
        <v>192150</v>
      </c>
      <c r="P943" s="287">
        <v>192150</v>
      </c>
      <c r="Q943" s="289">
        <v>192.15</v>
      </c>
      <c r="R943" s="669"/>
      <c r="S943" s="669"/>
      <c r="T943" s="278" t="s">
        <v>1340</v>
      </c>
    </row>
    <row r="944" spans="1:20" ht="21.75" customHeight="1">
      <c r="A944" s="290" t="s">
        <v>727</v>
      </c>
      <c r="B944" s="291">
        <v>7</v>
      </c>
      <c r="C944" s="291">
        <v>9</v>
      </c>
      <c r="D944" s="292" t="s">
        <v>728</v>
      </c>
      <c r="E944" s="293" t="s">
        <v>1340</v>
      </c>
      <c r="F944" s="294">
        <v>192.2</v>
      </c>
      <c r="G944" s="284">
        <v>50000</v>
      </c>
      <c r="H944" s="285">
        <v>187100</v>
      </c>
      <c r="I944" s="285">
        <v>0</v>
      </c>
      <c r="J944" s="285">
        <v>-44900</v>
      </c>
      <c r="K944" s="286">
        <v>192200</v>
      </c>
      <c r="L944" s="287">
        <v>192200</v>
      </c>
      <c r="M944" s="288">
        <v>192.2</v>
      </c>
      <c r="N944" s="285">
        <v>0</v>
      </c>
      <c r="O944" s="287">
        <v>192150</v>
      </c>
      <c r="P944" s="287">
        <v>192150</v>
      </c>
      <c r="Q944" s="289">
        <v>192.15</v>
      </c>
      <c r="R944" s="669"/>
      <c r="S944" s="669"/>
      <c r="T944" s="278" t="s">
        <v>1340</v>
      </c>
    </row>
    <row r="945" spans="1:20" ht="17.25" customHeight="1">
      <c r="A945" s="290" t="s">
        <v>583</v>
      </c>
      <c r="B945" s="291">
        <v>7</v>
      </c>
      <c r="C945" s="291">
        <v>9</v>
      </c>
      <c r="D945" s="292" t="s">
        <v>729</v>
      </c>
      <c r="E945" s="293" t="s">
        <v>1340</v>
      </c>
      <c r="F945" s="294">
        <v>192.2</v>
      </c>
      <c r="G945" s="284">
        <v>50000</v>
      </c>
      <c r="H945" s="285">
        <v>187100</v>
      </c>
      <c r="I945" s="285">
        <v>0</v>
      </c>
      <c r="J945" s="285">
        <v>-44900</v>
      </c>
      <c r="K945" s="286">
        <v>192200</v>
      </c>
      <c r="L945" s="287">
        <v>192200</v>
      </c>
      <c r="M945" s="288">
        <v>192.2</v>
      </c>
      <c r="N945" s="285">
        <v>0</v>
      </c>
      <c r="O945" s="287">
        <v>192150</v>
      </c>
      <c r="P945" s="287">
        <v>192150</v>
      </c>
      <c r="Q945" s="289">
        <v>192.15</v>
      </c>
      <c r="R945" s="669"/>
      <c r="S945" s="669"/>
      <c r="T945" s="278" t="s">
        <v>1340</v>
      </c>
    </row>
    <row r="946" spans="1:20" ht="21.75" customHeight="1">
      <c r="A946" s="290" t="s">
        <v>1374</v>
      </c>
      <c r="B946" s="291">
        <v>7</v>
      </c>
      <c r="C946" s="291">
        <v>9</v>
      </c>
      <c r="D946" s="292" t="s">
        <v>729</v>
      </c>
      <c r="E946" s="293" t="s">
        <v>1375</v>
      </c>
      <c r="F946" s="294">
        <v>192.2</v>
      </c>
      <c r="G946" s="284">
        <v>50000</v>
      </c>
      <c r="H946" s="285">
        <v>187100</v>
      </c>
      <c r="I946" s="285">
        <v>0</v>
      </c>
      <c r="J946" s="285">
        <v>-44900</v>
      </c>
      <c r="K946" s="286">
        <v>192200</v>
      </c>
      <c r="L946" s="287">
        <v>192200</v>
      </c>
      <c r="M946" s="288">
        <v>192.2</v>
      </c>
      <c r="N946" s="285">
        <v>0</v>
      </c>
      <c r="O946" s="287">
        <v>192150</v>
      </c>
      <c r="P946" s="287">
        <v>192150</v>
      </c>
      <c r="Q946" s="289">
        <v>192.15</v>
      </c>
      <c r="R946" s="669"/>
      <c r="S946" s="669"/>
      <c r="T946" s="278" t="s">
        <v>1340</v>
      </c>
    </row>
    <row r="947" spans="1:20" ht="21.75" customHeight="1">
      <c r="A947" s="290" t="s">
        <v>538</v>
      </c>
      <c r="B947" s="291">
        <v>7</v>
      </c>
      <c r="C947" s="291">
        <v>9</v>
      </c>
      <c r="D947" s="292" t="s">
        <v>729</v>
      </c>
      <c r="E947" s="293" t="s">
        <v>539</v>
      </c>
      <c r="F947" s="294">
        <v>192.2</v>
      </c>
      <c r="G947" s="284">
        <v>50000</v>
      </c>
      <c r="H947" s="285">
        <v>187100</v>
      </c>
      <c r="I947" s="285">
        <v>0</v>
      </c>
      <c r="J947" s="285">
        <v>-44900</v>
      </c>
      <c r="K947" s="286">
        <v>192200</v>
      </c>
      <c r="L947" s="287">
        <v>192200</v>
      </c>
      <c r="M947" s="288">
        <v>192.2</v>
      </c>
      <c r="N947" s="285">
        <v>0</v>
      </c>
      <c r="O947" s="287">
        <v>192150</v>
      </c>
      <c r="P947" s="287">
        <v>192150</v>
      </c>
      <c r="Q947" s="289">
        <v>192.15</v>
      </c>
      <c r="R947" s="669"/>
      <c r="S947" s="669"/>
      <c r="T947" s="278" t="s">
        <v>1340</v>
      </c>
    </row>
    <row r="948" spans="1:20" ht="21.75" customHeight="1">
      <c r="A948" s="290" t="s">
        <v>784</v>
      </c>
      <c r="B948" s="291">
        <v>7</v>
      </c>
      <c r="C948" s="291">
        <v>9</v>
      </c>
      <c r="D948" s="292" t="s">
        <v>785</v>
      </c>
      <c r="E948" s="293" t="s">
        <v>1340</v>
      </c>
      <c r="F948" s="294">
        <v>12</v>
      </c>
      <c r="G948" s="284">
        <v>12000</v>
      </c>
      <c r="H948" s="285">
        <v>0</v>
      </c>
      <c r="I948" s="285">
        <v>0</v>
      </c>
      <c r="J948" s="285">
        <v>0</v>
      </c>
      <c r="K948" s="286">
        <v>12000</v>
      </c>
      <c r="L948" s="287">
        <v>12000</v>
      </c>
      <c r="M948" s="288">
        <v>12</v>
      </c>
      <c r="N948" s="285">
        <v>0</v>
      </c>
      <c r="O948" s="287">
        <v>11925</v>
      </c>
      <c r="P948" s="287">
        <v>11925</v>
      </c>
      <c r="Q948" s="289">
        <v>11.925000000000001</v>
      </c>
      <c r="R948" s="669"/>
      <c r="S948" s="669"/>
      <c r="T948" s="278" t="s">
        <v>1340</v>
      </c>
    </row>
    <row r="949" spans="1:20" ht="53.25" customHeight="1">
      <c r="A949" s="290" t="s">
        <v>155</v>
      </c>
      <c r="B949" s="291">
        <v>7</v>
      </c>
      <c r="C949" s="291">
        <v>9</v>
      </c>
      <c r="D949" s="292" t="s">
        <v>156</v>
      </c>
      <c r="E949" s="293" t="s">
        <v>1340</v>
      </c>
      <c r="F949" s="294">
        <v>12</v>
      </c>
      <c r="G949" s="284">
        <v>12000</v>
      </c>
      <c r="H949" s="285">
        <v>0</v>
      </c>
      <c r="I949" s="285">
        <v>0</v>
      </c>
      <c r="J949" s="285">
        <v>0</v>
      </c>
      <c r="K949" s="286">
        <v>12000</v>
      </c>
      <c r="L949" s="287">
        <v>12000</v>
      </c>
      <c r="M949" s="288">
        <v>12</v>
      </c>
      <c r="N949" s="285">
        <v>0</v>
      </c>
      <c r="O949" s="287">
        <v>11925</v>
      </c>
      <c r="P949" s="287">
        <v>11925</v>
      </c>
      <c r="Q949" s="289">
        <v>11.925000000000001</v>
      </c>
      <c r="R949" s="669"/>
      <c r="S949" s="669"/>
      <c r="T949" s="278" t="s">
        <v>1340</v>
      </c>
    </row>
    <row r="950" spans="1:20" ht="17.25" customHeight="1">
      <c r="A950" s="290" t="s">
        <v>211</v>
      </c>
      <c r="B950" s="291">
        <v>7</v>
      </c>
      <c r="C950" s="291">
        <v>9</v>
      </c>
      <c r="D950" s="292" t="s">
        <v>212</v>
      </c>
      <c r="E950" s="293" t="s">
        <v>1340</v>
      </c>
      <c r="F950" s="294">
        <v>12</v>
      </c>
      <c r="G950" s="284">
        <v>12000</v>
      </c>
      <c r="H950" s="285">
        <v>0</v>
      </c>
      <c r="I950" s="285">
        <v>0</v>
      </c>
      <c r="J950" s="285">
        <v>0</v>
      </c>
      <c r="K950" s="286">
        <v>12000</v>
      </c>
      <c r="L950" s="287">
        <v>12000</v>
      </c>
      <c r="M950" s="288">
        <v>12</v>
      </c>
      <c r="N950" s="285">
        <v>0</v>
      </c>
      <c r="O950" s="287">
        <v>11925</v>
      </c>
      <c r="P950" s="287">
        <v>11925</v>
      </c>
      <c r="Q950" s="289">
        <v>11.925000000000001</v>
      </c>
      <c r="R950" s="669"/>
      <c r="S950" s="669"/>
      <c r="T950" s="278" t="s">
        <v>1340</v>
      </c>
    </row>
    <row r="951" spans="1:20" ht="21.75" customHeight="1">
      <c r="A951" s="290" t="s">
        <v>637</v>
      </c>
      <c r="B951" s="291">
        <v>7</v>
      </c>
      <c r="C951" s="291">
        <v>9</v>
      </c>
      <c r="D951" s="292" t="s">
        <v>212</v>
      </c>
      <c r="E951" s="293" t="s">
        <v>638</v>
      </c>
      <c r="F951" s="294">
        <v>12</v>
      </c>
      <c r="G951" s="284">
        <v>12000</v>
      </c>
      <c r="H951" s="285">
        <v>0</v>
      </c>
      <c r="I951" s="285">
        <v>0</v>
      </c>
      <c r="J951" s="285">
        <v>0</v>
      </c>
      <c r="K951" s="286">
        <v>12000</v>
      </c>
      <c r="L951" s="287">
        <v>12000</v>
      </c>
      <c r="M951" s="288">
        <v>12</v>
      </c>
      <c r="N951" s="285">
        <v>0</v>
      </c>
      <c r="O951" s="287">
        <v>11925</v>
      </c>
      <c r="P951" s="287">
        <v>11925</v>
      </c>
      <c r="Q951" s="289">
        <v>11.925000000000001</v>
      </c>
      <c r="R951" s="669"/>
      <c r="S951" s="669"/>
      <c r="T951" s="278" t="s">
        <v>1340</v>
      </c>
    </row>
    <row r="952" spans="1:20" ht="17.25" customHeight="1">
      <c r="A952" s="290" t="s">
        <v>679</v>
      </c>
      <c r="B952" s="291">
        <v>7</v>
      </c>
      <c r="C952" s="291">
        <v>9</v>
      </c>
      <c r="D952" s="292" t="s">
        <v>212</v>
      </c>
      <c r="E952" s="293" t="s">
        <v>680</v>
      </c>
      <c r="F952" s="294">
        <v>12</v>
      </c>
      <c r="G952" s="284">
        <v>12000</v>
      </c>
      <c r="H952" s="285">
        <v>0</v>
      </c>
      <c r="I952" s="285">
        <v>0</v>
      </c>
      <c r="J952" s="285">
        <v>0</v>
      </c>
      <c r="K952" s="286">
        <v>12000</v>
      </c>
      <c r="L952" s="287">
        <v>12000</v>
      </c>
      <c r="M952" s="288">
        <v>12</v>
      </c>
      <c r="N952" s="285">
        <v>0</v>
      </c>
      <c r="O952" s="287">
        <v>11925</v>
      </c>
      <c r="P952" s="287">
        <v>11925</v>
      </c>
      <c r="Q952" s="289">
        <v>11.925000000000001</v>
      </c>
      <c r="R952" s="669"/>
      <c r="S952" s="669"/>
      <c r="T952" s="278" t="s">
        <v>1340</v>
      </c>
    </row>
    <row r="953" spans="1:20" ht="32.25" customHeight="1">
      <c r="A953" s="290" t="s">
        <v>135</v>
      </c>
      <c r="B953" s="291">
        <v>7</v>
      </c>
      <c r="C953" s="291">
        <v>9</v>
      </c>
      <c r="D953" s="292" t="s">
        <v>136</v>
      </c>
      <c r="E953" s="293" t="s">
        <v>1340</v>
      </c>
      <c r="F953" s="294">
        <v>102</v>
      </c>
      <c r="G953" s="284">
        <v>56000</v>
      </c>
      <c r="H953" s="285">
        <v>0</v>
      </c>
      <c r="I953" s="285">
        <v>0</v>
      </c>
      <c r="J953" s="285">
        <v>46000</v>
      </c>
      <c r="K953" s="286">
        <v>102000</v>
      </c>
      <c r="L953" s="287">
        <v>102000</v>
      </c>
      <c r="M953" s="288">
        <v>102</v>
      </c>
      <c r="N953" s="285">
        <v>0</v>
      </c>
      <c r="O953" s="287">
        <v>101104</v>
      </c>
      <c r="P953" s="287">
        <v>101104</v>
      </c>
      <c r="Q953" s="289">
        <v>101.104</v>
      </c>
      <c r="R953" s="669"/>
      <c r="S953" s="669"/>
      <c r="T953" s="278" t="s">
        <v>1340</v>
      </c>
    </row>
    <row r="954" spans="1:20" ht="53.25" customHeight="1">
      <c r="A954" s="295" t="s">
        <v>137</v>
      </c>
      <c r="B954" s="296">
        <v>7</v>
      </c>
      <c r="C954" s="296">
        <v>9</v>
      </c>
      <c r="D954" s="297" t="s">
        <v>138</v>
      </c>
      <c r="E954" s="298" t="s">
        <v>1340</v>
      </c>
      <c r="F954" s="299">
        <v>102</v>
      </c>
      <c r="G954" s="284">
        <v>0</v>
      </c>
      <c r="H954" s="285">
        <v>0</v>
      </c>
      <c r="I954" s="285">
        <v>56000</v>
      </c>
      <c r="J954" s="285">
        <v>46000</v>
      </c>
      <c r="K954" s="286">
        <v>102000</v>
      </c>
      <c r="L954" s="287">
        <v>102000</v>
      </c>
      <c r="M954" s="288">
        <v>102</v>
      </c>
      <c r="N954" s="285">
        <v>0</v>
      </c>
      <c r="O954" s="287">
        <v>101104</v>
      </c>
      <c r="P954" s="287">
        <v>101104</v>
      </c>
      <c r="Q954" s="289">
        <v>101.104</v>
      </c>
      <c r="R954" s="672"/>
      <c r="S954" s="672"/>
      <c r="T954" s="278" t="s">
        <v>1340</v>
      </c>
    </row>
    <row r="955" spans="1:20" ht="21.75" customHeight="1">
      <c r="A955" s="290" t="s">
        <v>213</v>
      </c>
      <c r="B955" s="291">
        <v>7</v>
      </c>
      <c r="C955" s="291">
        <v>9</v>
      </c>
      <c r="D955" s="292" t="s">
        <v>214</v>
      </c>
      <c r="E955" s="293" t="s">
        <v>1340</v>
      </c>
      <c r="F955" s="294">
        <v>46</v>
      </c>
      <c r="G955" s="284">
        <v>0</v>
      </c>
      <c r="H955" s="285">
        <v>0</v>
      </c>
      <c r="I955" s="285">
        <v>0</v>
      </c>
      <c r="J955" s="285">
        <v>46000</v>
      </c>
      <c r="K955" s="286">
        <v>46000</v>
      </c>
      <c r="L955" s="287">
        <v>46000</v>
      </c>
      <c r="M955" s="288">
        <v>46</v>
      </c>
      <c r="N955" s="285">
        <v>0</v>
      </c>
      <c r="O955" s="287">
        <v>46000</v>
      </c>
      <c r="P955" s="287">
        <v>46000</v>
      </c>
      <c r="Q955" s="289">
        <v>46</v>
      </c>
      <c r="R955" s="669"/>
      <c r="S955" s="669"/>
      <c r="T955" s="278" t="s">
        <v>1340</v>
      </c>
    </row>
    <row r="956" spans="1:20" ht="17.25" customHeight="1">
      <c r="A956" s="290" t="s">
        <v>211</v>
      </c>
      <c r="B956" s="291">
        <v>7</v>
      </c>
      <c r="C956" s="291">
        <v>9</v>
      </c>
      <c r="D956" s="292" t="s">
        <v>215</v>
      </c>
      <c r="E956" s="293" t="s">
        <v>1340</v>
      </c>
      <c r="F956" s="294">
        <v>46</v>
      </c>
      <c r="G956" s="284">
        <v>0</v>
      </c>
      <c r="H956" s="285">
        <v>0</v>
      </c>
      <c r="I956" s="285">
        <v>0</v>
      </c>
      <c r="J956" s="285">
        <v>46000</v>
      </c>
      <c r="K956" s="286">
        <v>46000</v>
      </c>
      <c r="L956" s="287">
        <v>46000</v>
      </c>
      <c r="M956" s="288">
        <v>46</v>
      </c>
      <c r="N956" s="285">
        <v>0</v>
      </c>
      <c r="O956" s="287">
        <v>46000</v>
      </c>
      <c r="P956" s="287">
        <v>46000</v>
      </c>
      <c r="Q956" s="289">
        <v>46</v>
      </c>
      <c r="R956" s="669"/>
      <c r="S956" s="669"/>
      <c r="T956" s="278" t="s">
        <v>1340</v>
      </c>
    </row>
    <row r="957" spans="1:20" ht="21.75" customHeight="1">
      <c r="A957" s="290" t="s">
        <v>637</v>
      </c>
      <c r="B957" s="291">
        <v>7</v>
      </c>
      <c r="C957" s="291">
        <v>9</v>
      </c>
      <c r="D957" s="292" t="s">
        <v>215</v>
      </c>
      <c r="E957" s="293" t="s">
        <v>638</v>
      </c>
      <c r="F957" s="294">
        <v>46</v>
      </c>
      <c r="G957" s="284">
        <v>0</v>
      </c>
      <c r="H957" s="285">
        <v>0</v>
      </c>
      <c r="I957" s="285">
        <v>0</v>
      </c>
      <c r="J957" s="285">
        <v>46000</v>
      </c>
      <c r="K957" s="286">
        <v>46000</v>
      </c>
      <c r="L957" s="287">
        <v>46000</v>
      </c>
      <c r="M957" s="288">
        <v>46</v>
      </c>
      <c r="N957" s="285">
        <v>0</v>
      </c>
      <c r="O957" s="287">
        <v>46000</v>
      </c>
      <c r="P957" s="287">
        <v>46000</v>
      </c>
      <c r="Q957" s="289">
        <v>46</v>
      </c>
      <c r="R957" s="669"/>
      <c r="S957" s="669"/>
      <c r="T957" s="278" t="s">
        <v>1340</v>
      </c>
    </row>
    <row r="958" spans="1:20" ht="17.25" customHeight="1">
      <c r="A958" s="290" t="s">
        <v>679</v>
      </c>
      <c r="B958" s="291">
        <v>7</v>
      </c>
      <c r="C958" s="291">
        <v>9</v>
      </c>
      <c r="D958" s="292" t="s">
        <v>215</v>
      </c>
      <c r="E958" s="293" t="s">
        <v>680</v>
      </c>
      <c r="F958" s="294">
        <v>46</v>
      </c>
      <c r="G958" s="284">
        <v>0</v>
      </c>
      <c r="H958" s="285">
        <v>0</v>
      </c>
      <c r="I958" s="285">
        <v>0</v>
      </c>
      <c r="J958" s="285">
        <v>46000</v>
      </c>
      <c r="K958" s="286">
        <v>46000</v>
      </c>
      <c r="L958" s="287">
        <v>46000</v>
      </c>
      <c r="M958" s="288">
        <v>46</v>
      </c>
      <c r="N958" s="285">
        <v>0</v>
      </c>
      <c r="O958" s="287">
        <v>46000</v>
      </c>
      <c r="P958" s="287">
        <v>46000</v>
      </c>
      <c r="Q958" s="289">
        <v>46</v>
      </c>
      <c r="R958" s="669"/>
      <c r="S958" s="669"/>
      <c r="T958" s="278" t="s">
        <v>1340</v>
      </c>
    </row>
    <row r="959" spans="1:20" ht="74.25" customHeight="1">
      <c r="A959" s="290" t="s">
        <v>163</v>
      </c>
      <c r="B959" s="291">
        <v>7</v>
      </c>
      <c r="C959" s="291">
        <v>9</v>
      </c>
      <c r="D959" s="292" t="s">
        <v>164</v>
      </c>
      <c r="E959" s="293" t="s">
        <v>1340</v>
      </c>
      <c r="F959" s="294">
        <v>56</v>
      </c>
      <c r="G959" s="284">
        <v>0</v>
      </c>
      <c r="H959" s="285">
        <v>0</v>
      </c>
      <c r="I959" s="285">
        <v>56000</v>
      </c>
      <c r="J959" s="285">
        <v>0</v>
      </c>
      <c r="K959" s="286">
        <v>56000</v>
      </c>
      <c r="L959" s="287">
        <v>56000</v>
      </c>
      <c r="M959" s="288">
        <v>56</v>
      </c>
      <c r="N959" s="285">
        <v>0</v>
      </c>
      <c r="O959" s="287">
        <v>55104</v>
      </c>
      <c r="P959" s="287">
        <v>55104</v>
      </c>
      <c r="Q959" s="289">
        <v>55.103999999999999</v>
      </c>
      <c r="R959" s="669"/>
      <c r="S959" s="669"/>
      <c r="T959" s="278" t="s">
        <v>1340</v>
      </c>
    </row>
    <row r="960" spans="1:20" ht="17.25" customHeight="1">
      <c r="A960" s="290" t="s">
        <v>211</v>
      </c>
      <c r="B960" s="291">
        <v>7</v>
      </c>
      <c r="C960" s="291">
        <v>9</v>
      </c>
      <c r="D960" s="292" t="s">
        <v>216</v>
      </c>
      <c r="E960" s="293" t="s">
        <v>1340</v>
      </c>
      <c r="F960" s="294">
        <v>56</v>
      </c>
      <c r="G960" s="284">
        <v>0</v>
      </c>
      <c r="H960" s="285">
        <v>0</v>
      </c>
      <c r="I960" s="285">
        <v>56000</v>
      </c>
      <c r="J960" s="285">
        <v>0</v>
      </c>
      <c r="K960" s="286">
        <v>56000</v>
      </c>
      <c r="L960" s="287">
        <v>56000</v>
      </c>
      <c r="M960" s="288">
        <v>56</v>
      </c>
      <c r="N960" s="285">
        <v>0</v>
      </c>
      <c r="O960" s="287">
        <v>55104</v>
      </c>
      <c r="P960" s="287">
        <v>55104</v>
      </c>
      <c r="Q960" s="289">
        <v>55.103999999999999</v>
      </c>
      <c r="R960" s="669"/>
      <c r="S960" s="669"/>
      <c r="T960" s="278" t="s">
        <v>1340</v>
      </c>
    </row>
    <row r="961" spans="1:20" ht="21.75" customHeight="1">
      <c r="A961" s="290" t="s">
        <v>637</v>
      </c>
      <c r="B961" s="291">
        <v>7</v>
      </c>
      <c r="C961" s="291">
        <v>9</v>
      </c>
      <c r="D961" s="292" t="s">
        <v>216</v>
      </c>
      <c r="E961" s="293" t="s">
        <v>638</v>
      </c>
      <c r="F961" s="294">
        <v>56</v>
      </c>
      <c r="G961" s="284">
        <v>0</v>
      </c>
      <c r="H961" s="285">
        <v>0</v>
      </c>
      <c r="I961" s="285">
        <v>56000</v>
      </c>
      <c r="J961" s="285">
        <v>0</v>
      </c>
      <c r="K961" s="286">
        <v>56000</v>
      </c>
      <c r="L961" s="287">
        <v>56000</v>
      </c>
      <c r="M961" s="288">
        <v>56</v>
      </c>
      <c r="N961" s="285">
        <v>0</v>
      </c>
      <c r="O961" s="287">
        <v>55104</v>
      </c>
      <c r="P961" s="287">
        <v>55104</v>
      </c>
      <c r="Q961" s="289">
        <v>55.103999999999999</v>
      </c>
      <c r="R961" s="669"/>
      <c r="S961" s="669"/>
      <c r="T961" s="278" t="s">
        <v>1340</v>
      </c>
    </row>
    <row r="962" spans="1:20" ht="17.25" customHeight="1">
      <c r="A962" s="290" t="s">
        <v>686</v>
      </c>
      <c r="B962" s="291">
        <v>7</v>
      </c>
      <c r="C962" s="291">
        <v>9</v>
      </c>
      <c r="D962" s="292" t="s">
        <v>216</v>
      </c>
      <c r="E962" s="293" t="s">
        <v>687</v>
      </c>
      <c r="F962" s="294">
        <v>29</v>
      </c>
      <c r="G962" s="284">
        <v>0</v>
      </c>
      <c r="H962" s="285">
        <v>0</v>
      </c>
      <c r="I962" s="285">
        <v>29000</v>
      </c>
      <c r="J962" s="285">
        <v>0</v>
      </c>
      <c r="K962" s="286">
        <v>29000</v>
      </c>
      <c r="L962" s="287">
        <v>29000</v>
      </c>
      <c r="M962" s="288">
        <v>29</v>
      </c>
      <c r="N962" s="285">
        <v>0</v>
      </c>
      <c r="O962" s="287">
        <v>28104</v>
      </c>
      <c r="P962" s="287">
        <v>28104</v>
      </c>
      <c r="Q962" s="289">
        <v>28.103999999999999</v>
      </c>
      <c r="R962" s="669"/>
      <c r="S962" s="669"/>
      <c r="T962" s="278" t="s">
        <v>1340</v>
      </c>
    </row>
    <row r="963" spans="1:20" ht="17.25" customHeight="1">
      <c r="A963" s="290" t="s">
        <v>679</v>
      </c>
      <c r="B963" s="291">
        <v>7</v>
      </c>
      <c r="C963" s="291">
        <v>9</v>
      </c>
      <c r="D963" s="292" t="s">
        <v>216</v>
      </c>
      <c r="E963" s="293" t="s">
        <v>680</v>
      </c>
      <c r="F963" s="294">
        <v>27</v>
      </c>
      <c r="G963" s="284">
        <v>0</v>
      </c>
      <c r="H963" s="285">
        <v>0</v>
      </c>
      <c r="I963" s="285">
        <v>27000</v>
      </c>
      <c r="J963" s="285">
        <v>0</v>
      </c>
      <c r="K963" s="286">
        <v>27000</v>
      </c>
      <c r="L963" s="287">
        <v>27000</v>
      </c>
      <c r="M963" s="288">
        <v>27</v>
      </c>
      <c r="N963" s="285">
        <v>0</v>
      </c>
      <c r="O963" s="287">
        <v>27000</v>
      </c>
      <c r="P963" s="287">
        <v>27000</v>
      </c>
      <c r="Q963" s="289">
        <v>27</v>
      </c>
      <c r="R963" s="669"/>
      <c r="S963" s="669"/>
      <c r="T963" s="278" t="s">
        <v>1340</v>
      </c>
    </row>
    <row r="964" spans="1:20" ht="17.25" customHeight="1">
      <c r="A964" s="300" t="s">
        <v>217</v>
      </c>
      <c r="B964" s="301">
        <v>8</v>
      </c>
      <c r="C964" s="301">
        <v>0</v>
      </c>
      <c r="D964" s="302" t="s">
        <v>1340</v>
      </c>
      <c r="E964" s="303" t="s">
        <v>1340</v>
      </c>
      <c r="F964" s="304">
        <v>101886.50862000001</v>
      </c>
      <c r="G964" s="284">
        <v>18408000</v>
      </c>
      <c r="H964" s="285">
        <v>37326700</v>
      </c>
      <c r="I964" s="285">
        <v>28634000</v>
      </c>
      <c r="J964" s="285">
        <v>17517808.619999997</v>
      </c>
      <c r="K964" s="286">
        <v>101886508.62</v>
      </c>
      <c r="L964" s="287">
        <v>101886508.62</v>
      </c>
      <c r="M964" s="288">
        <v>101886.50862000001</v>
      </c>
      <c r="N964" s="285">
        <v>0</v>
      </c>
      <c r="O964" s="287">
        <v>89008357.500000015</v>
      </c>
      <c r="P964" s="287">
        <v>89008357.500000015</v>
      </c>
      <c r="Q964" s="289">
        <v>89008.357500000013</v>
      </c>
      <c r="R964" s="670"/>
      <c r="S964" s="670"/>
      <c r="T964" s="278" t="s">
        <v>1340</v>
      </c>
    </row>
    <row r="965" spans="1:20" ht="17.25" customHeight="1">
      <c r="A965" s="279" t="s">
        <v>218</v>
      </c>
      <c r="B965" s="280">
        <v>8</v>
      </c>
      <c r="C965" s="280">
        <v>1</v>
      </c>
      <c r="D965" s="281" t="s">
        <v>1340</v>
      </c>
      <c r="E965" s="282" t="s">
        <v>1340</v>
      </c>
      <c r="F965" s="283">
        <v>92376.608619999999</v>
      </c>
      <c r="G965" s="284">
        <v>15934000</v>
      </c>
      <c r="H965" s="285">
        <v>33916800</v>
      </c>
      <c r="I965" s="285">
        <v>26476000</v>
      </c>
      <c r="J965" s="285">
        <v>16049808.619999999</v>
      </c>
      <c r="K965" s="286">
        <v>92376608.620000005</v>
      </c>
      <c r="L965" s="287">
        <v>92376608.620000005</v>
      </c>
      <c r="M965" s="288">
        <v>92376.608619999999</v>
      </c>
      <c r="N965" s="285">
        <v>0</v>
      </c>
      <c r="O965" s="287">
        <v>80017061.040000007</v>
      </c>
      <c r="P965" s="287">
        <v>80017061.040000007</v>
      </c>
      <c r="Q965" s="289">
        <v>80017.061040000001</v>
      </c>
      <c r="R965" s="673"/>
      <c r="S965" s="673"/>
      <c r="T965" s="278" t="s">
        <v>1340</v>
      </c>
    </row>
    <row r="966" spans="1:20" ht="21.75" customHeight="1">
      <c r="A966" s="290" t="s">
        <v>995</v>
      </c>
      <c r="B966" s="291">
        <v>8</v>
      </c>
      <c r="C966" s="291">
        <v>1</v>
      </c>
      <c r="D966" s="292" t="s">
        <v>996</v>
      </c>
      <c r="E966" s="293" t="s">
        <v>1340</v>
      </c>
      <c r="F966" s="294">
        <v>91714.908620000002</v>
      </c>
      <c r="G966" s="284">
        <v>15663000</v>
      </c>
      <c r="H966" s="285">
        <v>33668100</v>
      </c>
      <c r="I966" s="285">
        <v>26430000</v>
      </c>
      <c r="J966" s="285">
        <v>15953808.619999999</v>
      </c>
      <c r="K966" s="286">
        <v>91714908.620000005</v>
      </c>
      <c r="L966" s="287">
        <v>91714908.620000005</v>
      </c>
      <c r="M966" s="288">
        <v>91714.908620000002</v>
      </c>
      <c r="N966" s="285">
        <v>0</v>
      </c>
      <c r="O966" s="287">
        <v>79388748.670000002</v>
      </c>
      <c r="P966" s="287">
        <v>79388748.670000002</v>
      </c>
      <c r="Q966" s="289">
        <v>79388.748670000001</v>
      </c>
      <c r="R966" s="669"/>
      <c r="S966" s="669"/>
      <c r="T966" s="278" t="s">
        <v>1340</v>
      </c>
    </row>
    <row r="967" spans="1:20" ht="32.25" customHeight="1">
      <c r="A967" s="295" t="s">
        <v>219</v>
      </c>
      <c r="B967" s="296">
        <v>8</v>
      </c>
      <c r="C967" s="296">
        <v>1</v>
      </c>
      <c r="D967" s="297" t="s">
        <v>220</v>
      </c>
      <c r="E967" s="298" t="s">
        <v>1340</v>
      </c>
      <c r="F967" s="299">
        <v>36516.112420000005</v>
      </c>
      <c r="G967" s="284">
        <v>6237000</v>
      </c>
      <c r="H967" s="285">
        <v>13385300</v>
      </c>
      <c r="I967" s="285">
        <v>11448000</v>
      </c>
      <c r="J967" s="285">
        <v>5445812.4199999999</v>
      </c>
      <c r="K967" s="286">
        <v>36516112.420000002</v>
      </c>
      <c r="L967" s="287">
        <v>36516112.420000002</v>
      </c>
      <c r="M967" s="288">
        <v>36516.112420000005</v>
      </c>
      <c r="N967" s="285">
        <v>0</v>
      </c>
      <c r="O967" s="287">
        <v>31773070.709999997</v>
      </c>
      <c r="P967" s="287">
        <v>31773070.709999997</v>
      </c>
      <c r="Q967" s="289">
        <v>31773.070709999996</v>
      </c>
      <c r="R967" s="672"/>
      <c r="S967" s="672"/>
      <c r="T967" s="278" t="s">
        <v>1340</v>
      </c>
    </row>
    <row r="968" spans="1:20" ht="17.25" customHeight="1">
      <c r="A968" s="290" t="s">
        <v>221</v>
      </c>
      <c r="B968" s="291">
        <v>8</v>
      </c>
      <c r="C968" s="291">
        <v>1</v>
      </c>
      <c r="D968" s="292" t="s">
        <v>222</v>
      </c>
      <c r="E968" s="293" t="s">
        <v>1340</v>
      </c>
      <c r="F968" s="294">
        <v>28544.105420000004</v>
      </c>
      <c r="G968" s="284">
        <v>4852000</v>
      </c>
      <c r="H968" s="285">
        <v>10566300</v>
      </c>
      <c r="I968" s="285">
        <v>8578000</v>
      </c>
      <c r="J968" s="285">
        <v>4547805.42</v>
      </c>
      <c r="K968" s="286">
        <v>28544105.420000002</v>
      </c>
      <c r="L968" s="287">
        <v>28544105.420000002</v>
      </c>
      <c r="M968" s="288">
        <v>28544.105420000004</v>
      </c>
      <c r="N968" s="285">
        <v>0</v>
      </c>
      <c r="O968" s="287">
        <v>24664733.009999998</v>
      </c>
      <c r="P968" s="287">
        <v>24664733.009999998</v>
      </c>
      <c r="Q968" s="289">
        <v>24664.733009999996</v>
      </c>
      <c r="R968" s="669"/>
      <c r="S968" s="669"/>
      <c r="T968" s="278" t="s">
        <v>1340</v>
      </c>
    </row>
    <row r="969" spans="1:20" ht="21.75" customHeight="1">
      <c r="A969" s="290" t="s">
        <v>223</v>
      </c>
      <c r="B969" s="291">
        <v>8</v>
      </c>
      <c r="C969" s="291">
        <v>1</v>
      </c>
      <c r="D969" s="292" t="s">
        <v>224</v>
      </c>
      <c r="E969" s="293" t="s">
        <v>1340</v>
      </c>
      <c r="F969" s="294">
        <v>22198.400000000001</v>
      </c>
      <c r="G969" s="284">
        <v>4539000</v>
      </c>
      <c r="H969" s="285">
        <v>9487000</v>
      </c>
      <c r="I969" s="285">
        <v>6035000</v>
      </c>
      <c r="J969" s="285">
        <v>2137400</v>
      </c>
      <c r="K969" s="286">
        <v>22198400</v>
      </c>
      <c r="L969" s="287">
        <v>22198400</v>
      </c>
      <c r="M969" s="288">
        <v>22198.400000000001</v>
      </c>
      <c r="N969" s="285">
        <v>0</v>
      </c>
      <c r="O969" s="287">
        <v>19667769.91</v>
      </c>
      <c r="P969" s="287">
        <v>19667769.91</v>
      </c>
      <c r="Q969" s="289">
        <v>19667.769909999999</v>
      </c>
      <c r="R969" s="669"/>
      <c r="S969" s="669"/>
      <c r="T969" s="278" t="s">
        <v>1340</v>
      </c>
    </row>
    <row r="970" spans="1:20" ht="21.75" customHeight="1">
      <c r="A970" s="290" t="s">
        <v>637</v>
      </c>
      <c r="B970" s="291">
        <v>8</v>
      </c>
      <c r="C970" s="291">
        <v>1</v>
      </c>
      <c r="D970" s="292" t="s">
        <v>224</v>
      </c>
      <c r="E970" s="293" t="s">
        <v>638</v>
      </c>
      <c r="F970" s="294">
        <v>22198.400000000001</v>
      </c>
      <c r="G970" s="284">
        <v>4539000</v>
      </c>
      <c r="H970" s="285">
        <v>9487000</v>
      </c>
      <c r="I970" s="285">
        <v>6035000</v>
      </c>
      <c r="J970" s="285">
        <v>2137400</v>
      </c>
      <c r="K970" s="286">
        <v>22198400</v>
      </c>
      <c r="L970" s="287">
        <v>22198400</v>
      </c>
      <c r="M970" s="288">
        <v>22198.400000000001</v>
      </c>
      <c r="N970" s="285">
        <v>0</v>
      </c>
      <c r="O970" s="287">
        <v>19667769.91</v>
      </c>
      <c r="P970" s="287">
        <v>19667769.91</v>
      </c>
      <c r="Q970" s="289">
        <v>19667.769909999999</v>
      </c>
      <c r="R970" s="669"/>
      <c r="S970" s="669"/>
      <c r="T970" s="278" t="s">
        <v>1340</v>
      </c>
    </row>
    <row r="971" spans="1:20" ht="17.25" customHeight="1">
      <c r="A971" s="290" t="s">
        <v>686</v>
      </c>
      <c r="B971" s="291">
        <v>8</v>
      </c>
      <c r="C971" s="291">
        <v>1</v>
      </c>
      <c r="D971" s="292" t="s">
        <v>224</v>
      </c>
      <c r="E971" s="293" t="s">
        <v>687</v>
      </c>
      <c r="F971" s="294">
        <v>22198.400000000001</v>
      </c>
      <c r="G971" s="284">
        <v>4539000</v>
      </c>
      <c r="H971" s="285">
        <v>9487000</v>
      </c>
      <c r="I971" s="285">
        <v>6035000</v>
      </c>
      <c r="J971" s="285">
        <v>2137400</v>
      </c>
      <c r="K971" s="286">
        <v>22198400</v>
      </c>
      <c r="L971" s="287">
        <v>22198400</v>
      </c>
      <c r="M971" s="288">
        <v>22198.400000000001</v>
      </c>
      <c r="N971" s="285">
        <v>0</v>
      </c>
      <c r="O971" s="287">
        <v>19667769.91</v>
      </c>
      <c r="P971" s="287">
        <v>19667769.91</v>
      </c>
      <c r="Q971" s="289">
        <v>19667.769909999999</v>
      </c>
      <c r="R971" s="669"/>
      <c r="S971" s="669"/>
      <c r="T971" s="278" t="s">
        <v>1340</v>
      </c>
    </row>
    <row r="972" spans="1:20" ht="17.25" customHeight="1">
      <c r="A972" s="290" t="s">
        <v>141</v>
      </c>
      <c r="B972" s="291">
        <v>8</v>
      </c>
      <c r="C972" s="291">
        <v>1</v>
      </c>
      <c r="D972" s="292" t="s">
        <v>225</v>
      </c>
      <c r="E972" s="293" t="s">
        <v>1340</v>
      </c>
      <c r="F972" s="294">
        <v>57</v>
      </c>
      <c r="G972" s="284">
        <v>0</v>
      </c>
      <c r="H972" s="285">
        <v>57000</v>
      </c>
      <c r="I972" s="285">
        <v>0</v>
      </c>
      <c r="J972" s="285">
        <v>0</v>
      </c>
      <c r="K972" s="286">
        <v>57000</v>
      </c>
      <c r="L972" s="287">
        <v>57000</v>
      </c>
      <c r="M972" s="288">
        <v>57</v>
      </c>
      <c r="N972" s="285">
        <v>0</v>
      </c>
      <c r="O972" s="287">
        <v>57000</v>
      </c>
      <c r="P972" s="287">
        <v>57000</v>
      </c>
      <c r="Q972" s="289">
        <v>57</v>
      </c>
      <c r="R972" s="669"/>
      <c r="S972" s="669"/>
      <c r="T972" s="278" t="s">
        <v>1340</v>
      </c>
    </row>
    <row r="973" spans="1:20" ht="21.75" customHeight="1">
      <c r="A973" s="290" t="s">
        <v>637</v>
      </c>
      <c r="B973" s="291">
        <v>8</v>
      </c>
      <c r="C973" s="291">
        <v>1</v>
      </c>
      <c r="D973" s="292" t="s">
        <v>225</v>
      </c>
      <c r="E973" s="293" t="s">
        <v>638</v>
      </c>
      <c r="F973" s="294">
        <v>57</v>
      </c>
      <c r="G973" s="284">
        <v>0</v>
      </c>
      <c r="H973" s="285">
        <v>57000</v>
      </c>
      <c r="I973" s="285">
        <v>0</v>
      </c>
      <c r="J973" s="285">
        <v>0</v>
      </c>
      <c r="K973" s="286">
        <v>57000</v>
      </c>
      <c r="L973" s="287">
        <v>57000</v>
      </c>
      <c r="M973" s="288">
        <v>57</v>
      </c>
      <c r="N973" s="285">
        <v>0</v>
      </c>
      <c r="O973" s="287">
        <v>57000</v>
      </c>
      <c r="P973" s="287">
        <v>57000</v>
      </c>
      <c r="Q973" s="289">
        <v>57</v>
      </c>
      <c r="R973" s="669"/>
      <c r="S973" s="669"/>
      <c r="T973" s="278" t="s">
        <v>1340</v>
      </c>
    </row>
    <row r="974" spans="1:20" ht="17.25" customHeight="1">
      <c r="A974" s="290" t="s">
        <v>686</v>
      </c>
      <c r="B974" s="291">
        <v>8</v>
      </c>
      <c r="C974" s="291">
        <v>1</v>
      </c>
      <c r="D974" s="292" t="s">
        <v>225</v>
      </c>
      <c r="E974" s="293" t="s">
        <v>687</v>
      </c>
      <c r="F974" s="294">
        <v>57</v>
      </c>
      <c r="G974" s="284">
        <v>0</v>
      </c>
      <c r="H974" s="285">
        <v>57000</v>
      </c>
      <c r="I974" s="285">
        <v>0</v>
      </c>
      <c r="J974" s="285">
        <v>0</v>
      </c>
      <c r="K974" s="286">
        <v>57000</v>
      </c>
      <c r="L974" s="287">
        <v>57000</v>
      </c>
      <c r="M974" s="288">
        <v>57</v>
      </c>
      <c r="N974" s="285">
        <v>0</v>
      </c>
      <c r="O974" s="287">
        <v>57000</v>
      </c>
      <c r="P974" s="287">
        <v>57000</v>
      </c>
      <c r="Q974" s="289">
        <v>57</v>
      </c>
      <c r="R974" s="669"/>
      <c r="S974" s="669"/>
      <c r="T974" s="278" t="s">
        <v>1340</v>
      </c>
    </row>
    <row r="975" spans="1:20" ht="42.75" customHeight="1">
      <c r="A975" s="290" t="s">
        <v>226</v>
      </c>
      <c r="B975" s="291">
        <v>8</v>
      </c>
      <c r="C975" s="291">
        <v>1</v>
      </c>
      <c r="D975" s="292" t="s">
        <v>227</v>
      </c>
      <c r="E975" s="293" t="s">
        <v>1340</v>
      </c>
      <c r="F975" s="294">
        <v>787</v>
      </c>
      <c r="G975" s="284">
        <v>125000</v>
      </c>
      <c r="H975" s="285">
        <v>217000</v>
      </c>
      <c r="I975" s="285">
        <v>435000</v>
      </c>
      <c r="J975" s="285">
        <v>10000</v>
      </c>
      <c r="K975" s="286">
        <v>787000</v>
      </c>
      <c r="L975" s="287">
        <v>787000</v>
      </c>
      <c r="M975" s="288">
        <v>787</v>
      </c>
      <c r="N975" s="285">
        <v>0</v>
      </c>
      <c r="O975" s="287">
        <v>784179.72</v>
      </c>
      <c r="P975" s="287">
        <v>784179.72</v>
      </c>
      <c r="Q975" s="289">
        <v>784.17971999999997</v>
      </c>
      <c r="R975" s="669"/>
      <c r="S975" s="669"/>
      <c r="T975" s="278" t="s">
        <v>1340</v>
      </c>
    </row>
    <row r="976" spans="1:20" ht="21.75" customHeight="1">
      <c r="A976" s="290" t="s">
        <v>637</v>
      </c>
      <c r="B976" s="291">
        <v>8</v>
      </c>
      <c r="C976" s="291">
        <v>1</v>
      </c>
      <c r="D976" s="292" t="s">
        <v>227</v>
      </c>
      <c r="E976" s="293" t="s">
        <v>638</v>
      </c>
      <c r="F976" s="294">
        <v>787</v>
      </c>
      <c r="G976" s="284">
        <v>125000</v>
      </c>
      <c r="H976" s="285">
        <v>217000</v>
      </c>
      <c r="I976" s="285">
        <v>435000</v>
      </c>
      <c r="J976" s="285">
        <v>10000</v>
      </c>
      <c r="K976" s="286">
        <v>787000</v>
      </c>
      <c r="L976" s="287">
        <v>787000</v>
      </c>
      <c r="M976" s="288">
        <v>787</v>
      </c>
      <c r="N976" s="285">
        <v>0</v>
      </c>
      <c r="O976" s="287">
        <v>784179.72</v>
      </c>
      <c r="P976" s="287">
        <v>784179.72</v>
      </c>
      <c r="Q976" s="289">
        <v>784.17971999999997</v>
      </c>
      <c r="R976" s="669"/>
      <c r="S976" s="669"/>
      <c r="T976" s="278" t="s">
        <v>1340</v>
      </c>
    </row>
    <row r="977" spans="1:20" ht="17.25" customHeight="1">
      <c r="A977" s="290" t="s">
        <v>686</v>
      </c>
      <c r="B977" s="291">
        <v>8</v>
      </c>
      <c r="C977" s="291">
        <v>1</v>
      </c>
      <c r="D977" s="292" t="s">
        <v>227</v>
      </c>
      <c r="E977" s="293" t="s">
        <v>687</v>
      </c>
      <c r="F977" s="294">
        <v>787</v>
      </c>
      <c r="G977" s="284">
        <v>125000</v>
      </c>
      <c r="H977" s="285">
        <v>217000</v>
      </c>
      <c r="I977" s="285">
        <v>435000</v>
      </c>
      <c r="J977" s="285">
        <v>10000</v>
      </c>
      <c r="K977" s="286">
        <v>787000</v>
      </c>
      <c r="L977" s="287">
        <v>787000</v>
      </c>
      <c r="M977" s="288">
        <v>787</v>
      </c>
      <c r="N977" s="285">
        <v>0</v>
      </c>
      <c r="O977" s="287">
        <v>784179.72</v>
      </c>
      <c r="P977" s="287">
        <v>784179.72</v>
      </c>
      <c r="Q977" s="289">
        <v>784.17971999999997</v>
      </c>
      <c r="R977" s="669"/>
      <c r="S977" s="669"/>
      <c r="T977" s="278" t="s">
        <v>1340</v>
      </c>
    </row>
    <row r="978" spans="1:20" ht="32.25" customHeight="1">
      <c r="A978" s="290" t="s">
        <v>228</v>
      </c>
      <c r="B978" s="291">
        <v>8</v>
      </c>
      <c r="C978" s="291">
        <v>1</v>
      </c>
      <c r="D978" s="292" t="s">
        <v>229</v>
      </c>
      <c r="E978" s="293" t="s">
        <v>1340</v>
      </c>
      <c r="F978" s="294">
        <v>50.2</v>
      </c>
      <c r="G978" s="284">
        <v>0</v>
      </c>
      <c r="H978" s="285">
        <v>50200</v>
      </c>
      <c r="I978" s="285">
        <v>0</v>
      </c>
      <c r="J978" s="285">
        <v>0</v>
      </c>
      <c r="K978" s="286">
        <v>50200</v>
      </c>
      <c r="L978" s="287">
        <v>50200</v>
      </c>
      <c r="M978" s="288">
        <v>50.2</v>
      </c>
      <c r="N978" s="285">
        <v>0</v>
      </c>
      <c r="O978" s="287">
        <v>50151.68</v>
      </c>
      <c r="P978" s="287">
        <v>50151.68</v>
      </c>
      <c r="Q978" s="289">
        <v>50.151679999999999</v>
      </c>
      <c r="R978" s="669"/>
      <c r="S978" s="669"/>
      <c r="T978" s="278" t="s">
        <v>1340</v>
      </c>
    </row>
    <row r="979" spans="1:20" ht="21.75" customHeight="1">
      <c r="A979" s="290" t="s">
        <v>637</v>
      </c>
      <c r="B979" s="291">
        <v>8</v>
      </c>
      <c r="C979" s="291">
        <v>1</v>
      </c>
      <c r="D979" s="292" t="s">
        <v>229</v>
      </c>
      <c r="E979" s="293" t="s">
        <v>638</v>
      </c>
      <c r="F979" s="294">
        <v>50.2</v>
      </c>
      <c r="G979" s="284">
        <v>0</v>
      </c>
      <c r="H979" s="285">
        <v>50200</v>
      </c>
      <c r="I979" s="285">
        <v>0</v>
      </c>
      <c r="J979" s="285">
        <v>0</v>
      </c>
      <c r="K979" s="286">
        <v>50200</v>
      </c>
      <c r="L979" s="287">
        <v>50200</v>
      </c>
      <c r="M979" s="288">
        <v>50.2</v>
      </c>
      <c r="N979" s="285">
        <v>0</v>
      </c>
      <c r="O979" s="287">
        <v>50151.68</v>
      </c>
      <c r="P979" s="287">
        <v>50151.68</v>
      </c>
      <c r="Q979" s="289">
        <v>50.151679999999999</v>
      </c>
      <c r="R979" s="669"/>
      <c r="S979" s="669"/>
      <c r="T979" s="278" t="s">
        <v>1340</v>
      </c>
    </row>
    <row r="980" spans="1:20" ht="17.25" customHeight="1">
      <c r="A980" s="290" t="s">
        <v>686</v>
      </c>
      <c r="B980" s="291">
        <v>8</v>
      </c>
      <c r="C980" s="291">
        <v>1</v>
      </c>
      <c r="D980" s="292" t="s">
        <v>229</v>
      </c>
      <c r="E980" s="293" t="s">
        <v>687</v>
      </c>
      <c r="F980" s="294">
        <v>50.2</v>
      </c>
      <c r="G980" s="284">
        <v>0</v>
      </c>
      <c r="H980" s="285">
        <v>50200</v>
      </c>
      <c r="I980" s="285">
        <v>0</v>
      </c>
      <c r="J980" s="285">
        <v>0</v>
      </c>
      <c r="K980" s="286">
        <v>50200</v>
      </c>
      <c r="L980" s="287">
        <v>50200</v>
      </c>
      <c r="M980" s="288">
        <v>50.2</v>
      </c>
      <c r="N980" s="285">
        <v>0</v>
      </c>
      <c r="O980" s="287">
        <v>50151.68</v>
      </c>
      <c r="P980" s="287">
        <v>50151.68</v>
      </c>
      <c r="Q980" s="289">
        <v>50.151679999999999</v>
      </c>
      <c r="R980" s="669"/>
      <c r="S980" s="669"/>
      <c r="T980" s="278" t="s">
        <v>1340</v>
      </c>
    </row>
    <row r="981" spans="1:20" ht="17.25" customHeight="1">
      <c r="A981" s="290" t="s">
        <v>945</v>
      </c>
      <c r="B981" s="291">
        <v>8</v>
      </c>
      <c r="C981" s="291">
        <v>1</v>
      </c>
      <c r="D981" s="292" t="s">
        <v>230</v>
      </c>
      <c r="E981" s="293" t="s">
        <v>1340</v>
      </c>
      <c r="F981" s="294">
        <v>528.00542000000007</v>
      </c>
      <c r="G981" s="284">
        <v>0</v>
      </c>
      <c r="H981" s="285">
        <v>228100</v>
      </c>
      <c r="I981" s="285">
        <v>300000</v>
      </c>
      <c r="J981" s="285">
        <v>-94.58</v>
      </c>
      <c r="K981" s="286">
        <v>528005.42000000004</v>
      </c>
      <c r="L981" s="287">
        <v>528005.42000000004</v>
      </c>
      <c r="M981" s="288">
        <v>528.00542000000007</v>
      </c>
      <c r="N981" s="285">
        <v>0</v>
      </c>
      <c r="O981" s="287">
        <v>528005.42000000004</v>
      </c>
      <c r="P981" s="287">
        <v>528005.42000000004</v>
      </c>
      <c r="Q981" s="289">
        <v>528.00542000000007</v>
      </c>
      <c r="R981" s="669"/>
      <c r="S981" s="669"/>
      <c r="T981" s="278" t="s">
        <v>1340</v>
      </c>
    </row>
    <row r="982" spans="1:20" ht="21.75" customHeight="1">
      <c r="A982" s="290" t="s">
        <v>637</v>
      </c>
      <c r="B982" s="291">
        <v>8</v>
      </c>
      <c r="C982" s="291">
        <v>1</v>
      </c>
      <c r="D982" s="292" t="s">
        <v>230</v>
      </c>
      <c r="E982" s="293" t="s">
        <v>638</v>
      </c>
      <c r="F982" s="294">
        <v>528.00542000000007</v>
      </c>
      <c r="G982" s="284">
        <v>0</v>
      </c>
      <c r="H982" s="285">
        <v>228100</v>
      </c>
      <c r="I982" s="285">
        <v>300000</v>
      </c>
      <c r="J982" s="285">
        <v>-94.58</v>
      </c>
      <c r="K982" s="286">
        <v>528005.42000000004</v>
      </c>
      <c r="L982" s="287">
        <v>528005.42000000004</v>
      </c>
      <c r="M982" s="288">
        <v>528.00542000000007</v>
      </c>
      <c r="N982" s="285">
        <v>0</v>
      </c>
      <c r="O982" s="287">
        <v>528005.42000000004</v>
      </c>
      <c r="P982" s="287">
        <v>528005.42000000004</v>
      </c>
      <c r="Q982" s="289">
        <v>528.00542000000007</v>
      </c>
      <c r="R982" s="669"/>
      <c r="S982" s="669"/>
      <c r="T982" s="278" t="s">
        <v>1340</v>
      </c>
    </row>
    <row r="983" spans="1:20" ht="17.25" customHeight="1">
      <c r="A983" s="290" t="s">
        <v>686</v>
      </c>
      <c r="B983" s="291">
        <v>8</v>
      </c>
      <c r="C983" s="291">
        <v>1</v>
      </c>
      <c r="D983" s="292" t="s">
        <v>230</v>
      </c>
      <c r="E983" s="293" t="s">
        <v>687</v>
      </c>
      <c r="F983" s="294">
        <v>528.00542000000007</v>
      </c>
      <c r="G983" s="284">
        <v>0</v>
      </c>
      <c r="H983" s="285">
        <v>228100</v>
      </c>
      <c r="I983" s="285">
        <v>300000</v>
      </c>
      <c r="J983" s="285">
        <v>-94.58</v>
      </c>
      <c r="K983" s="286">
        <v>528005.42000000004</v>
      </c>
      <c r="L983" s="287">
        <v>528005.42000000004</v>
      </c>
      <c r="M983" s="288">
        <v>528.00542000000007</v>
      </c>
      <c r="N983" s="285">
        <v>0</v>
      </c>
      <c r="O983" s="287">
        <v>528005.42000000004</v>
      </c>
      <c r="P983" s="287">
        <v>528005.42000000004</v>
      </c>
      <c r="Q983" s="289">
        <v>528.00542000000007</v>
      </c>
      <c r="R983" s="669"/>
      <c r="S983" s="669"/>
      <c r="T983" s="278" t="s">
        <v>1340</v>
      </c>
    </row>
    <row r="984" spans="1:20" ht="32.25" customHeight="1">
      <c r="A984" s="290" t="s">
        <v>231</v>
      </c>
      <c r="B984" s="291">
        <v>8</v>
      </c>
      <c r="C984" s="291">
        <v>1</v>
      </c>
      <c r="D984" s="292" t="s">
        <v>232</v>
      </c>
      <c r="E984" s="293" t="s">
        <v>1340</v>
      </c>
      <c r="F984" s="294">
        <v>11</v>
      </c>
      <c r="G984" s="284">
        <v>0</v>
      </c>
      <c r="H984" s="285">
        <v>11000</v>
      </c>
      <c r="I984" s="285">
        <v>0</v>
      </c>
      <c r="J984" s="285">
        <v>0</v>
      </c>
      <c r="K984" s="286">
        <v>11000</v>
      </c>
      <c r="L984" s="287">
        <v>11000</v>
      </c>
      <c r="M984" s="288">
        <v>11</v>
      </c>
      <c r="N984" s="285">
        <v>0</v>
      </c>
      <c r="O984" s="287">
        <v>11000</v>
      </c>
      <c r="P984" s="287">
        <v>11000</v>
      </c>
      <c r="Q984" s="289">
        <v>11</v>
      </c>
      <c r="R984" s="669"/>
      <c r="S984" s="669"/>
      <c r="T984" s="278" t="s">
        <v>1340</v>
      </c>
    </row>
    <row r="985" spans="1:20" ht="21.75" customHeight="1">
      <c r="A985" s="290" t="s">
        <v>637</v>
      </c>
      <c r="B985" s="291">
        <v>8</v>
      </c>
      <c r="C985" s="291">
        <v>1</v>
      </c>
      <c r="D985" s="292" t="s">
        <v>232</v>
      </c>
      <c r="E985" s="293" t="s">
        <v>638</v>
      </c>
      <c r="F985" s="294">
        <v>11</v>
      </c>
      <c r="G985" s="284">
        <v>0</v>
      </c>
      <c r="H985" s="285">
        <v>11000</v>
      </c>
      <c r="I985" s="285">
        <v>0</v>
      </c>
      <c r="J985" s="285">
        <v>0</v>
      </c>
      <c r="K985" s="286">
        <v>11000</v>
      </c>
      <c r="L985" s="287">
        <v>11000</v>
      </c>
      <c r="M985" s="288">
        <v>11</v>
      </c>
      <c r="N985" s="285">
        <v>0</v>
      </c>
      <c r="O985" s="287">
        <v>11000</v>
      </c>
      <c r="P985" s="287">
        <v>11000</v>
      </c>
      <c r="Q985" s="289">
        <v>11</v>
      </c>
      <c r="R985" s="669"/>
      <c r="S985" s="669"/>
      <c r="T985" s="278" t="s">
        <v>1340</v>
      </c>
    </row>
    <row r="986" spans="1:20" ht="17.25" customHeight="1">
      <c r="A986" s="290" t="s">
        <v>686</v>
      </c>
      <c r="B986" s="291">
        <v>8</v>
      </c>
      <c r="C986" s="291">
        <v>1</v>
      </c>
      <c r="D986" s="292" t="s">
        <v>232</v>
      </c>
      <c r="E986" s="293" t="s">
        <v>687</v>
      </c>
      <c r="F986" s="294">
        <v>11</v>
      </c>
      <c r="G986" s="284">
        <v>0</v>
      </c>
      <c r="H986" s="285">
        <v>11000</v>
      </c>
      <c r="I986" s="285">
        <v>0</v>
      </c>
      <c r="J986" s="285">
        <v>0</v>
      </c>
      <c r="K986" s="286">
        <v>11000</v>
      </c>
      <c r="L986" s="287">
        <v>11000</v>
      </c>
      <c r="M986" s="288">
        <v>11</v>
      </c>
      <c r="N986" s="285">
        <v>0</v>
      </c>
      <c r="O986" s="287">
        <v>11000</v>
      </c>
      <c r="P986" s="287">
        <v>11000</v>
      </c>
      <c r="Q986" s="289">
        <v>11</v>
      </c>
      <c r="R986" s="669"/>
      <c r="S986" s="669"/>
      <c r="T986" s="278" t="s">
        <v>1340</v>
      </c>
    </row>
    <row r="987" spans="1:20" ht="17.25" customHeight="1">
      <c r="A987" s="290" t="s">
        <v>233</v>
      </c>
      <c r="B987" s="291">
        <v>8</v>
      </c>
      <c r="C987" s="291">
        <v>1</v>
      </c>
      <c r="D987" s="292" t="s">
        <v>234</v>
      </c>
      <c r="E987" s="293" t="s">
        <v>1340</v>
      </c>
      <c r="F987" s="294">
        <v>750.1</v>
      </c>
      <c r="G987" s="284">
        <v>158000</v>
      </c>
      <c r="H987" s="285">
        <v>440000</v>
      </c>
      <c r="I987" s="285">
        <v>77000</v>
      </c>
      <c r="J987" s="285">
        <v>75100</v>
      </c>
      <c r="K987" s="286">
        <v>750100</v>
      </c>
      <c r="L987" s="287">
        <v>750100</v>
      </c>
      <c r="M987" s="288">
        <v>750.1</v>
      </c>
      <c r="N987" s="285">
        <v>0</v>
      </c>
      <c r="O987" s="287">
        <v>723988.4</v>
      </c>
      <c r="P987" s="287">
        <v>723988.4</v>
      </c>
      <c r="Q987" s="289">
        <v>723.98840000000007</v>
      </c>
      <c r="R987" s="669"/>
      <c r="S987" s="669"/>
      <c r="T987" s="278" t="s">
        <v>1340</v>
      </c>
    </row>
    <row r="988" spans="1:20" ht="21.75" customHeight="1">
      <c r="A988" s="290" t="s">
        <v>637</v>
      </c>
      <c r="B988" s="291">
        <v>8</v>
      </c>
      <c r="C988" s="291">
        <v>1</v>
      </c>
      <c r="D988" s="292" t="s">
        <v>234</v>
      </c>
      <c r="E988" s="293" t="s">
        <v>638</v>
      </c>
      <c r="F988" s="294">
        <v>750.1</v>
      </c>
      <c r="G988" s="284">
        <v>158000</v>
      </c>
      <c r="H988" s="285">
        <v>440000</v>
      </c>
      <c r="I988" s="285">
        <v>77000</v>
      </c>
      <c r="J988" s="285">
        <v>75100</v>
      </c>
      <c r="K988" s="286">
        <v>750100</v>
      </c>
      <c r="L988" s="287">
        <v>750100</v>
      </c>
      <c r="M988" s="288">
        <v>750.1</v>
      </c>
      <c r="N988" s="285">
        <v>0</v>
      </c>
      <c r="O988" s="287">
        <v>723988.4</v>
      </c>
      <c r="P988" s="287">
        <v>723988.4</v>
      </c>
      <c r="Q988" s="289">
        <v>723.98840000000007</v>
      </c>
      <c r="R988" s="669"/>
      <c r="S988" s="669"/>
      <c r="T988" s="278" t="s">
        <v>1340</v>
      </c>
    </row>
    <row r="989" spans="1:20" ht="17.25" customHeight="1">
      <c r="A989" s="290" t="s">
        <v>686</v>
      </c>
      <c r="B989" s="291">
        <v>8</v>
      </c>
      <c r="C989" s="291">
        <v>1</v>
      </c>
      <c r="D989" s="292" t="s">
        <v>234</v>
      </c>
      <c r="E989" s="293" t="s">
        <v>687</v>
      </c>
      <c r="F989" s="294">
        <v>750.1</v>
      </c>
      <c r="G989" s="284">
        <v>158000</v>
      </c>
      <c r="H989" s="285">
        <v>440000</v>
      </c>
      <c r="I989" s="285">
        <v>77000</v>
      </c>
      <c r="J989" s="285">
        <v>75100</v>
      </c>
      <c r="K989" s="286">
        <v>750100</v>
      </c>
      <c r="L989" s="287">
        <v>750100</v>
      </c>
      <c r="M989" s="288">
        <v>750.1</v>
      </c>
      <c r="N989" s="285">
        <v>0</v>
      </c>
      <c r="O989" s="287">
        <v>723988.4</v>
      </c>
      <c r="P989" s="287">
        <v>723988.4</v>
      </c>
      <c r="Q989" s="289">
        <v>723.98840000000007</v>
      </c>
      <c r="R989" s="669"/>
      <c r="S989" s="669"/>
      <c r="T989" s="278" t="s">
        <v>1340</v>
      </c>
    </row>
    <row r="990" spans="1:20" ht="32.25" customHeight="1">
      <c r="A990" s="290" t="s">
        <v>235</v>
      </c>
      <c r="B990" s="291">
        <v>8</v>
      </c>
      <c r="C990" s="291">
        <v>1</v>
      </c>
      <c r="D990" s="292" t="s">
        <v>236</v>
      </c>
      <c r="E990" s="293" t="s">
        <v>1340</v>
      </c>
      <c r="F990" s="294">
        <v>594</v>
      </c>
      <c r="G990" s="284">
        <v>0</v>
      </c>
      <c r="H990" s="285">
        <v>0</v>
      </c>
      <c r="I990" s="285">
        <v>0</v>
      </c>
      <c r="J990" s="285">
        <v>594000</v>
      </c>
      <c r="K990" s="286">
        <v>594000</v>
      </c>
      <c r="L990" s="287">
        <v>594000</v>
      </c>
      <c r="M990" s="288">
        <v>594</v>
      </c>
      <c r="N990" s="285">
        <v>0</v>
      </c>
      <c r="O990" s="287">
        <v>0</v>
      </c>
      <c r="P990" s="287">
        <v>0</v>
      </c>
      <c r="Q990" s="289">
        <v>0</v>
      </c>
      <c r="R990" s="669"/>
      <c r="S990" s="669"/>
      <c r="T990" s="278" t="s">
        <v>1340</v>
      </c>
    </row>
    <row r="991" spans="1:20" ht="21.75" customHeight="1">
      <c r="A991" s="290" t="s">
        <v>637</v>
      </c>
      <c r="B991" s="291">
        <v>8</v>
      </c>
      <c r="C991" s="291">
        <v>1</v>
      </c>
      <c r="D991" s="292" t="s">
        <v>236</v>
      </c>
      <c r="E991" s="293" t="s">
        <v>638</v>
      </c>
      <c r="F991" s="294">
        <v>594</v>
      </c>
      <c r="G991" s="284">
        <v>0</v>
      </c>
      <c r="H991" s="285">
        <v>0</v>
      </c>
      <c r="I991" s="285">
        <v>0</v>
      </c>
      <c r="J991" s="285">
        <v>594000</v>
      </c>
      <c r="K991" s="286">
        <v>594000</v>
      </c>
      <c r="L991" s="287">
        <v>594000</v>
      </c>
      <c r="M991" s="288">
        <v>594</v>
      </c>
      <c r="N991" s="285">
        <v>0</v>
      </c>
      <c r="O991" s="287">
        <v>0</v>
      </c>
      <c r="P991" s="287">
        <v>0</v>
      </c>
      <c r="Q991" s="289">
        <v>0</v>
      </c>
      <c r="R991" s="669"/>
      <c r="S991" s="669"/>
      <c r="T991" s="278" t="s">
        <v>1340</v>
      </c>
    </row>
    <row r="992" spans="1:20" ht="17.25" customHeight="1">
      <c r="A992" s="290" t="s">
        <v>686</v>
      </c>
      <c r="B992" s="291">
        <v>8</v>
      </c>
      <c r="C992" s="291">
        <v>1</v>
      </c>
      <c r="D992" s="292" t="s">
        <v>236</v>
      </c>
      <c r="E992" s="293" t="s">
        <v>687</v>
      </c>
      <c r="F992" s="294">
        <v>594</v>
      </c>
      <c r="G992" s="284">
        <v>0</v>
      </c>
      <c r="H992" s="285">
        <v>0</v>
      </c>
      <c r="I992" s="285">
        <v>0</v>
      </c>
      <c r="J992" s="285">
        <v>594000</v>
      </c>
      <c r="K992" s="286">
        <v>594000</v>
      </c>
      <c r="L992" s="287">
        <v>594000</v>
      </c>
      <c r="M992" s="288">
        <v>594</v>
      </c>
      <c r="N992" s="285">
        <v>0</v>
      </c>
      <c r="O992" s="287">
        <v>0</v>
      </c>
      <c r="P992" s="287">
        <v>0</v>
      </c>
      <c r="Q992" s="289">
        <v>0</v>
      </c>
      <c r="R992" s="669"/>
      <c r="S992" s="669"/>
      <c r="T992" s="278" t="s">
        <v>1340</v>
      </c>
    </row>
    <row r="993" spans="1:20" ht="63.75" customHeight="1">
      <c r="A993" s="290" t="s">
        <v>1010</v>
      </c>
      <c r="B993" s="291">
        <v>8</v>
      </c>
      <c r="C993" s="291">
        <v>1</v>
      </c>
      <c r="D993" s="292" t="s">
        <v>237</v>
      </c>
      <c r="E993" s="293" t="s">
        <v>1340</v>
      </c>
      <c r="F993" s="294">
        <v>3258.5</v>
      </c>
      <c r="G993" s="284">
        <v>0</v>
      </c>
      <c r="H993" s="285">
        <v>0</v>
      </c>
      <c r="I993" s="285">
        <v>1630000</v>
      </c>
      <c r="J993" s="285">
        <v>1628500</v>
      </c>
      <c r="K993" s="286">
        <v>3258500</v>
      </c>
      <c r="L993" s="287">
        <v>3258500</v>
      </c>
      <c r="M993" s="288">
        <v>3258.5</v>
      </c>
      <c r="N993" s="285">
        <v>0</v>
      </c>
      <c r="O993" s="287">
        <v>2715000</v>
      </c>
      <c r="P993" s="287">
        <v>2715000</v>
      </c>
      <c r="Q993" s="289">
        <v>2715</v>
      </c>
      <c r="R993" s="669"/>
      <c r="S993" s="669"/>
      <c r="T993" s="278" t="s">
        <v>1340</v>
      </c>
    </row>
    <row r="994" spans="1:20" ht="21.75" customHeight="1">
      <c r="A994" s="290" t="s">
        <v>637</v>
      </c>
      <c r="B994" s="291">
        <v>8</v>
      </c>
      <c r="C994" s="291">
        <v>1</v>
      </c>
      <c r="D994" s="292" t="s">
        <v>237</v>
      </c>
      <c r="E994" s="293" t="s">
        <v>638</v>
      </c>
      <c r="F994" s="294">
        <v>3258.5</v>
      </c>
      <c r="G994" s="284">
        <v>0</v>
      </c>
      <c r="H994" s="285">
        <v>0</v>
      </c>
      <c r="I994" s="285">
        <v>1630000</v>
      </c>
      <c r="J994" s="285">
        <v>1628500</v>
      </c>
      <c r="K994" s="286">
        <v>3258500</v>
      </c>
      <c r="L994" s="287">
        <v>3258500</v>
      </c>
      <c r="M994" s="288">
        <v>3258.5</v>
      </c>
      <c r="N994" s="285">
        <v>0</v>
      </c>
      <c r="O994" s="287">
        <v>2715000</v>
      </c>
      <c r="P994" s="287">
        <v>2715000</v>
      </c>
      <c r="Q994" s="289">
        <v>2715</v>
      </c>
      <c r="R994" s="669"/>
      <c r="S994" s="669"/>
      <c r="T994" s="278" t="s">
        <v>1340</v>
      </c>
    </row>
    <row r="995" spans="1:20" ht="17.25" customHeight="1">
      <c r="A995" s="290" t="s">
        <v>686</v>
      </c>
      <c r="B995" s="291">
        <v>8</v>
      </c>
      <c r="C995" s="291">
        <v>1</v>
      </c>
      <c r="D995" s="292" t="s">
        <v>237</v>
      </c>
      <c r="E995" s="293" t="s">
        <v>687</v>
      </c>
      <c r="F995" s="294">
        <v>3258.5</v>
      </c>
      <c r="G995" s="284">
        <v>0</v>
      </c>
      <c r="H995" s="285">
        <v>0</v>
      </c>
      <c r="I995" s="285">
        <v>1630000</v>
      </c>
      <c r="J995" s="285">
        <v>1628500</v>
      </c>
      <c r="K995" s="286">
        <v>3258500</v>
      </c>
      <c r="L995" s="287">
        <v>3258500</v>
      </c>
      <c r="M995" s="288">
        <v>3258.5</v>
      </c>
      <c r="N995" s="285">
        <v>0</v>
      </c>
      <c r="O995" s="287">
        <v>2715000</v>
      </c>
      <c r="P995" s="287">
        <v>2715000</v>
      </c>
      <c r="Q995" s="289">
        <v>2715</v>
      </c>
      <c r="R995" s="669"/>
      <c r="S995" s="669"/>
      <c r="T995" s="278" t="s">
        <v>1340</v>
      </c>
    </row>
    <row r="996" spans="1:20" ht="21.75" customHeight="1">
      <c r="A996" s="290" t="s">
        <v>238</v>
      </c>
      <c r="B996" s="291">
        <v>8</v>
      </c>
      <c r="C996" s="291">
        <v>1</v>
      </c>
      <c r="D996" s="292" t="s">
        <v>239</v>
      </c>
      <c r="E996" s="293" t="s">
        <v>1340</v>
      </c>
      <c r="F996" s="294">
        <v>132.4</v>
      </c>
      <c r="G996" s="284">
        <v>30000</v>
      </c>
      <c r="H996" s="285">
        <v>76000</v>
      </c>
      <c r="I996" s="285">
        <v>15000</v>
      </c>
      <c r="J996" s="285">
        <v>11400</v>
      </c>
      <c r="K996" s="286">
        <v>132400</v>
      </c>
      <c r="L996" s="287">
        <v>132400</v>
      </c>
      <c r="M996" s="288">
        <v>132.4</v>
      </c>
      <c r="N996" s="285">
        <v>0</v>
      </c>
      <c r="O996" s="287">
        <v>127637.88</v>
      </c>
      <c r="P996" s="287">
        <v>127637.88</v>
      </c>
      <c r="Q996" s="289">
        <v>127.63788000000001</v>
      </c>
      <c r="R996" s="669"/>
      <c r="S996" s="669"/>
      <c r="T996" s="278" t="s">
        <v>1340</v>
      </c>
    </row>
    <row r="997" spans="1:20" ht="21.75" customHeight="1">
      <c r="A997" s="290" t="s">
        <v>637</v>
      </c>
      <c r="B997" s="291">
        <v>8</v>
      </c>
      <c r="C997" s="291">
        <v>1</v>
      </c>
      <c r="D997" s="292" t="s">
        <v>239</v>
      </c>
      <c r="E997" s="293" t="s">
        <v>638</v>
      </c>
      <c r="F997" s="294">
        <v>132.4</v>
      </c>
      <c r="G997" s="284">
        <v>30000</v>
      </c>
      <c r="H997" s="285">
        <v>76000</v>
      </c>
      <c r="I997" s="285">
        <v>15000</v>
      </c>
      <c r="J997" s="285">
        <v>11400</v>
      </c>
      <c r="K997" s="286">
        <v>132400</v>
      </c>
      <c r="L997" s="287">
        <v>132400</v>
      </c>
      <c r="M997" s="288">
        <v>132.4</v>
      </c>
      <c r="N997" s="285">
        <v>0</v>
      </c>
      <c r="O997" s="287">
        <v>127637.88</v>
      </c>
      <c r="P997" s="287">
        <v>127637.88</v>
      </c>
      <c r="Q997" s="289">
        <v>127.63788000000001</v>
      </c>
      <c r="R997" s="669"/>
      <c r="S997" s="669"/>
      <c r="T997" s="278" t="s">
        <v>1340</v>
      </c>
    </row>
    <row r="998" spans="1:20" ht="17.25" customHeight="1">
      <c r="A998" s="290" t="s">
        <v>686</v>
      </c>
      <c r="B998" s="291">
        <v>8</v>
      </c>
      <c r="C998" s="291">
        <v>1</v>
      </c>
      <c r="D998" s="292" t="s">
        <v>239</v>
      </c>
      <c r="E998" s="293" t="s">
        <v>687</v>
      </c>
      <c r="F998" s="294">
        <v>132.4</v>
      </c>
      <c r="G998" s="284">
        <v>30000</v>
      </c>
      <c r="H998" s="285">
        <v>76000</v>
      </c>
      <c r="I998" s="285">
        <v>15000</v>
      </c>
      <c r="J998" s="285">
        <v>11400</v>
      </c>
      <c r="K998" s="286">
        <v>132400</v>
      </c>
      <c r="L998" s="287">
        <v>132400</v>
      </c>
      <c r="M998" s="288">
        <v>132.4</v>
      </c>
      <c r="N998" s="285">
        <v>0</v>
      </c>
      <c r="O998" s="287">
        <v>127637.88</v>
      </c>
      <c r="P998" s="287">
        <v>127637.88</v>
      </c>
      <c r="Q998" s="289">
        <v>127.63788000000001</v>
      </c>
      <c r="R998" s="669"/>
      <c r="S998" s="669"/>
      <c r="T998" s="278" t="s">
        <v>1340</v>
      </c>
    </row>
    <row r="999" spans="1:20" ht="42.75" customHeight="1">
      <c r="A999" s="290" t="s">
        <v>240</v>
      </c>
      <c r="B999" s="291">
        <v>8</v>
      </c>
      <c r="C999" s="291">
        <v>1</v>
      </c>
      <c r="D999" s="292" t="s">
        <v>241</v>
      </c>
      <c r="E999" s="293" t="s">
        <v>1340</v>
      </c>
      <c r="F999" s="294">
        <v>6</v>
      </c>
      <c r="G999" s="284">
        <v>0</v>
      </c>
      <c r="H999" s="285">
        <v>0</v>
      </c>
      <c r="I999" s="285">
        <v>0</v>
      </c>
      <c r="J999" s="285">
        <v>6000</v>
      </c>
      <c r="K999" s="286">
        <v>6000</v>
      </c>
      <c r="L999" s="287">
        <v>6000</v>
      </c>
      <c r="M999" s="288">
        <v>6</v>
      </c>
      <c r="N999" s="285">
        <v>0</v>
      </c>
      <c r="O999" s="287">
        <v>0</v>
      </c>
      <c r="P999" s="287">
        <v>0</v>
      </c>
      <c r="Q999" s="289">
        <v>0</v>
      </c>
      <c r="R999" s="669"/>
      <c r="S999" s="669"/>
      <c r="T999" s="278" t="s">
        <v>1340</v>
      </c>
    </row>
    <row r="1000" spans="1:20" ht="21.75" customHeight="1">
      <c r="A1000" s="290" t="s">
        <v>637</v>
      </c>
      <c r="B1000" s="291">
        <v>8</v>
      </c>
      <c r="C1000" s="291">
        <v>1</v>
      </c>
      <c r="D1000" s="292" t="s">
        <v>241</v>
      </c>
      <c r="E1000" s="293" t="s">
        <v>638</v>
      </c>
      <c r="F1000" s="294">
        <v>6</v>
      </c>
      <c r="G1000" s="284">
        <v>0</v>
      </c>
      <c r="H1000" s="285">
        <v>0</v>
      </c>
      <c r="I1000" s="285">
        <v>0</v>
      </c>
      <c r="J1000" s="285">
        <v>6000</v>
      </c>
      <c r="K1000" s="286">
        <v>6000</v>
      </c>
      <c r="L1000" s="287">
        <v>6000</v>
      </c>
      <c r="M1000" s="288">
        <v>6</v>
      </c>
      <c r="N1000" s="285">
        <v>0</v>
      </c>
      <c r="O1000" s="287">
        <v>0</v>
      </c>
      <c r="P1000" s="287">
        <v>0</v>
      </c>
      <c r="Q1000" s="289">
        <v>0</v>
      </c>
      <c r="R1000" s="669"/>
      <c r="S1000" s="669"/>
      <c r="T1000" s="278" t="s">
        <v>1340</v>
      </c>
    </row>
    <row r="1001" spans="1:20" ht="17.25" customHeight="1">
      <c r="A1001" s="290" t="s">
        <v>686</v>
      </c>
      <c r="B1001" s="291">
        <v>8</v>
      </c>
      <c r="C1001" s="291">
        <v>1</v>
      </c>
      <c r="D1001" s="292" t="s">
        <v>241</v>
      </c>
      <c r="E1001" s="293" t="s">
        <v>687</v>
      </c>
      <c r="F1001" s="294">
        <v>6</v>
      </c>
      <c r="G1001" s="284">
        <v>0</v>
      </c>
      <c r="H1001" s="285">
        <v>0</v>
      </c>
      <c r="I1001" s="285">
        <v>0</v>
      </c>
      <c r="J1001" s="285">
        <v>6000</v>
      </c>
      <c r="K1001" s="286">
        <v>6000</v>
      </c>
      <c r="L1001" s="287">
        <v>6000</v>
      </c>
      <c r="M1001" s="288">
        <v>6</v>
      </c>
      <c r="N1001" s="285">
        <v>0</v>
      </c>
      <c r="O1001" s="287">
        <v>0</v>
      </c>
      <c r="P1001" s="287">
        <v>0</v>
      </c>
      <c r="Q1001" s="289">
        <v>0</v>
      </c>
      <c r="R1001" s="669"/>
      <c r="S1001" s="669"/>
      <c r="T1001" s="278" t="s">
        <v>1340</v>
      </c>
    </row>
    <row r="1002" spans="1:20" ht="74.25" customHeight="1">
      <c r="A1002" s="290" t="s">
        <v>1014</v>
      </c>
      <c r="B1002" s="291">
        <v>8</v>
      </c>
      <c r="C1002" s="291">
        <v>1</v>
      </c>
      <c r="D1002" s="292" t="s">
        <v>242</v>
      </c>
      <c r="E1002" s="293" t="s">
        <v>1340</v>
      </c>
      <c r="F1002" s="294">
        <v>171.5</v>
      </c>
      <c r="G1002" s="284">
        <v>0</v>
      </c>
      <c r="H1002" s="285">
        <v>0</v>
      </c>
      <c r="I1002" s="285">
        <v>86000</v>
      </c>
      <c r="J1002" s="285">
        <v>85500</v>
      </c>
      <c r="K1002" s="286">
        <v>171500</v>
      </c>
      <c r="L1002" s="287">
        <v>171500</v>
      </c>
      <c r="M1002" s="288">
        <v>171.5</v>
      </c>
      <c r="N1002" s="285">
        <v>0</v>
      </c>
      <c r="O1002" s="287">
        <v>0</v>
      </c>
      <c r="P1002" s="287">
        <v>0</v>
      </c>
      <c r="Q1002" s="289">
        <v>0</v>
      </c>
      <c r="R1002" s="669"/>
      <c r="S1002" s="669"/>
      <c r="T1002" s="278" t="s">
        <v>1340</v>
      </c>
    </row>
    <row r="1003" spans="1:20" ht="21.75" customHeight="1">
      <c r="A1003" s="290" t="s">
        <v>637</v>
      </c>
      <c r="B1003" s="291">
        <v>8</v>
      </c>
      <c r="C1003" s="291">
        <v>1</v>
      </c>
      <c r="D1003" s="292" t="s">
        <v>242</v>
      </c>
      <c r="E1003" s="293" t="s">
        <v>638</v>
      </c>
      <c r="F1003" s="294">
        <v>171.5</v>
      </c>
      <c r="G1003" s="284">
        <v>0</v>
      </c>
      <c r="H1003" s="285">
        <v>0</v>
      </c>
      <c r="I1003" s="285">
        <v>86000</v>
      </c>
      <c r="J1003" s="285">
        <v>85500</v>
      </c>
      <c r="K1003" s="286">
        <v>171500</v>
      </c>
      <c r="L1003" s="287">
        <v>171500</v>
      </c>
      <c r="M1003" s="288">
        <v>171.5</v>
      </c>
      <c r="N1003" s="285">
        <v>0</v>
      </c>
      <c r="O1003" s="287">
        <v>0</v>
      </c>
      <c r="P1003" s="287">
        <v>0</v>
      </c>
      <c r="Q1003" s="289">
        <v>0</v>
      </c>
      <c r="R1003" s="669"/>
      <c r="S1003" s="669"/>
      <c r="T1003" s="278" t="s">
        <v>1340</v>
      </c>
    </row>
    <row r="1004" spans="1:20" ht="17.25" customHeight="1">
      <c r="A1004" s="290" t="s">
        <v>686</v>
      </c>
      <c r="B1004" s="291">
        <v>8</v>
      </c>
      <c r="C1004" s="291">
        <v>1</v>
      </c>
      <c r="D1004" s="292" t="s">
        <v>242</v>
      </c>
      <c r="E1004" s="293" t="s">
        <v>687</v>
      </c>
      <c r="F1004" s="294">
        <v>171.5</v>
      </c>
      <c r="G1004" s="284">
        <v>0</v>
      </c>
      <c r="H1004" s="285">
        <v>0</v>
      </c>
      <c r="I1004" s="285">
        <v>86000</v>
      </c>
      <c r="J1004" s="285">
        <v>85500</v>
      </c>
      <c r="K1004" s="286">
        <v>171500</v>
      </c>
      <c r="L1004" s="287">
        <v>171500</v>
      </c>
      <c r="M1004" s="288">
        <v>171.5</v>
      </c>
      <c r="N1004" s="285">
        <v>0</v>
      </c>
      <c r="O1004" s="287">
        <v>0</v>
      </c>
      <c r="P1004" s="287">
        <v>0</v>
      </c>
      <c r="Q1004" s="289">
        <v>0</v>
      </c>
      <c r="R1004" s="669"/>
      <c r="S1004" s="669"/>
      <c r="T1004" s="278" t="s">
        <v>1340</v>
      </c>
    </row>
    <row r="1005" spans="1:20" ht="17.25" customHeight="1">
      <c r="A1005" s="290" t="s">
        <v>243</v>
      </c>
      <c r="B1005" s="291">
        <v>8</v>
      </c>
      <c r="C1005" s="291">
        <v>1</v>
      </c>
      <c r="D1005" s="292" t="s">
        <v>244</v>
      </c>
      <c r="E1005" s="293" t="s">
        <v>1340</v>
      </c>
      <c r="F1005" s="294">
        <v>7882.0069999999996</v>
      </c>
      <c r="G1005" s="284">
        <v>1385000</v>
      </c>
      <c r="H1005" s="285">
        <v>2729000</v>
      </c>
      <c r="I1005" s="285">
        <v>2870000</v>
      </c>
      <c r="J1005" s="285">
        <v>898007</v>
      </c>
      <c r="K1005" s="286">
        <v>7882007</v>
      </c>
      <c r="L1005" s="287">
        <v>7882007</v>
      </c>
      <c r="M1005" s="288">
        <v>7882.0069999999996</v>
      </c>
      <c r="N1005" s="285">
        <v>0</v>
      </c>
      <c r="O1005" s="287">
        <v>7018337.7000000002</v>
      </c>
      <c r="P1005" s="287">
        <v>7018337.7000000002</v>
      </c>
      <c r="Q1005" s="289">
        <v>7018.3377</v>
      </c>
      <c r="R1005" s="669"/>
      <c r="S1005" s="669"/>
      <c r="T1005" s="278" t="s">
        <v>1340</v>
      </c>
    </row>
    <row r="1006" spans="1:20" ht="21.75" customHeight="1">
      <c r="A1006" s="290" t="s">
        <v>223</v>
      </c>
      <c r="B1006" s="291">
        <v>8</v>
      </c>
      <c r="C1006" s="291">
        <v>1</v>
      </c>
      <c r="D1006" s="292" t="s">
        <v>245</v>
      </c>
      <c r="E1006" s="293" t="s">
        <v>1340</v>
      </c>
      <c r="F1006" s="294">
        <v>6592.3</v>
      </c>
      <c r="G1006" s="284">
        <v>1370000</v>
      </c>
      <c r="H1006" s="285">
        <v>2555000</v>
      </c>
      <c r="I1006" s="285">
        <v>2301000</v>
      </c>
      <c r="J1006" s="285">
        <v>366300</v>
      </c>
      <c r="K1006" s="286">
        <v>6592300</v>
      </c>
      <c r="L1006" s="287">
        <v>6592300</v>
      </c>
      <c r="M1006" s="288">
        <v>6592.3</v>
      </c>
      <c r="N1006" s="285">
        <v>0</v>
      </c>
      <c r="O1006" s="287">
        <v>5925681.4000000004</v>
      </c>
      <c r="P1006" s="287">
        <v>5925681.4000000004</v>
      </c>
      <c r="Q1006" s="289">
        <v>5925.6814000000004</v>
      </c>
      <c r="R1006" s="669"/>
      <c r="S1006" s="669"/>
      <c r="T1006" s="278" t="s">
        <v>1340</v>
      </c>
    </row>
    <row r="1007" spans="1:20" ht="21.75" customHeight="1">
      <c r="A1007" s="290" t="s">
        <v>637</v>
      </c>
      <c r="B1007" s="291">
        <v>8</v>
      </c>
      <c r="C1007" s="291">
        <v>1</v>
      </c>
      <c r="D1007" s="292" t="s">
        <v>245</v>
      </c>
      <c r="E1007" s="293" t="s">
        <v>638</v>
      </c>
      <c r="F1007" s="294">
        <v>6592.3</v>
      </c>
      <c r="G1007" s="284">
        <v>1370000</v>
      </c>
      <c r="H1007" s="285">
        <v>2555000</v>
      </c>
      <c r="I1007" s="285">
        <v>2301000</v>
      </c>
      <c r="J1007" s="285">
        <v>366300</v>
      </c>
      <c r="K1007" s="286">
        <v>6592300</v>
      </c>
      <c r="L1007" s="287">
        <v>6592300</v>
      </c>
      <c r="M1007" s="288">
        <v>6592.3</v>
      </c>
      <c r="N1007" s="285">
        <v>0</v>
      </c>
      <c r="O1007" s="287">
        <v>5925681.4000000004</v>
      </c>
      <c r="P1007" s="287">
        <v>5925681.4000000004</v>
      </c>
      <c r="Q1007" s="289">
        <v>5925.6814000000004</v>
      </c>
      <c r="R1007" s="669"/>
      <c r="S1007" s="669"/>
      <c r="T1007" s="278" t="s">
        <v>1340</v>
      </c>
    </row>
    <row r="1008" spans="1:20" ht="17.25" customHeight="1">
      <c r="A1008" s="290" t="s">
        <v>686</v>
      </c>
      <c r="B1008" s="291">
        <v>8</v>
      </c>
      <c r="C1008" s="291">
        <v>1</v>
      </c>
      <c r="D1008" s="292" t="s">
        <v>245</v>
      </c>
      <c r="E1008" s="293" t="s">
        <v>687</v>
      </c>
      <c r="F1008" s="294">
        <v>6592.3</v>
      </c>
      <c r="G1008" s="284">
        <v>1370000</v>
      </c>
      <c r="H1008" s="285">
        <v>2555000</v>
      </c>
      <c r="I1008" s="285">
        <v>2301000</v>
      </c>
      <c r="J1008" s="285">
        <v>366300</v>
      </c>
      <c r="K1008" s="286">
        <v>6592300</v>
      </c>
      <c r="L1008" s="287">
        <v>6592300</v>
      </c>
      <c r="M1008" s="288">
        <v>6592.3</v>
      </c>
      <c r="N1008" s="285">
        <v>0</v>
      </c>
      <c r="O1008" s="287">
        <v>5925681.4000000004</v>
      </c>
      <c r="P1008" s="287">
        <v>5925681.4000000004</v>
      </c>
      <c r="Q1008" s="289">
        <v>5925.6814000000004</v>
      </c>
      <c r="R1008" s="669"/>
      <c r="S1008" s="669"/>
      <c r="T1008" s="278" t="s">
        <v>1340</v>
      </c>
    </row>
    <row r="1009" spans="1:20" ht="42.75" customHeight="1">
      <c r="A1009" s="290" t="s">
        <v>246</v>
      </c>
      <c r="B1009" s="291">
        <v>8</v>
      </c>
      <c r="C1009" s="291">
        <v>1</v>
      </c>
      <c r="D1009" s="292" t="s">
        <v>247</v>
      </c>
      <c r="E1009" s="293" t="s">
        <v>1340</v>
      </c>
      <c r="F1009" s="294">
        <v>239.1</v>
      </c>
      <c r="G1009" s="284">
        <v>15000</v>
      </c>
      <c r="H1009" s="285">
        <v>63000</v>
      </c>
      <c r="I1009" s="285">
        <v>99000</v>
      </c>
      <c r="J1009" s="285">
        <v>62100</v>
      </c>
      <c r="K1009" s="286">
        <v>239100</v>
      </c>
      <c r="L1009" s="287">
        <v>239100</v>
      </c>
      <c r="M1009" s="288">
        <v>239.1</v>
      </c>
      <c r="N1009" s="285">
        <v>0</v>
      </c>
      <c r="O1009" s="287">
        <v>239049.3</v>
      </c>
      <c r="P1009" s="287">
        <v>239049.3</v>
      </c>
      <c r="Q1009" s="289">
        <v>239.04929999999999</v>
      </c>
      <c r="R1009" s="669"/>
      <c r="S1009" s="669"/>
      <c r="T1009" s="278" t="s">
        <v>1340</v>
      </c>
    </row>
    <row r="1010" spans="1:20" ht="21.75" customHeight="1">
      <c r="A1010" s="290" t="s">
        <v>637</v>
      </c>
      <c r="B1010" s="291">
        <v>8</v>
      </c>
      <c r="C1010" s="291">
        <v>1</v>
      </c>
      <c r="D1010" s="292" t="s">
        <v>247</v>
      </c>
      <c r="E1010" s="293" t="s">
        <v>638</v>
      </c>
      <c r="F1010" s="294">
        <v>239.1</v>
      </c>
      <c r="G1010" s="284">
        <v>15000</v>
      </c>
      <c r="H1010" s="285">
        <v>63000</v>
      </c>
      <c r="I1010" s="285">
        <v>99000</v>
      </c>
      <c r="J1010" s="285">
        <v>62100</v>
      </c>
      <c r="K1010" s="286">
        <v>239100</v>
      </c>
      <c r="L1010" s="287">
        <v>239100</v>
      </c>
      <c r="M1010" s="288">
        <v>239.1</v>
      </c>
      <c r="N1010" s="285">
        <v>0</v>
      </c>
      <c r="O1010" s="287">
        <v>239049.3</v>
      </c>
      <c r="P1010" s="287">
        <v>239049.3</v>
      </c>
      <c r="Q1010" s="289">
        <v>239.04929999999999</v>
      </c>
      <c r="R1010" s="669"/>
      <c r="S1010" s="669"/>
      <c r="T1010" s="278" t="s">
        <v>1340</v>
      </c>
    </row>
    <row r="1011" spans="1:20" ht="17.25" customHeight="1">
      <c r="A1011" s="290" t="s">
        <v>686</v>
      </c>
      <c r="B1011" s="291">
        <v>8</v>
      </c>
      <c r="C1011" s="291">
        <v>1</v>
      </c>
      <c r="D1011" s="292" t="s">
        <v>247</v>
      </c>
      <c r="E1011" s="293" t="s">
        <v>687</v>
      </c>
      <c r="F1011" s="294">
        <v>239.1</v>
      </c>
      <c r="G1011" s="284">
        <v>15000</v>
      </c>
      <c r="H1011" s="285">
        <v>63000</v>
      </c>
      <c r="I1011" s="285">
        <v>99000</v>
      </c>
      <c r="J1011" s="285">
        <v>62100</v>
      </c>
      <c r="K1011" s="286">
        <v>239100</v>
      </c>
      <c r="L1011" s="287">
        <v>239100</v>
      </c>
      <c r="M1011" s="288">
        <v>239.1</v>
      </c>
      <c r="N1011" s="285">
        <v>0</v>
      </c>
      <c r="O1011" s="287">
        <v>239049.3</v>
      </c>
      <c r="P1011" s="287">
        <v>239049.3</v>
      </c>
      <c r="Q1011" s="289">
        <v>239.04929999999999</v>
      </c>
      <c r="R1011" s="669"/>
      <c r="S1011" s="669"/>
      <c r="T1011" s="278" t="s">
        <v>1340</v>
      </c>
    </row>
    <row r="1012" spans="1:20" ht="17.25" customHeight="1">
      <c r="A1012" s="290" t="s">
        <v>941</v>
      </c>
      <c r="B1012" s="291">
        <v>8</v>
      </c>
      <c r="C1012" s="291">
        <v>1</v>
      </c>
      <c r="D1012" s="292" t="s">
        <v>248</v>
      </c>
      <c r="E1012" s="293" t="s">
        <v>1340</v>
      </c>
      <c r="F1012" s="294">
        <v>110.607</v>
      </c>
      <c r="G1012" s="284">
        <v>0</v>
      </c>
      <c r="H1012" s="285">
        <v>111000</v>
      </c>
      <c r="I1012" s="285">
        <v>0</v>
      </c>
      <c r="J1012" s="285">
        <v>-393</v>
      </c>
      <c r="K1012" s="286">
        <v>110607</v>
      </c>
      <c r="L1012" s="287">
        <v>110607</v>
      </c>
      <c r="M1012" s="288">
        <v>110.607</v>
      </c>
      <c r="N1012" s="285">
        <v>0</v>
      </c>
      <c r="O1012" s="287">
        <v>110607</v>
      </c>
      <c r="P1012" s="287">
        <v>110607</v>
      </c>
      <c r="Q1012" s="289">
        <v>110.607</v>
      </c>
      <c r="R1012" s="669"/>
      <c r="S1012" s="669"/>
      <c r="T1012" s="278" t="s">
        <v>1340</v>
      </c>
    </row>
    <row r="1013" spans="1:20" ht="21.75" customHeight="1">
      <c r="A1013" s="290" t="s">
        <v>637</v>
      </c>
      <c r="B1013" s="291">
        <v>8</v>
      </c>
      <c r="C1013" s="291">
        <v>1</v>
      </c>
      <c r="D1013" s="292" t="s">
        <v>248</v>
      </c>
      <c r="E1013" s="293" t="s">
        <v>638</v>
      </c>
      <c r="F1013" s="294">
        <v>110.607</v>
      </c>
      <c r="G1013" s="284">
        <v>0</v>
      </c>
      <c r="H1013" s="285">
        <v>111000</v>
      </c>
      <c r="I1013" s="285">
        <v>0</v>
      </c>
      <c r="J1013" s="285">
        <v>-393</v>
      </c>
      <c r="K1013" s="286">
        <v>110607</v>
      </c>
      <c r="L1013" s="287">
        <v>110607</v>
      </c>
      <c r="M1013" s="288">
        <v>110.607</v>
      </c>
      <c r="N1013" s="285">
        <v>0</v>
      </c>
      <c r="O1013" s="287">
        <v>110607</v>
      </c>
      <c r="P1013" s="287">
        <v>110607</v>
      </c>
      <c r="Q1013" s="289">
        <v>110.607</v>
      </c>
      <c r="R1013" s="669"/>
      <c r="S1013" s="669"/>
      <c r="T1013" s="278" t="s">
        <v>1340</v>
      </c>
    </row>
    <row r="1014" spans="1:20" ht="17.25" customHeight="1">
      <c r="A1014" s="290" t="s">
        <v>686</v>
      </c>
      <c r="B1014" s="291">
        <v>8</v>
      </c>
      <c r="C1014" s="291">
        <v>1</v>
      </c>
      <c r="D1014" s="292" t="s">
        <v>248</v>
      </c>
      <c r="E1014" s="293" t="s">
        <v>687</v>
      </c>
      <c r="F1014" s="294">
        <v>110.607</v>
      </c>
      <c r="G1014" s="284">
        <v>0</v>
      </c>
      <c r="H1014" s="285">
        <v>111000</v>
      </c>
      <c r="I1014" s="285">
        <v>0</v>
      </c>
      <c r="J1014" s="285">
        <v>-393</v>
      </c>
      <c r="K1014" s="286">
        <v>110607</v>
      </c>
      <c r="L1014" s="287">
        <v>110607</v>
      </c>
      <c r="M1014" s="288">
        <v>110.607</v>
      </c>
      <c r="N1014" s="285">
        <v>0</v>
      </c>
      <c r="O1014" s="287">
        <v>110607</v>
      </c>
      <c r="P1014" s="287">
        <v>110607</v>
      </c>
      <c r="Q1014" s="289">
        <v>110.607</v>
      </c>
      <c r="R1014" s="669"/>
      <c r="S1014" s="669"/>
      <c r="T1014" s="278" t="s">
        <v>1340</v>
      </c>
    </row>
    <row r="1015" spans="1:20" ht="63.75" customHeight="1">
      <c r="A1015" s="290" t="s">
        <v>249</v>
      </c>
      <c r="B1015" s="291">
        <v>8</v>
      </c>
      <c r="C1015" s="291">
        <v>1</v>
      </c>
      <c r="D1015" s="292" t="s">
        <v>250</v>
      </c>
      <c r="E1015" s="293" t="s">
        <v>1340</v>
      </c>
      <c r="F1015" s="294">
        <v>893</v>
      </c>
      <c r="G1015" s="284">
        <v>0</v>
      </c>
      <c r="H1015" s="285">
        <v>0</v>
      </c>
      <c r="I1015" s="285">
        <v>446000</v>
      </c>
      <c r="J1015" s="285">
        <v>447000</v>
      </c>
      <c r="K1015" s="286">
        <v>893000</v>
      </c>
      <c r="L1015" s="287">
        <v>893000</v>
      </c>
      <c r="M1015" s="288">
        <v>893</v>
      </c>
      <c r="N1015" s="285">
        <v>0</v>
      </c>
      <c r="O1015" s="287">
        <v>743000</v>
      </c>
      <c r="P1015" s="287">
        <v>743000</v>
      </c>
      <c r="Q1015" s="289">
        <v>743</v>
      </c>
      <c r="R1015" s="669"/>
      <c r="S1015" s="669"/>
      <c r="T1015" s="278" t="s">
        <v>1340</v>
      </c>
    </row>
    <row r="1016" spans="1:20" ht="21.75" customHeight="1">
      <c r="A1016" s="290" t="s">
        <v>637</v>
      </c>
      <c r="B1016" s="291">
        <v>8</v>
      </c>
      <c r="C1016" s="291">
        <v>1</v>
      </c>
      <c r="D1016" s="292" t="s">
        <v>250</v>
      </c>
      <c r="E1016" s="293" t="s">
        <v>638</v>
      </c>
      <c r="F1016" s="294">
        <v>893</v>
      </c>
      <c r="G1016" s="284">
        <v>0</v>
      </c>
      <c r="H1016" s="285">
        <v>0</v>
      </c>
      <c r="I1016" s="285">
        <v>446000</v>
      </c>
      <c r="J1016" s="285">
        <v>447000</v>
      </c>
      <c r="K1016" s="286">
        <v>893000</v>
      </c>
      <c r="L1016" s="287">
        <v>893000</v>
      </c>
      <c r="M1016" s="288">
        <v>893</v>
      </c>
      <c r="N1016" s="285">
        <v>0</v>
      </c>
      <c r="O1016" s="287">
        <v>743000</v>
      </c>
      <c r="P1016" s="287">
        <v>743000</v>
      </c>
      <c r="Q1016" s="289">
        <v>743</v>
      </c>
      <c r="R1016" s="669"/>
      <c r="S1016" s="669"/>
      <c r="T1016" s="278" t="s">
        <v>1340</v>
      </c>
    </row>
    <row r="1017" spans="1:20" ht="17.25" customHeight="1">
      <c r="A1017" s="290" t="s">
        <v>686</v>
      </c>
      <c r="B1017" s="291">
        <v>8</v>
      </c>
      <c r="C1017" s="291">
        <v>1</v>
      </c>
      <c r="D1017" s="292" t="s">
        <v>250</v>
      </c>
      <c r="E1017" s="293" t="s">
        <v>687</v>
      </c>
      <c r="F1017" s="294">
        <v>893</v>
      </c>
      <c r="G1017" s="284">
        <v>0</v>
      </c>
      <c r="H1017" s="285">
        <v>0</v>
      </c>
      <c r="I1017" s="285">
        <v>446000</v>
      </c>
      <c r="J1017" s="285">
        <v>447000</v>
      </c>
      <c r="K1017" s="286">
        <v>893000</v>
      </c>
      <c r="L1017" s="287">
        <v>893000</v>
      </c>
      <c r="M1017" s="288">
        <v>893</v>
      </c>
      <c r="N1017" s="285">
        <v>0</v>
      </c>
      <c r="O1017" s="287">
        <v>743000</v>
      </c>
      <c r="P1017" s="287">
        <v>743000</v>
      </c>
      <c r="Q1017" s="289">
        <v>743</v>
      </c>
      <c r="R1017" s="669"/>
      <c r="S1017" s="669"/>
      <c r="T1017" s="278" t="s">
        <v>1340</v>
      </c>
    </row>
    <row r="1018" spans="1:20" ht="74.25" customHeight="1">
      <c r="A1018" s="290" t="s">
        <v>251</v>
      </c>
      <c r="B1018" s="291">
        <v>8</v>
      </c>
      <c r="C1018" s="291">
        <v>1</v>
      </c>
      <c r="D1018" s="292" t="s">
        <v>252</v>
      </c>
      <c r="E1018" s="293" t="s">
        <v>1340</v>
      </c>
      <c r="F1018" s="294">
        <v>47</v>
      </c>
      <c r="G1018" s="284">
        <v>0</v>
      </c>
      <c r="H1018" s="285">
        <v>0</v>
      </c>
      <c r="I1018" s="285">
        <v>24000</v>
      </c>
      <c r="J1018" s="285">
        <v>23000</v>
      </c>
      <c r="K1018" s="286">
        <v>47000</v>
      </c>
      <c r="L1018" s="287">
        <v>47000</v>
      </c>
      <c r="M1018" s="288">
        <v>47</v>
      </c>
      <c r="N1018" s="285">
        <v>0</v>
      </c>
      <c r="O1018" s="287">
        <v>0</v>
      </c>
      <c r="P1018" s="287">
        <v>0</v>
      </c>
      <c r="Q1018" s="289">
        <v>0</v>
      </c>
      <c r="R1018" s="669"/>
      <c r="S1018" s="669"/>
      <c r="T1018" s="278" t="s">
        <v>1340</v>
      </c>
    </row>
    <row r="1019" spans="1:20" ht="21.75" customHeight="1">
      <c r="A1019" s="290" t="s">
        <v>637</v>
      </c>
      <c r="B1019" s="291">
        <v>8</v>
      </c>
      <c r="C1019" s="291">
        <v>1</v>
      </c>
      <c r="D1019" s="292" t="s">
        <v>252</v>
      </c>
      <c r="E1019" s="293" t="s">
        <v>638</v>
      </c>
      <c r="F1019" s="294">
        <v>47</v>
      </c>
      <c r="G1019" s="284">
        <v>0</v>
      </c>
      <c r="H1019" s="285">
        <v>0</v>
      </c>
      <c r="I1019" s="285">
        <v>24000</v>
      </c>
      <c r="J1019" s="285">
        <v>23000</v>
      </c>
      <c r="K1019" s="286">
        <v>47000</v>
      </c>
      <c r="L1019" s="287">
        <v>47000</v>
      </c>
      <c r="M1019" s="288">
        <v>47</v>
      </c>
      <c r="N1019" s="285">
        <v>0</v>
      </c>
      <c r="O1019" s="287">
        <v>0</v>
      </c>
      <c r="P1019" s="287">
        <v>0</v>
      </c>
      <c r="Q1019" s="289">
        <v>0</v>
      </c>
      <c r="R1019" s="669"/>
      <c r="S1019" s="669"/>
      <c r="T1019" s="278" t="s">
        <v>1340</v>
      </c>
    </row>
    <row r="1020" spans="1:20" ht="17.25" customHeight="1">
      <c r="A1020" s="290" t="s">
        <v>686</v>
      </c>
      <c r="B1020" s="291">
        <v>8</v>
      </c>
      <c r="C1020" s="291">
        <v>1</v>
      </c>
      <c r="D1020" s="292" t="s">
        <v>252</v>
      </c>
      <c r="E1020" s="293" t="s">
        <v>687</v>
      </c>
      <c r="F1020" s="294">
        <v>47</v>
      </c>
      <c r="G1020" s="284">
        <v>0</v>
      </c>
      <c r="H1020" s="285">
        <v>0</v>
      </c>
      <c r="I1020" s="285">
        <v>24000</v>
      </c>
      <c r="J1020" s="285">
        <v>23000</v>
      </c>
      <c r="K1020" s="286">
        <v>47000</v>
      </c>
      <c r="L1020" s="287">
        <v>47000</v>
      </c>
      <c r="M1020" s="288">
        <v>47</v>
      </c>
      <c r="N1020" s="285">
        <v>0</v>
      </c>
      <c r="O1020" s="287">
        <v>0</v>
      </c>
      <c r="P1020" s="287">
        <v>0</v>
      </c>
      <c r="Q1020" s="289">
        <v>0</v>
      </c>
      <c r="R1020" s="669"/>
      <c r="S1020" s="669"/>
      <c r="T1020" s="278" t="s">
        <v>1340</v>
      </c>
    </row>
    <row r="1021" spans="1:20" ht="17.25" customHeight="1">
      <c r="A1021" s="290" t="s">
        <v>253</v>
      </c>
      <c r="B1021" s="291">
        <v>8</v>
      </c>
      <c r="C1021" s="291">
        <v>1</v>
      </c>
      <c r="D1021" s="292" t="s">
        <v>254</v>
      </c>
      <c r="E1021" s="293" t="s">
        <v>1340</v>
      </c>
      <c r="F1021" s="294">
        <v>90</v>
      </c>
      <c r="G1021" s="284">
        <v>0</v>
      </c>
      <c r="H1021" s="285">
        <v>90000</v>
      </c>
      <c r="I1021" s="285">
        <v>0</v>
      </c>
      <c r="J1021" s="285">
        <v>0</v>
      </c>
      <c r="K1021" s="286">
        <v>90000</v>
      </c>
      <c r="L1021" s="287">
        <v>90000</v>
      </c>
      <c r="M1021" s="288">
        <v>90</v>
      </c>
      <c r="N1021" s="285">
        <v>0</v>
      </c>
      <c r="O1021" s="287">
        <v>90000</v>
      </c>
      <c r="P1021" s="287">
        <v>90000</v>
      </c>
      <c r="Q1021" s="289">
        <v>90</v>
      </c>
      <c r="R1021" s="669"/>
      <c r="S1021" s="669"/>
      <c r="T1021" s="278" t="s">
        <v>1340</v>
      </c>
    </row>
    <row r="1022" spans="1:20" ht="17.25" customHeight="1">
      <c r="A1022" s="290" t="s">
        <v>583</v>
      </c>
      <c r="B1022" s="291">
        <v>8</v>
      </c>
      <c r="C1022" s="291">
        <v>1</v>
      </c>
      <c r="D1022" s="292" t="s">
        <v>255</v>
      </c>
      <c r="E1022" s="293" t="s">
        <v>1340</v>
      </c>
      <c r="F1022" s="294">
        <v>90</v>
      </c>
      <c r="G1022" s="284">
        <v>0</v>
      </c>
      <c r="H1022" s="285">
        <v>90000</v>
      </c>
      <c r="I1022" s="285">
        <v>0</v>
      </c>
      <c r="J1022" s="285">
        <v>0</v>
      </c>
      <c r="K1022" s="286">
        <v>90000</v>
      </c>
      <c r="L1022" s="287">
        <v>90000</v>
      </c>
      <c r="M1022" s="288">
        <v>90</v>
      </c>
      <c r="N1022" s="285">
        <v>0</v>
      </c>
      <c r="O1022" s="287">
        <v>90000</v>
      </c>
      <c r="P1022" s="287">
        <v>90000</v>
      </c>
      <c r="Q1022" s="289">
        <v>90</v>
      </c>
      <c r="R1022" s="669"/>
      <c r="S1022" s="669"/>
      <c r="T1022" s="278" t="s">
        <v>1340</v>
      </c>
    </row>
    <row r="1023" spans="1:20" ht="21.75" customHeight="1">
      <c r="A1023" s="290" t="s">
        <v>637</v>
      </c>
      <c r="B1023" s="291">
        <v>8</v>
      </c>
      <c r="C1023" s="291">
        <v>1</v>
      </c>
      <c r="D1023" s="292" t="s">
        <v>255</v>
      </c>
      <c r="E1023" s="293" t="s">
        <v>638</v>
      </c>
      <c r="F1023" s="294">
        <v>90</v>
      </c>
      <c r="G1023" s="284">
        <v>0</v>
      </c>
      <c r="H1023" s="285">
        <v>90000</v>
      </c>
      <c r="I1023" s="285">
        <v>0</v>
      </c>
      <c r="J1023" s="285">
        <v>0</v>
      </c>
      <c r="K1023" s="286">
        <v>90000</v>
      </c>
      <c r="L1023" s="287">
        <v>90000</v>
      </c>
      <c r="M1023" s="288">
        <v>90</v>
      </c>
      <c r="N1023" s="285">
        <v>0</v>
      </c>
      <c r="O1023" s="287">
        <v>90000</v>
      </c>
      <c r="P1023" s="287">
        <v>90000</v>
      </c>
      <c r="Q1023" s="289">
        <v>90</v>
      </c>
      <c r="R1023" s="669"/>
      <c r="S1023" s="669"/>
      <c r="T1023" s="278" t="s">
        <v>1340</v>
      </c>
    </row>
    <row r="1024" spans="1:20" ht="17.25" customHeight="1">
      <c r="A1024" s="290" t="s">
        <v>686</v>
      </c>
      <c r="B1024" s="291">
        <v>8</v>
      </c>
      <c r="C1024" s="291">
        <v>1</v>
      </c>
      <c r="D1024" s="292" t="s">
        <v>255</v>
      </c>
      <c r="E1024" s="293" t="s">
        <v>687</v>
      </c>
      <c r="F1024" s="294">
        <v>90</v>
      </c>
      <c r="G1024" s="284">
        <v>0</v>
      </c>
      <c r="H1024" s="285">
        <v>90000</v>
      </c>
      <c r="I1024" s="285">
        <v>0</v>
      </c>
      <c r="J1024" s="285">
        <v>0</v>
      </c>
      <c r="K1024" s="286">
        <v>90000</v>
      </c>
      <c r="L1024" s="287">
        <v>90000</v>
      </c>
      <c r="M1024" s="288">
        <v>90</v>
      </c>
      <c r="N1024" s="285">
        <v>0</v>
      </c>
      <c r="O1024" s="287">
        <v>90000</v>
      </c>
      <c r="P1024" s="287">
        <v>90000</v>
      </c>
      <c r="Q1024" s="289">
        <v>90</v>
      </c>
      <c r="R1024" s="669"/>
      <c r="S1024" s="669"/>
      <c r="T1024" s="278" t="s">
        <v>1340</v>
      </c>
    </row>
    <row r="1025" spans="1:20" ht="21.75" customHeight="1">
      <c r="A1025" s="295" t="s">
        <v>256</v>
      </c>
      <c r="B1025" s="296">
        <v>8</v>
      </c>
      <c r="C1025" s="296">
        <v>1</v>
      </c>
      <c r="D1025" s="297" t="s">
        <v>257</v>
      </c>
      <c r="E1025" s="298" t="s">
        <v>1340</v>
      </c>
      <c r="F1025" s="299">
        <v>52794.027999999998</v>
      </c>
      <c r="G1025" s="284">
        <v>9426000</v>
      </c>
      <c r="H1025" s="285">
        <v>20282800</v>
      </c>
      <c r="I1025" s="285">
        <v>13893900</v>
      </c>
      <c r="J1025" s="285">
        <v>9191328</v>
      </c>
      <c r="K1025" s="286">
        <v>52794028</v>
      </c>
      <c r="L1025" s="287">
        <v>52794028</v>
      </c>
      <c r="M1025" s="288">
        <v>52794.027999999998</v>
      </c>
      <c r="N1025" s="285">
        <v>0</v>
      </c>
      <c r="O1025" s="287">
        <v>45876552.840000004</v>
      </c>
      <c r="P1025" s="287">
        <v>45876552.840000004</v>
      </c>
      <c r="Q1025" s="289">
        <v>45876.552840000004</v>
      </c>
      <c r="R1025" s="672"/>
      <c r="S1025" s="672"/>
      <c r="T1025" s="278" t="s">
        <v>1340</v>
      </c>
    </row>
    <row r="1026" spans="1:20" ht="17.25" customHeight="1">
      <c r="A1026" s="290" t="s">
        <v>258</v>
      </c>
      <c r="B1026" s="291">
        <v>8</v>
      </c>
      <c r="C1026" s="291">
        <v>1</v>
      </c>
      <c r="D1026" s="292" t="s">
        <v>259</v>
      </c>
      <c r="E1026" s="293" t="s">
        <v>1340</v>
      </c>
      <c r="F1026" s="294">
        <v>52632.027999999998</v>
      </c>
      <c r="G1026" s="284">
        <v>9426000</v>
      </c>
      <c r="H1026" s="285">
        <v>20160800</v>
      </c>
      <c r="I1026" s="285">
        <v>13893900</v>
      </c>
      <c r="J1026" s="285">
        <v>9151328</v>
      </c>
      <c r="K1026" s="286">
        <v>52632028</v>
      </c>
      <c r="L1026" s="287">
        <v>52632028</v>
      </c>
      <c r="M1026" s="288">
        <v>52632.027999999998</v>
      </c>
      <c r="N1026" s="285">
        <v>0</v>
      </c>
      <c r="O1026" s="287">
        <v>45795686.810000002</v>
      </c>
      <c r="P1026" s="287">
        <v>45795686.810000002</v>
      </c>
      <c r="Q1026" s="289">
        <v>45795.686809999999</v>
      </c>
      <c r="R1026" s="669"/>
      <c r="S1026" s="669"/>
      <c r="T1026" s="278" t="s">
        <v>1340</v>
      </c>
    </row>
    <row r="1027" spans="1:20" ht="21.75" customHeight="1">
      <c r="A1027" s="290" t="s">
        <v>223</v>
      </c>
      <c r="B1027" s="291">
        <v>8</v>
      </c>
      <c r="C1027" s="291">
        <v>1</v>
      </c>
      <c r="D1027" s="292" t="s">
        <v>260</v>
      </c>
      <c r="E1027" s="293" t="s">
        <v>1340</v>
      </c>
      <c r="F1027" s="294">
        <v>41663.800000000003</v>
      </c>
      <c r="G1027" s="284">
        <v>9175000</v>
      </c>
      <c r="H1027" s="285">
        <v>18106000</v>
      </c>
      <c r="I1027" s="285">
        <v>8235000</v>
      </c>
      <c r="J1027" s="285">
        <v>6147800</v>
      </c>
      <c r="K1027" s="286">
        <v>41663800</v>
      </c>
      <c r="L1027" s="287">
        <v>41663800</v>
      </c>
      <c r="M1027" s="288">
        <v>41663.800000000003</v>
      </c>
      <c r="N1027" s="285">
        <v>0</v>
      </c>
      <c r="O1027" s="287">
        <v>36663925.18</v>
      </c>
      <c r="P1027" s="287">
        <v>36663925.18</v>
      </c>
      <c r="Q1027" s="289">
        <v>36663.925179999998</v>
      </c>
      <c r="R1027" s="669"/>
      <c r="S1027" s="669"/>
      <c r="T1027" s="278" t="s">
        <v>1340</v>
      </c>
    </row>
    <row r="1028" spans="1:20" ht="21.75" customHeight="1">
      <c r="A1028" s="290" t="s">
        <v>637</v>
      </c>
      <c r="B1028" s="291">
        <v>8</v>
      </c>
      <c r="C1028" s="291">
        <v>1</v>
      </c>
      <c r="D1028" s="292" t="s">
        <v>260</v>
      </c>
      <c r="E1028" s="293" t="s">
        <v>638</v>
      </c>
      <c r="F1028" s="294">
        <v>41663.800000000003</v>
      </c>
      <c r="G1028" s="284">
        <v>9175000</v>
      </c>
      <c r="H1028" s="285">
        <v>18106000</v>
      </c>
      <c r="I1028" s="285">
        <v>8235000</v>
      </c>
      <c r="J1028" s="285">
        <v>6147800</v>
      </c>
      <c r="K1028" s="286">
        <v>41663800</v>
      </c>
      <c r="L1028" s="287">
        <v>41663800</v>
      </c>
      <c r="M1028" s="288">
        <v>41663.800000000003</v>
      </c>
      <c r="N1028" s="285">
        <v>0</v>
      </c>
      <c r="O1028" s="287">
        <v>36663925.18</v>
      </c>
      <c r="P1028" s="287">
        <v>36663925.18</v>
      </c>
      <c r="Q1028" s="289">
        <v>36663.925179999998</v>
      </c>
      <c r="R1028" s="669"/>
      <c r="S1028" s="669"/>
      <c r="T1028" s="278" t="s">
        <v>1340</v>
      </c>
    </row>
    <row r="1029" spans="1:20" ht="17.25" customHeight="1">
      <c r="A1029" s="290" t="s">
        <v>679</v>
      </c>
      <c r="B1029" s="291">
        <v>8</v>
      </c>
      <c r="C1029" s="291">
        <v>1</v>
      </c>
      <c r="D1029" s="292" t="s">
        <v>260</v>
      </c>
      <c r="E1029" s="293" t="s">
        <v>680</v>
      </c>
      <c r="F1029" s="294">
        <v>41663.800000000003</v>
      </c>
      <c r="G1029" s="284">
        <v>9175000</v>
      </c>
      <c r="H1029" s="285">
        <v>18106000</v>
      </c>
      <c r="I1029" s="285">
        <v>8235000</v>
      </c>
      <c r="J1029" s="285">
        <v>6147800</v>
      </c>
      <c r="K1029" s="286">
        <v>41663800</v>
      </c>
      <c r="L1029" s="287">
        <v>41663800</v>
      </c>
      <c r="M1029" s="288">
        <v>41663.800000000003</v>
      </c>
      <c r="N1029" s="285">
        <v>0</v>
      </c>
      <c r="O1029" s="287">
        <v>36663925.18</v>
      </c>
      <c r="P1029" s="287">
        <v>36663925.18</v>
      </c>
      <c r="Q1029" s="289">
        <v>36663.925179999998</v>
      </c>
      <c r="R1029" s="669"/>
      <c r="S1029" s="669"/>
      <c r="T1029" s="278" t="s">
        <v>1340</v>
      </c>
    </row>
    <row r="1030" spans="1:20" ht="17.25" customHeight="1">
      <c r="A1030" s="290" t="s">
        <v>141</v>
      </c>
      <c r="B1030" s="291">
        <v>8</v>
      </c>
      <c r="C1030" s="291">
        <v>1</v>
      </c>
      <c r="D1030" s="292" t="s">
        <v>261</v>
      </c>
      <c r="E1030" s="293" t="s">
        <v>1340</v>
      </c>
      <c r="F1030" s="294">
        <v>4523.7280000000001</v>
      </c>
      <c r="G1030" s="284">
        <v>151000</v>
      </c>
      <c r="H1030" s="285">
        <v>1550000</v>
      </c>
      <c r="I1030" s="285">
        <v>2683900</v>
      </c>
      <c r="J1030" s="285">
        <v>138828</v>
      </c>
      <c r="K1030" s="286">
        <v>4523728</v>
      </c>
      <c r="L1030" s="287">
        <v>4523728</v>
      </c>
      <c r="M1030" s="288">
        <v>4523.7280000000001</v>
      </c>
      <c r="N1030" s="285">
        <v>0</v>
      </c>
      <c r="O1030" s="287">
        <v>4031344.31</v>
      </c>
      <c r="P1030" s="287">
        <v>4031344.31</v>
      </c>
      <c r="Q1030" s="289">
        <v>4031.34431</v>
      </c>
      <c r="R1030" s="669"/>
      <c r="S1030" s="669"/>
      <c r="T1030" s="278" t="s">
        <v>1340</v>
      </c>
    </row>
    <row r="1031" spans="1:20" ht="21.75" customHeight="1">
      <c r="A1031" s="290" t="s">
        <v>637</v>
      </c>
      <c r="B1031" s="291">
        <v>8</v>
      </c>
      <c r="C1031" s="291">
        <v>1</v>
      </c>
      <c r="D1031" s="292" t="s">
        <v>261</v>
      </c>
      <c r="E1031" s="293" t="s">
        <v>638</v>
      </c>
      <c r="F1031" s="294">
        <v>4523.7280000000001</v>
      </c>
      <c r="G1031" s="284">
        <v>151000</v>
      </c>
      <c r="H1031" s="285">
        <v>1550000</v>
      </c>
      <c r="I1031" s="285">
        <v>2683900</v>
      </c>
      <c r="J1031" s="285">
        <v>138828</v>
      </c>
      <c r="K1031" s="286">
        <v>4523728</v>
      </c>
      <c r="L1031" s="287">
        <v>4523728</v>
      </c>
      <c r="M1031" s="288">
        <v>4523.7280000000001</v>
      </c>
      <c r="N1031" s="285">
        <v>0</v>
      </c>
      <c r="O1031" s="287">
        <v>4031344.31</v>
      </c>
      <c r="P1031" s="287">
        <v>4031344.31</v>
      </c>
      <c r="Q1031" s="289">
        <v>4031.34431</v>
      </c>
      <c r="R1031" s="669"/>
      <c r="S1031" s="669"/>
      <c r="T1031" s="278" t="s">
        <v>1340</v>
      </c>
    </row>
    <row r="1032" spans="1:20" ht="17.25" customHeight="1">
      <c r="A1032" s="290" t="s">
        <v>686</v>
      </c>
      <c r="B1032" s="291">
        <v>8</v>
      </c>
      <c r="C1032" s="291">
        <v>1</v>
      </c>
      <c r="D1032" s="292" t="s">
        <v>261</v>
      </c>
      <c r="E1032" s="293" t="s">
        <v>687</v>
      </c>
      <c r="F1032" s="294">
        <v>115</v>
      </c>
      <c r="G1032" s="284">
        <v>30000</v>
      </c>
      <c r="H1032" s="285">
        <v>60000</v>
      </c>
      <c r="I1032" s="285">
        <v>0</v>
      </c>
      <c r="J1032" s="285">
        <v>25000</v>
      </c>
      <c r="K1032" s="286">
        <v>115000</v>
      </c>
      <c r="L1032" s="287">
        <v>115000</v>
      </c>
      <c r="M1032" s="288">
        <v>115</v>
      </c>
      <c r="N1032" s="285">
        <v>0</v>
      </c>
      <c r="O1032" s="287">
        <v>114869</v>
      </c>
      <c r="P1032" s="287">
        <v>114869</v>
      </c>
      <c r="Q1032" s="289">
        <v>114.869</v>
      </c>
      <c r="R1032" s="669"/>
      <c r="S1032" s="669"/>
      <c r="T1032" s="278" t="s">
        <v>1340</v>
      </c>
    </row>
    <row r="1033" spans="1:20" ht="17.25" customHeight="1">
      <c r="A1033" s="290" t="s">
        <v>679</v>
      </c>
      <c r="B1033" s="291">
        <v>8</v>
      </c>
      <c r="C1033" s="291">
        <v>1</v>
      </c>
      <c r="D1033" s="292" t="s">
        <v>261</v>
      </c>
      <c r="E1033" s="293" t="s">
        <v>680</v>
      </c>
      <c r="F1033" s="294">
        <v>4408.7280000000001</v>
      </c>
      <c r="G1033" s="284">
        <v>121000</v>
      </c>
      <c r="H1033" s="285">
        <v>1490000</v>
      </c>
      <c r="I1033" s="285">
        <v>2683900</v>
      </c>
      <c r="J1033" s="285">
        <v>113828</v>
      </c>
      <c r="K1033" s="286">
        <v>4408728</v>
      </c>
      <c r="L1033" s="287">
        <v>4408728</v>
      </c>
      <c r="M1033" s="288">
        <v>4408.7280000000001</v>
      </c>
      <c r="N1033" s="285">
        <v>0</v>
      </c>
      <c r="O1033" s="287">
        <v>3916475.31</v>
      </c>
      <c r="P1033" s="287">
        <v>3916475.31</v>
      </c>
      <c r="Q1033" s="289">
        <v>3916.4753100000003</v>
      </c>
      <c r="R1033" s="669"/>
      <c r="S1033" s="669"/>
      <c r="T1033" s="278" t="s">
        <v>1340</v>
      </c>
    </row>
    <row r="1034" spans="1:20" ht="42.75" customHeight="1">
      <c r="A1034" s="290" t="s">
        <v>262</v>
      </c>
      <c r="B1034" s="291">
        <v>8</v>
      </c>
      <c r="C1034" s="291">
        <v>1</v>
      </c>
      <c r="D1034" s="292" t="s">
        <v>263</v>
      </c>
      <c r="E1034" s="293" t="s">
        <v>1340</v>
      </c>
      <c r="F1034" s="294">
        <v>604.5</v>
      </c>
      <c r="G1034" s="284">
        <v>100000</v>
      </c>
      <c r="H1034" s="285">
        <v>325000</v>
      </c>
      <c r="I1034" s="285">
        <v>275000</v>
      </c>
      <c r="J1034" s="285">
        <v>-95500</v>
      </c>
      <c r="K1034" s="286">
        <v>604500</v>
      </c>
      <c r="L1034" s="287">
        <v>604500</v>
      </c>
      <c r="M1034" s="288">
        <v>604.5</v>
      </c>
      <c r="N1034" s="285">
        <v>0</v>
      </c>
      <c r="O1034" s="287">
        <v>604417.31999999995</v>
      </c>
      <c r="P1034" s="287">
        <v>604417.31999999995</v>
      </c>
      <c r="Q1034" s="289">
        <v>604.4173199999999</v>
      </c>
      <c r="R1034" s="669"/>
      <c r="S1034" s="669"/>
      <c r="T1034" s="278" t="s">
        <v>1340</v>
      </c>
    </row>
    <row r="1035" spans="1:20" ht="21.75" customHeight="1">
      <c r="A1035" s="290" t="s">
        <v>637</v>
      </c>
      <c r="B1035" s="291">
        <v>8</v>
      </c>
      <c r="C1035" s="291">
        <v>1</v>
      </c>
      <c r="D1035" s="292" t="s">
        <v>263</v>
      </c>
      <c r="E1035" s="293" t="s">
        <v>638</v>
      </c>
      <c r="F1035" s="294">
        <v>604.5</v>
      </c>
      <c r="G1035" s="284">
        <v>100000</v>
      </c>
      <c r="H1035" s="285">
        <v>325000</v>
      </c>
      <c r="I1035" s="285">
        <v>275000</v>
      </c>
      <c r="J1035" s="285">
        <v>-95500</v>
      </c>
      <c r="K1035" s="286">
        <v>604500</v>
      </c>
      <c r="L1035" s="287">
        <v>604500</v>
      </c>
      <c r="M1035" s="288">
        <v>604.5</v>
      </c>
      <c r="N1035" s="285">
        <v>0</v>
      </c>
      <c r="O1035" s="287">
        <v>604417.31999999995</v>
      </c>
      <c r="P1035" s="287">
        <v>604417.31999999995</v>
      </c>
      <c r="Q1035" s="289">
        <v>604.4173199999999</v>
      </c>
      <c r="R1035" s="669"/>
      <c r="S1035" s="669"/>
      <c r="T1035" s="278" t="s">
        <v>1340</v>
      </c>
    </row>
    <row r="1036" spans="1:20" ht="17.25" customHeight="1">
      <c r="A1036" s="290" t="s">
        <v>679</v>
      </c>
      <c r="B1036" s="291">
        <v>8</v>
      </c>
      <c r="C1036" s="291">
        <v>1</v>
      </c>
      <c r="D1036" s="292" t="s">
        <v>263</v>
      </c>
      <c r="E1036" s="293" t="s">
        <v>680</v>
      </c>
      <c r="F1036" s="294">
        <v>604.5</v>
      </c>
      <c r="G1036" s="284">
        <v>100000</v>
      </c>
      <c r="H1036" s="285">
        <v>325000</v>
      </c>
      <c r="I1036" s="285">
        <v>275000</v>
      </c>
      <c r="J1036" s="285">
        <v>-95500</v>
      </c>
      <c r="K1036" s="286">
        <v>604500</v>
      </c>
      <c r="L1036" s="287">
        <v>604500</v>
      </c>
      <c r="M1036" s="288">
        <v>604.5</v>
      </c>
      <c r="N1036" s="285">
        <v>0</v>
      </c>
      <c r="O1036" s="287">
        <v>604417.31999999995</v>
      </c>
      <c r="P1036" s="287">
        <v>604417.31999999995</v>
      </c>
      <c r="Q1036" s="289">
        <v>604.4173199999999</v>
      </c>
      <c r="R1036" s="669"/>
      <c r="S1036" s="669"/>
      <c r="T1036" s="278" t="s">
        <v>1340</v>
      </c>
    </row>
    <row r="1037" spans="1:20" ht="17.25" customHeight="1">
      <c r="A1037" s="290" t="s">
        <v>941</v>
      </c>
      <c r="B1037" s="291">
        <v>8</v>
      </c>
      <c r="C1037" s="291">
        <v>1</v>
      </c>
      <c r="D1037" s="292" t="s">
        <v>264</v>
      </c>
      <c r="E1037" s="293" t="s">
        <v>1340</v>
      </c>
      <c r="F1037" s="294">
        <v>140</v>
      </c>
      <c r="G1037" s="284">
        <v>0</v>
      </c>
      <c r="H1037" s="285">
        <v>150000</v>
      </c>
      <c r="I1037" s="285">
        <v>0</v>
      </c>
      <c r="J1037" s="285">
        <v>-10000</v>
      </c>
      <c r="K1037" s="286">
        <v>140000</v>
      </c>
      <c r="L1037" s="287">
        <v>140000</v>
      </c>
      <c r="M1037" s="288">
        <v>140</v>
      </c>
      <c r="N1037" s="285">
        <v>0</v>
      </c>
      <c r="O1037" s="287">
        <v>140000</v>
      </c>
      <c r="P1037" s="287">
        <v>140000</v>
      </c>
      <c r="Q1037" s="289">
        <v>140</v>
      </c>
      <c r="R1037" s="669"/>
      <c r="S1037" s="669"/>
      <c r="T1037" s="278" t="s">
        <v>1340</v>
      </c>
    </row>
    <row r="1038" spans="1:20" ht="21.75" customHeight="1">
      <c r="A1038" s="290" t="s">
        <v>637</v>
      </c>
      <c r="B1038" s="291">
        <v>8</v>
      </c>
      <c r="C1038" s="291">
        <v>1</v>
      </c>
      <c r="D1038" s="292" t="s">
        <v>264</v>
      </c>
      <c r="E1038" s="293" t="s">
        <v>638</v>
      </c>
      <c r="F1038" s="294">
        <v>140</v>
      </c>
      <c r="G1038" s="284">
        <v>0</v>
      </c>
      <c r="H1038" s="285">
        <v>150000</v>
      </c>
      <c r="I1038" s="285">
        <v>0</v>
      </c>
      <c r="J1038" s="285">
        <v>-10000</v>
      </c>
      <c r="K1038" s="286">
        <v>140000</v>
      </c>
      <c r="L1038" s="287">
        <v>140000</v>
      </c>
      <c r="M1038" s="288">
        <v>140</v>
      </c>
      <c r="N1038" s="285">
        <v>0</v>
      </c>
      <c r="O1038" s="287">
        <v>140000</v>
      </c>
      <c r="P1038" s="287">
        <v>140000</v>
      </c>
      <c r="Q1038" s="289">
        <v>140</v>
      </c>
      <c r="R1038" s="669"/>
      <c r="S1038" s="669"/>
      <c r="T1038" s="278" t="s">
        <v>1340</v>
      </c>
    </row>
    <row r="1039" spans="1:20" ht="17.25" customHeight="1">
      <c r="A1039" s="290" t="s">
        <v>679</v>
      </c>
      <c r="B1039" s="291">
        <v>8</v>
      </c>
      <c r="C1039" s="291">
        <v>1</v>
      </c>
      <c r="D1039" s="292" t="s">
        <v>264</v>
      </c>
      <c r="E1039" s="293" t="s">
        <v>680</v>
      </c>
      <c r="F1039" s="294">
        <v>140</v>
      </c>
      <c r="G1039" s="284">
        <v>0</v>
      </c>
      <c r="H1039" s="285">
        <v>150000</v>
      </c>
      <c r="I1039" s="285">
        <v>0</v>
      </c>
      <c r="J1039" s="285">
        <v>-10000</v>
      </c>
      <c r="K1039" s="286">
        <v>140000</v>
      </c>
      <c r="L1039" s="287">
        <v>140000</v>
      </c>
      <c r="M1039" s="288">
        <v>140</v>
      </c>
      <c r="N1039" s="285">
        <v>0</v>
      </c>
      <c r="O1039" s="287">
        <v>140000</v>
      </c>
      <c r="P1039" s="287">
        <v>140000</v>
      </c>
      <c r="Q1039" s="289">
        <v>140</v>
      </c>
      <c r="R1039" s="669"/>
      <c r="S1039" s="669"/>
      <c r="T1039" s="278" t="s">
        <v>1340</v>
      </c>
    </row>
    <row r="1040" spans="1:20" ht="32.25" customHeight="1">
      <c r="A1040" s="290" t="s">
        <v>1008</v>
      </c>
      <c r="B1040" s="291">
        <v>8</v>
      </c>
      <c r="C1040" s="291">
        <v>1</v>
      </c>
      <c r="D1040" s="292" t="s">
        <v>265</v>
      </c>
      <c r="E1040" s="293" t="s">
        <v>1340</v>
      </c>
      <c r="F1040" s="294">
        <v>297</v>
      </c>
      <c r="G1040" s="284">
        <v>0</v>
      </c>
      <c r="H1040" s="285">
        <v>0</v>
      </c>
      <c r="I1040" s="285">
        <v>0</v>
      </c>
      <c r="J1040" s="285">
        <v>297000</v>
      </c>
      <c r="K1040" s="286">
        <v>297000</v>
      </c>
      <c r="L1040" s="287">
        <v>297000</v>
      </c>
      <c r="M1040" s="288">
        <v>297</v>
      </c>
      <c r="N1040" s="285">
        <v>0</v>
      </c>
      <c r="O1040" s="287">
        <v>89100</v>
      </c>
      <c r="P1040" s="287">
        <v>89100</v>
      </c>
      <c r="Q1040" s="289">
        <v>89.1</v>
      </c>
      <c r="R1040" s="669"/>
      <c r="S1040" s="669"/>
      <c r="T1040" s="278" t="s">
        <v>1340</v>
      </c>
    </row>
    <row r="1041" spans="1:20" ht="21.75" customHeight="1">
      <c r="A1041" s="290" t="s">
        <v>637</v>
      </c>
      <c r="B1041" s="291">
        <v>8</v>
      </c>
      <c r="C1041" s="291">
        <v>1</v>
      </c>
      <c r="D1041" s="292" t="s">
        <v>265</v>
      </c>
      <c r="E1041" s="293" t="s">
        <v>638</v>
      </c>
      <c r="F1041" s="294">
        <v>297</v>
      </c>
      <c r="G1041" s="284">
        <v>0</v>
      </c>
      <c r="H1041" s="285">
        <v>0</v>
      </c>
      <c r="I1041" s="285">
        <v>0</v>
      </c>
      <c r="J1041" s="285">
        <v>297000</v>
      </c>
      <c r="K1041" s="286">
        <v>297000</v>
      </c>
      <c r="L1041" s="287">
        <v>297000</v>
      </c>
      <c r="M1041" s="288">
        <v>297</v>
      </c>
      <c r="N1041" s="285">
        <v>0</v>
      </c>
      <c r="O1041" s="287">
        <v>89100</v>
      </c>
      <c r="P1041" s="287">
        <v>89100</v>
      </c>
      <c r="Q1041" s="289">
        <v>89.1</v>
      </c>
      <c r="R1041" s="669"/>
      <c r="S1041" s="669"/>
      <c r="T1041" s="278" t="s">
        <v>1340</v>
      </c>
    </row>
    <row r="1042" spans="1:20" ht="17.25" customHeight="1">
      <c r="A1042" s="290" t="s">
        <v>679</v>
      </c>
      <c r="B1042" s="291">
        <v>8</v>
      </c>
      <c r="C1042" s="291">
        <v>1</v>
      </c>
      <c r="D1042" s="292" t="s">
        <v>265</v>
      </c>
      <c r="E1042" s="293" t="s">
        <v>680</v>
      </c>
      <c r="F1042" s="294">
        <v>297</v>
      </c>
      <c r="G1042" s="284">
        <v>0</v>
      </c>
      <c r="H1042" s="285">
        <v>0</v>
      </c>
      <c r="I1042" s="285">
        <v>0</v>
      </c>
      <c r="J1042" s="285">
        <v>297000</v>
      </c>
      <c r="K1042" s="286">
        <v>297000</v>
      </c>
      <c r="L1042" s="287">
        <v>297000</v>
      </c>
      <c r="M1042" s="288">
        <v>297</v>
      </c>
      <c r="N1042" s="285">
        <v>0</v>
      </c>
      <c r="O1042" s="287">
        <v>89100</v>
      </c>
      <c r="P1042" s="287">
        <v>89100</v>
      </c>
      <c r="Q1042" s="289">
        <v>89.1</v>
      </c>
      <c r="R1042" s="669"/>
      <c r="S1042" s="669"/>
      <c r="T1042" s="278" t="s">
        <v>1340</v>
      </c>
    </row>
    <row r="1043" spans="1:20" ht="63.75" customHeight="1">
      <c r="A1043" s="290" t="s">
        <v>1010</v>
      </c>
      <c r="B1043" s="291">
        <v>8</v>
      </c>
      <c r="C1043" s="291">
        <v>1</v>
      </c>
      <c r="D1043" s="292" t="s">
        <v>266</v>
      </c>
      <c r="E1043" s="293" t="s">
        <v>1340</v>
      </c>
      <c r="F1043" s="294">
        <v>5130</v>
      </c>
      <c r="G1043" s="284">
        <v>0</v>
      </c>
      <c r="H1043" s="285">
        <v>0</v>
      </c>
      <c r="I1043" s="285">
        <v>2565000</v>
      </c>
      <c r="J1043" s="285">
        <v>2565000</v>
      </c>
      <c r="K1043" s="286">
        <v>5130000</v>
      </c>
      <c r="L1043" s="287">
        <v>5130000</v>
      </c>
      <c r="M1043" s="288">
        <v>5130</v>
      </c>
      <c r="N1043" s="285">
        <v>0</v>
      </c>
      <c r="O1043" s="287">
        <v>4266000</v>
      </c>
      <c r="P1043" s="287">
        <v>4266000</v>
      </c>
      <c r="Q1043" s="289">
        <v>4266</v>
      </c>
      <c r="R1043" s="669"/>
      <c r="S1043" s="669"/>
      <c r="T1043" s="278" t="s">
        <v>1340</v>
      </c>
    </row>
    <row r="1044" spans="1:20" ht="21.75" customHeight="1">
      <c r="A1044" s="290" t="s">
        <v>637</v>
      </c>
      <c r="B1044" s="291">
        <v>8</v>
      </c>
      <c r="C1044" s="291">
        <v>1</v>
      </c>
      <c r="D1044" s="292" t="s">
        <v>266</v>
      </c>
      <c r="E1044" s="293" t="s">
        <v>638</v>
      </c>
      <c r="F1044" s="294">
        <v>5130</v>
      </c>
      <c r="G1044" s="284">
        <v>0</v>
      </c>
      <c r="H1044" s="285">
        <v>0</v>
      </c>
      <c r="I1044" s="285">
        <v>2565000</v>
      </c>
      <c r="J1044" s="285">
        <v>2565000</v>
      </c>
      <c r="K1044" s="286">
        <v>5130000</v>
      </c>
      <c r="L1044" s="287">
        <v>5130000</v>
      </c>
      <c r="M1044" s="288">
        <v>5130</v>
      </c>
      <c r="N1044" s="285">
        <v>0</v>
      </c>
      <c r="O1044" s="287">
        <v>4266000</v>
      </c>
      <c r="P1044" s="287">
        <v>4266000</v>
      </c>
      <c r="Q1044" s="289">
        <v>4266</v>
      </c>
      <c r="R1044" s="669"/>
      <c r="S1044" s="669"/>
      <c r="T1044" s="278" t="s">
        <v>1340</v>
      </c>
    </row>
    <row r="1045" spans="1:20" ht="17.25" customHeight="1">
      <c r="A1045" s="290" t="s">
        <v>679</v>
      </c>
      <c r="B1045" s="291">
        <v>8</v>
      </c>
      <c r="C1045" s="291">
        <v>1</v>
      </c>
      <c r="D1045" s="292" t="s">
        <v>266</v>
      </c>
      <c r="E1045" s="293" t="s">
        <v>680</v>
      </c>
      <c r="F1045" s="294">
        <v>5130</v>
      </c>
      <c r="G1045" s="284">
        <v>0</v>
      </c>
      <c r="H1045" s="285">
        <v>0</v>
      </c>
      <c r="I1045" s="285">
        <v>2565000</v>
      </c>
      <c r="J1045" s="285">
        <v>2565000</v>
      </c>
      <c r="K1045" s="286">
        <v>5130000</v>
      </c>
      <c r="L1045" s="287">
        <v>5130000</v>
      </c>
      <c r="M1045" s="288">
        <v>5130</v>
      </c>
      <c r="N1045" s="285">
        <v>0</v>
      </c>
      <c r="O1045" s="287">
        <v>4266000</v>
      </c>
      <c r="P1045" s="287">
        <v>4266000</v>
      </c>
      <c r="Q1045" s="289">
        <v>4266</v>
      </c>
      <c r="R1045" s="669"/>
      <c r="S1045" s="669"/>
      <c r="T1045" s="278" t="s">
        <v>1340</v>
      </c>
    </row>
    <row r="1046" spans="1:20" ht="42.75" customHeight="1">
      <c r="A1046" s="290" t="s">
        <v>240</v>
      </c>
      <c r="B1046" s="291">
        <v>8</v>
      </c>
      <c r="C1046" s="291">
        <v>1</v>
      </c>
      <c r="D1046" s="292" t="s">
        <v>267</v>
      </c>
      <c r="E1046" s="293" t="s">
        <v>1340</v>
      </c>
      <c r="F1046" s="294">
        <v>3</v>
      </c>
      <c r="G1046" s="284">
        <v>0</v>
      </c>
      <c r="H1046" s="285">
        <v>0</v>
      </c>
      <c r="I1046" s="285">
        <v>0</v>
      </c>
      <c r="J1046" s="285">
        <v>3000</v>
      </c>
      <c r="K1046" s="286">
        <v>3000</v>
      </c>
      <c r="L1046" s="287">
        <v>3000</v>
      </c>
      <c r="M1046" s="288">
        <v>3</v>
      </c>
      <c r="N1046" s="285">
        <v>0</v>
      </c>
      <c r="O1046" s="287">
        <v>900</v>
      </c>
      <c r="P1046" s="287">
        <v>900</v>
      </c>
      <c r="Q1046" s="289">
        <v>0.9</v>
      </c>
      <c r="R1046" s="669"/>
      <c r="S1046" s="669"/>
      <c r="T1046" s="278" t="s">
        <v>1340</v>
      </c>
    </row>
    <row r="1047" spans="1:20" ht="21.75" customHeight="1">
      <c r="A1047" s="290" t="s">
        <v>637</v>
      </c>
      <c r="B1047" s="291">
        <v>8</v>
      </c>
      <c r="C1047" s="291">
        <v>1</v>
      </c>
      <c r="D1047" s="292" t="s">
        <v>267</v>
      </c>
      <c r="E1047" s="293" t="s">
        <v>638</v>
      </c>
      <c r="F1047" s="294">
        <v>3</v>
      </c>
      <c r="G1047" s="284">
        <v>0</v>
      </c>
      <c r="H1047" s="285">
        <v>0</v>
      </c>
      <c r="I1047" s="285">
        <v>0</v>
      </c>
      <c r="J1047" s="285">
        <v>3000</v>
      </c>
      <c r="K1047" s="286">
        <v>3000</v>
      </c>
      <c r="L1047" s="287">
        <v>3000</v>
      </c>
      <c r="M1047" s="288">
        <v>3</v>
      </c>
      <c r="N1047" s="285">
        <v>0</v>
      </c>
      <c r="O1047" s="287">
        <v>900</v>
      </c>
      <c r="P1047" s="287">
        <v>900</v>
      </c>
      <c r="Q1047" s="289">
        <v>0.9</v>
      </c>
      <c r="R1047" s="669"/>
      <c r="S1047" s="669"/>
      <c r="T1047" s="278" t="s">
        <v>1340</v>
      </c>
    </row>
    <row r="1048" spans="1:20" ht="17.25" customHeight="1">
      <c r="A1048" s="290" t="s">
        <v>679</v>
      </c>
      <c r="B1048" s="291">
        <v>8</v>
      </c>
      <c r="C1048" s="291">
        <v>1</v>
      </c>
      <c r="D1048" s="292" t="s">
        <v>267</v>
      </c>
      <c r="E1048" s="293" t="s">
        <v>680</v>
      </c>
      <c r="F1048" s="294">
        <v>3</v>
      </c>
      <c r="G1048" s="284">
        <v>0</v>
      </c>
      <c r="H1048" s="285">
        <v>0</v>
      </c>
      <c r="I1048" s="285">
        <v>0</v>
      </c>
      <c r="J1048" s="285">
        <v>3000</v>
      </c>
      <c r="K1048" s="286">
        <v>3000</v>
      </c>
      <c r="L1048" s="287">
        <v>3000</v>
      </c>
      <c r="M1048" s="288">
        <v>3</v>
      </c>
      <c r="N1048" s="285">
        <v>0</v>
      </c>
      <c r="O1048" s="287">
        <v>900</v>
      </c>
      <c r="P1048" s="287">
        <v>900</v>
      </c>
      <c r="Q1048" s="289">
        <v>0.9</v>
      </c>
      <c r="R1048" s="669"/>
      <c r="S1048" s="669"/>
      <c r="T1048" s="278" t="s">
        <v>1340</v>
      </c>
    </row>
    <row r="1049" spans="1:20" ht="74.25" customHeight="1">
      <c r="A1049" s="290" t="s">
        <v>1014</v>
      </c>
      <c r="B1049" s="291">
        <v>8</v>
      </c>
      <c r="C1049" s="291">
        <v>1</v>
      </c>
      <c r="D1049" s="292" t="s">
        <v>268</v>
      </c>
      <c r="E1049" s="293" t="s">
        <v>1340</v>
      </c>
      <c r="F1049" s="294">
        <v>270</v>
      </c>
      <c r="G1049" s="284">
        <v>0</v>
      </c>
      <c r="H1049" s="285">
        <v>0</v>
      </c>
      <c r="I1049" s="285">
        <v>135000</v>
      </c>
      <c r="J1049" s="285">
        <v>135000</v>
      </c>
      <c r="K1049" s="286">
        <v>270000</v>
      </c>
      <c r="L1049" s="287">
        <v>270000</v>
      </c>
      <c r="M1049" s="288">
        <v>270</v>
      </c>
      <c r="N1049" s="285">
        <v>0</v>
      </c>
      <c r="O1049" s="287">
        <v>0</v>
      </c>
      <c r="P1049" s="287">
        <v>0</v>
      </c>
      <c r="Q1049" s="289">
        <v>0</v>
      </c>
      <c r="R1049" s="669"/>
      <c r="S1049" s="669"/>
      <c r="T1049" s="278" t="s">
        <v>1340</v>
      </c>
    </row>
    <row r="1050" spans="1:20" ht="21.75" customHeight="1">
      <c r="A1050" s="290" t="s">
        <v>637</v>
      </c>
      <c r="B1050" s="291">
        <v>8</v>
      </c>
      <c r="C1050" s="291">
        <v>1</v>
      </c>
      <c r="D1050" s="292" t="s">
        <v>268</v>
      </c>
      <c r="E1050" s="293" t="s">
        <v>638</v>
      </c>
      <c r="F1050" s="294">
        <v>270</v>
      </c>
      <c r="G1050" s="284">
        <v>0</v>
      </c>
      <c r="H1050" s="285">
        <v>0</v>
      </c>
      <c r="I1050" s="285">
        <v>135000</v>
      </c>
      <c r="J1050" s="285">
        <v>135000</v>
      </c>
      <c r="K1050" s="286">
        <v>270000</v>
      </c>
      <c r="L1050" s="287">
        <v>270000</v>
      </c>
      <c r="M1050" s="288">
        <v>270</v>
      </c>
      <c r="N1050" s="285">
        <v>0</v>
      </c>
      <c r="O1050" s="287">
        <v>0</v>
      </c>
      <c r="P1050" s="287">
        <v>0</v>
      </c>
      <c r="Q1050" s="289">
        <v>0</v>
      </c>
      <c r="R1050" s="669"/>
      <c r="S1050" s="669"/>
      <c r="T1050" s="278" t="s">
        <v>1340</v>
      </c>
    </row>
    <row r="1051" spans="1:20" ht="17.25" customHeight="1">
      <c r="A1051" s="290" t="s">
        <v>679</v>
      </c>
      <c r="B1051" s="291">
        <v>8</v>
      </c>
      <c r="C1051" s="291">
        <v>1</v>
      </c>
      <c r="D1051" s="292" t="s">
        <v>268</v>
      </c>
      <c r="E1051" s="293" t="s">
        <v>680</v>
      </c>
      <c r="F1051" s="294">
        <v>270</v>
      </c>
      <c r="G1051" s="284">
        <v>0</v>
      </c>
      <c r="H1051" s="285">
        <v>0</v>
      </c>
      <c r="I1051" s="285">
        <v>135000</v>
      </c>
      <c r="J1051" s="285">
        <v>135000</v>
      </c>
      <c r="K1051" s="286">
        <v>270000</v>
      </c>
      <c r="L1051" s="287">
        <v>270000</v>
      </c>
      <c r="M1051" s="288">
        <v>270</v>
      </c>
      <c r="N1051" s="285">
        <v>0</v>
      </c>
      <c r="O1051" s="287">
        <v>0</v>
      </c>
      <c r="P1051" s="287">
        <v>0</v>
      </c>
      <c r="Q1051" s="289">
        <v>0</v>
      </c>
      <c r="R1051" s="669"/>
      <c r="S1051" s="669"/>
      <c r="T1051" s="278" t="s">
        <v>1340</v>
      </c>
    </row>
    <row r="1052" spans="1:20" ht="21.75" customHeight="1">
      <c r="A1052" s="290" t="s">
        <v>269</v>
      </c>
      <c r="B1052" s="291">
        <v>8</v>
      </c>
      <c r="C1052" s="291">
        <v>1</v>
      </c>
      <c r="D1052" s="292" t="s">
        <v>270</v>
      </c>
      <c r="E1052" s="293" t="s">
        <v>1340</v>
      </c>
      <c r="F1052" s="294">
        <v>162</v>
      </c>
      <c r="G1052" s="284">
        <v>0</v>
      </c>
      <c r="H1052" s="285">
        <v>122000</v>
      </c>
      <c r="I1052" s="285">
        <v>0</v>
      </c>
      <c r="J1052" s="285">
        <v>40000</v>
      </c>
      <c r="K1052" s="286">
        <v>162000</v>
      </c>
      <c r="L1052" s="287">
        <v>162000</v>
      </c>
      <c r="M1052" s="288">
        <v>162</v>
      </c>
      <c r="N1052" s="285">
        <v>0</v>
      </c>
      <c r="O1052" s="287">
        <v>80866.03</v>
      </c>
      <c r="P1052" s="287">
        <v>80866.03</v>
      </c>
      <c r="Q1052" s="289">
        <v>80.866029999999995</v>
      </c>
      <c r="R1052" s="669"/>
      <c r="S1052" s="669"/>
      <c r="T1052" s="278" t="s">
        <v>1340</v>
      </c>
    </row>
    <row r="1053" spans="1:20" ht="17.25" customHeight="1">
      <c r="A1053" s="290" t="s">
        <v>141</v>
      </c>
      <c r="B1053" s="291">
        <v>8</v>
      </c>
      <c r="C1053" s="291">
        <v>1</v>
      </c>
      <c r="D1053" s="292" t="s">
        <v>271</v>
      </c>
      <c r="E1053" s="293" t="s">
        <v>1340</v>
      </c>
      <c r="F1053" s="294">
        <v>162</v>
      </c>
      <c r="G1053" s="284">
        <v>0</v>
      </c>
      <c r="H1053" s="285">
        <v>122000</v>
      </c>
      <c r="I1053" s="285">
        <v>0</v>
      </c>
      <c r="J1053" s="285">
        <v>40000</v>
      </c>
      <c r="K1053" s="286">
        <v>162000</v>
      </c>
      <c r="L1053" s="287">
        <v>162000</v>
      </c>
      <c r="M1053" s="288">
        <v>162</v>
      </c>
      <c r="N1053" s="285">
        <v>0</v>
      </c>
      <c r="O1053" s="287">
        <v>80866.03</v>
      </c>
      <c r="P1053" s="287">
        <v>80866.03</v>
      </c>
      <c r="Q1053" s="289">
        <v>80.866029999999995</v>
      </c>
      <c r="R1053" s="669"/>
      <c r="S1053" s="669"/>
      <c r="T1053" s="278" t="s">
        <v>1340</v>
      </c>
    </row>
    <row r="1054" spans="1:20" ht="21.75" customHeight="1">
      <c r="A1054" s="290" t="s">
        <v>637</v>
      </c>
      <c r="B1054" s="291">
        <v>8</v>
      </c>
      <c r="C1054" s="291">
        <v>1</v>
      </c>
      <c r="D1054" s="292" t="s">
        <v>271</v>
      </c>
      <c r="E1054" s="293" t="s">
        <v>638</v>
      </c>
      <c r="F1054" s="294">
        <v>162</v>
      </c>
      <c r="G1054" s="284">
        <v>0</v>
      </c>
      <c r="H1054" s="285">
        <v>122000</v>
      </c>
      <c r="I1054" s="285">
        <v>0</v>
      </c>
      <c r="J1054" s="285">
        <v>40000</v>
      </c>
      <c r="K1054" s="286">
        <v>162000</v>
      </c>
      <c r="L1054" s="287">
        <v>162000</v>
      </c>
      <c r="M1054" s="288">
        <v>162</v>
      </c>
      <c r="N1054" s="285">
        <v>0</v>
      </c>
      <c r="O1054" s="287">
        <v>80866.03</v>
      </c>
      <c r="P1054" s="287">
        <v>80866.03</v>
      </c>
      <c r="Q1054" s="289">
        <v>80.866029999999995</v>
      </c>
      <c r="R1054" s="669"/>
      <c r="S1054" s="669"/>
      <c r="T1054" s="278" t="s">
        <v>1340</v>
      </c>
    </row>
    <row r="1055" spans="1:20" ht="17.25" customHeight="1">
      <c r="A1055" s="290" t="s">
        <v>679</v>
      </c>
      <c r="B1055" s="291">
        <v>8</v>
      </c>
      <c r="C1055" s="291">
        <v>1</v>
      </c>
      <c r="D1055" s="292" t="s">
        <v>271</v>
      </c>
      <c r="E1055" s="293" t="s">
        <v>680</v>
      </c>
      <c r="F1055" s="294">
        <v>162</v>
      </c>
      <c r="G1055" s="284">
        <v>0</v>
      </c>
      <c r="H1055" s="285">
        <v>122000</v>
      </c>
      <c r="I1055" s="285">
        <v>0</v>
      </c>
      <c r="J1055" s="285">
        <v>40000</v>
      </c>
      <c r="K1055" s="286">
        <v>162000</v>
      </c>
      <c r="L1055" s="287">
        <v>162000</v>
      </c>
      <c r="M1055" s="288">
        <v>162</v>
      </c>
      <c r="N1055" s="285">
        <v>0</v>
      </c>
      <c r="O1055" s="287">
        <v>80866.03</v>
      </c>
      <c r="P1055" s="287">
        <v>80866.03</v>
      </c>
      <c r="Q1055" s="289">
        <v>80.866029999999995</v>
      </c>
      <c r="R1055" s="669"/>
      <c r="S1055" s="669"/>
      <c r="T1055" s="278" t="s">
        <v>1340</v>
      </c>
    </row>
    <row r="1056" spans="1:20" ht="17.25" customHeight="1">
      <c r="A1056" s="295" t="s">
        <v>1016</v>
      </c>
      <c r="B1056" s="296">
        <v>8</v>
      </c>
      <c r="C1056" s="296">
        <v>1</v>
      </c>
      <c r="D1056" s="297" t="s">
        <v>1017</v>
      </c>
      <c r="E1056" s="298" t="s">
        <v>1340</v>
      </c>
      <c r="F1056" s="299">
        <v>2404.7682</v>
      </c>
      <c r="G1056" s="284">
        <v>0</v>
      </c>
      <c r="H1056" s="285">
        <v>0</v>
      </c>
      <c r="I1056" s="285">
        <v>1088100</v>
      </c>
      <c r="J1056" s="285">
        <v>1316668.2000000002</v>
      </c>
      <c r="K1056" s="286">
        <v>2404768.2000000002</v>
      </c>
      <c r="L1056" s="287">
        <v>2404768.2000000002</v>
      </c>
      <c r="M1056" s="288">
        <v>2404.7682</v>
      </c>
      <c r="N1056" s="285">
        <v>0</v>
      </c>
      <c r="O1056" s="287">
        <v>1739125.12</v>
      </c>
      <c r="P1056" s="287">
        <v>1739125.12</v>
      </c>
      <c r="Q1056" s="289">
        <v>1739.1251200000002</v>
      </c>
      <c r="R1056" s="672"/>
      <c r="S1056" s="672"/>
      <c r="T1056" s="278" t="s">
        <v>1340</v>
      </c>
    </row>
    <row r="1057" spans="1:20" ht="21.75" customHeight="1">
      <c r="A1057" s="290" t="s">
        <v>1018</v>
      </c>
      <c r="B1057" s="291">
        <v>8</v>
      </c>
      <c r="C1057" s="291">
        <v>1</v>
      </c>
      <c r="D1057" s="292" t="s">
        <v>1019</v>
      </c>
      <c r="E1057" s="293" t="s">
        <v>1340</v>
      </c>
      <c r="F1057" s="294">
        <v>2404.7682</v>
      </c>
      <c r="G1057" s="284">
        <v>0</v>
      </c>
      <c r="H1057" s="285">
        <v>0</v>
      </c>
      <c r="I1057" s="285">
        <v>1088100</v>
      </c>
      <c r="J1057" s="285">
        <v>1316668.2000000002</v>
      </c>
      <c r="K1057" s="286">
        <v>2404768.2000000002</v>
      </c>
      <c r="L1057" s="287">
        <v>2404768.2000000002</v>
      </c>
      <c r="M1057" s="288">
        <v>2404.7682</v>
      </c>
      <c r="N1057" s="285">
        <v>0</v>
      </c>
      <c r="O1057" s="287">
        <v>1739125.12</v>
      </c>
      <c r="P1057" s="287">
        <v>1739125.12</v>
      </c>
      <c r="Q1057" s="289">
        <v>1739.1251200000002</v>
      </c>
      <c r="R1057" s="669"/>
      <c r="S1057" s="669"/>
      <c r="T1057" s="278" t="s">
        <v>1340</v>
      </c>
    </row>
    <row r="1058" spans="1:20" ht="21.75" customHeight="1">
      <c r="A1058" s="290" t="s">
        <v>272</v>
      </c>
      <c r="B1058" s="291">
        <v>8</v>
      </c>
      <c r="C1058" s="291">
        <v>1</v>
      </c>
      <c r="D1058" s="292" t="s">
        <v>273</v>
      </c>
      <c r="E1058" s="293" t="s">
        <v>1340</v>
      </c>
      <c r="F1058" s="294">
        <v>2404.7682</v>
      </c>
      <c r="G1058" s="284">
        <v>0</v>
      </c>
      <c r="H1058" s="285">
        <v>0</v>
      </c>
      <c r="I1058" s="285">
        <v>1088100</v>
      </c>
      <c r="J1058" s="285">
        <v>1316668.2000000002</v>
      </c>
      <c r="K1058" s="286">
        <v>2404768.2000000002</v>
      </c>
      <c r="L1058" s="287">
        <v>2404768.2000000002</v>
      </c>
      <c r="M1058" s="288">
        <v>2404.7682</v>
      </c>
      <c r="N1058" s="285">
        <v>0</v>
      </c>
      <c r="O1058" s="287">
        <v>1739125.12</v>
      </c>
      <c r="P1058" s="287">
        <v>1739125.12</v>
      </c>
      <c r="Q1058" s="289">
        <v>1739.1251200000002</v>
      </c>
      <c r="R1058" s="669"/>
      <c r="S1058" s="669"/>
      <c r="T1058" s="278" t="s">
        <v>1340</v>
      </c>
    </row>
    <row r="1059" spans="1:20" ht="21.75" customHeight="1">
      <c r="A1059" s="290" t="s">
        <v>637</v>
      </c>
      <c r="B1059" s="291">
        <v>8</v>
      </c>
      <c r="C1059" s="291">
        <v>1</v>
      </c>
      <c r="D1059" s="292" t="s">
        <v>273</v>
      </c>
      <c r="E1059" s="293" t="s">
        <v>638</v>
      </c>
      <c r="F1059" s="294">
        <v>2404.7682</v>
      </c>
      <c r="G1059" s="284">
        <v>0</v>
      </c>
      <c r="H1059" s="285">
        <v>0</v>
      </c>
      <c r="I1059" s="285">
        <v>1088100</v>
      </c>
      <c r="J1059" s="285">
        <v>1316668.2000000002</v>
      </c>
      <c r="K1059" s="286">
        <v>2404768.2000000002</v>
      </c>
      <c r="L1059" s="287">
        <v>2404768.2000000002</v>
      </c>
      <c r="M1059" s="288">
        <v>2404.7682</v>
      </c>
      <c r="N1059" s="285">
        <v>0</v>
      </c>
      <c r="O1059" s="287">
        <v>1739125.12</v>
      </c>
      <c r="P1059" s="287">
        <v>1739125.12</v>
      </c>
      <c r="Q1059" s="289">
        <v>1739.1251200000002</v>
      </c>
      <c r="R1059" s="669"/>
      <c r="S1059" s="669"/>
      <c r="T1059" s="278" t="s">
        <v>1340</v>
      </c>
    </row>
    <row r="1060" spans="1:20" ht="17.25" customHeight="1">
      <c r="A1060" s="290" t="s">
        <v>686</v>
      </c>
      <c r="B1060" s="291">
        <v>8</v>
      </c>
      <c r="C1060" s="291">
        <v>1</v>
      </c>
      <c r="D1060" s="292" t="s">
        <v>273</v>
      </c>
      <c r="E1060" s="293" t="s">
        <v>687</v>
      </c>
      <c r="F1060" s="294">
        <v>899.32511999999997</v>
      </c>
      <c r="G1060" s="284">
        <v>0</v>
      </c>
      <c r="H1060" s="285">
        <v>0</v>
      </c>
      <c r="I1060" s="285">
        <v>710100</v>
      </c>
      <c r="J1060" s="285">
        <v>189225.12</v>
      </c>
      <c r="K1060" s="286">
        <v>899325.12</v>
      </c>
      <c r="L1060" s="287">
        <v>899325.12</v>
      </c>
      <c r="M1060" s="288">
        <v>899.32511999999997</v>
      </c>
      <c r="N1060" s="285">
        <v>0</v>
      </c>
      <c r="O1060" s="287">
        <v>709325.12</v>
      </c>
      <c r="P1060" s="287">
        <v>709325.12</v>
      </c>
      <c r="Q1060" s="289">
        <v>709.32511999999997</v>
      </c>
      <c r="R1060" s="669"/>
      <c r="S1060" s="669"/>
      <c r="T1060" s="278" t="s">
        <v>1340</v>
      </c>
    </row>
    <row r="1061" spans="1:20" ht="17.25" customHeight="1">
      <c r="A1061" s="290" t="s">
        <v>679</v>
      </c>
      <c r="B1061" s="291">
        <v>8</v>
      </c>
      <c r="C1061" s="291">
        <v>1</v>
      </c>
      <c r="D1061" s="292" t="s">
        <v>273</v>
      </c>
      <c r="E1061" s="293" t="s">
        <v>680</v>
      </c>
      <c r="F1061" s="294">
        <v>1505.44308</v>
      </c>
      <c r="G1061" s="284">
        <v>0</v>
      </c>
      <c r="H1061" s="285">
        <v>0</v>
      </c>
      <c r="I1061" s="285">
        <v>378000</v>
      </c>
      <c r="J1061" s="285">
        <v>1127443.08</v>
      </c>
      <c r="K1061" s="286">
        <v>1505443.08</v>
      </c>
      <c r="L1061" s="287">
        <v>1505443.08</v>
      </c>
      <c r="M1061" s="288">
        <v>1505.44308</v>
      </c>
      <c r="N1061" s="285">
        <v>0</v>
      </c>
      <c r="O1061" s="287">
        <v>1029800</v>
      </c>
      <c r="P1061" s="287">
        <v>1029800</v>
      </c>
      <c r="Q1061" s="289">
        <v>1029.8</v>
      </c>
      <c r="R1061" s="669"/>
      <c r="S1061" s="669"/>
      <c r="T1061" s="278" t="s">
        <v>1340</v>
      </c>
    </row>
    <row r="1062" spans="1:20" ht="32.25" customHeight="1">
      <c r="A1062" s="290" t="s">
        <v>617</v>
      </c>
      <c r="B1062" s="291">
        <v>8</v>
      </c>
      <c r="C1062" s="291">
        <v>1</v>
      </c>
      <c r="D1062" s="292" t="s">
        <v>618</v>
      </c>
      <c r="E1062" s="293" t="s">
        <v>1340</v>
      </c>
      <c r="F1062" s="294">
        <v>86.7</v>
      </c>
      <c r="G1062" s="284">
        <v>0</v>
      </c>
      <c r="H1062" s="285">
        <v>86700</v>
      </c>
      <c r="I1062" s="285">
        <v>0</v>
      </c>
      <c r="J1062" s="285">
        <v>0</v>
      </c>
      <c r="K1062" s="286">
        <v>86700</v>
      </c>
      <c r="L1062" s="287">
        <v>86700</v>
      </c>
      <c r="M1062" s="288">
        <v>86.7</v>
      </c>
      <c r="N1062" s="285">
        <v>0</v>
      </c>
      <c r="O1062" s="287">
        <v>74677.37</v>
      </c>
      <c r="P1062" s="287">
        <v>74677.37</v>
      </c>
      <c r="Q1062" s="289">
        <v>74.677369999999996</v>
      </c>
      <c r="R1062" s="669"/>
      <c r="S1062" s="669"/>
      <c r="T1062" s="278" t="s">
        <v>1340</v>
      </c>
    </row>
    <row r="1063" spans="1:20" ht="21.75" customHeight="1">
      <c r="A1063" s="295" t="s">
        <v>628</v>
      </c>
      <c r="B1063" s="296">
        <v>8</v>
      </c>
      <c r="C1063" s="296">
        <v>1</v>
      </c>
      <c r="D1063" s="297" t="s">
        <v>629</v>
      </c>
      <c r="E1063" s="298" t="s">
        <v>1340</v>
      </c>
      <c r="F1063" s="299">
        <v>86.7</v>
      </c>
      <c r="G1063" s="284">
        <v>0</v>
      </c>
      <c r="H1063" s="285">
        <v>86700</v>
      </c>
      <c r="I1063" s="285">
        <v>0</v>
      </c>
      <c r="J1063" s="285">
        <v>0</v>
      </c>
      <c r="K1063" s="286">
        <v>86700</v>
      </c>
      <c r="L1063" s="287">
        <v>86700</v>
      </c>
      <c r="M1063" s="288">
        <v>86.7</v>
      </c>
      <c r="N1063" s="285">
        <v>0</v>
      </c>
      <c r="O1063" s="287">
        <v>74677.37</v>
      </c>
      <c r="P1063" s="287">
        <v>74677.37</v>
      </c>
      <c r="Q1063" s="289">
        <v>74.677369999999996</v>
      </c>
      <c r="R1063" s="672"/>
      <c r="S1063" s="672"/>
      <c r="T1063" s="278" t="s">
        <v>1340</v>
      </c>
    </row>
    <row r="1064" spans="1:20" ht="21.75" customHeight="1">
      <c r="A1064" s="290" t="s">
        <v>640</v>
      </c>
      <c r="B1064" s="291">
        <v>8</v>
      </c>
      <c r="C1064" s="291">
        <v>1</v>
      </c>
      <c r="D1064" s="292" t="s">
        <v>641</v>
      </c>
      <c r="E1064" s="293" t="s">
        <v>1340</v>
      </c>
      <c r="F1064" s="294">
        <v>86.7</v>
      </c>
      <c r="G1064" s="284">
        <v>0</v>
      </c>
      <c r="H1064" s="285">
        <v>86700</v>
      </c>
      <c r="I1064" s="285">
        <v>0</v>
      </c>
      <c r="J1064" s="285">
        <v>0</v>
      </c>
      <c r="K1064" s="286">
        <v>86700</v>
      </c>
      <c r="L1064" s="287">
        <v>86700</v>
      </c>
      <c r="M1064" s="288">
        <v>86.7</v>
      </c>
      <c r="N1064" s="285">
        <v>0</v>
      </c>
      <c r="O1064" s="287">
        <v>74677.37</v>
      </c>
      <c r="P1064" s="287">
        <v>74677.37</v>
      </c>
      <c r="Q1064" s="289">
        <v>74.677369999999996</v>
      </c>
      <c r="R1064" s="669"/>
      <c r="S1064" s="669"/>
      <c r="T1064" s="278" t="s">
        <v>1340</v>
      </c>
    </row>
    <row r="1065" spans="1:20" ht="17.25" customHeight="1">
      <c r="A1065" s="290" t="s">
        <v>583</v>
      </c>
      <c r="B1065" s="291">
        <v>8</v>
      </c>
      <c r="C1065" s="291">
        <v>1</v>
      </c>
      <c r="D1065" s="292" t="s">
        <v>642</v>
      </c>
      <c r="E1065" s="293" t="s">
        <v>1340</v>
      </c>
      <c r="F1065" s="294">
        <v>86.7</v>
      </c>
      <c r="G1065" s="284">
        <v>0</v>
      </c>
      <c r="H1065" s="285">
        <v>86700</v>
      </c>
      <c r="I1065" s="285">
        <v>0</v>
      </c>
      <c r="J1065" s="285">
        <v>0</v>
      </c>
      <c r="K1065" s="286">
        <v>86700</v>
      </c>
      <c r="L1065" s="287">
        <v>86700</v>
      </c>
      <c r="M1065" s="288">
        <v>86.7</v>
      </c>
      <c r="N1065" s="285">
        <v>0</v>
      </c>
      <c r="O1065" s="287">
        <v>74677.37</v>
      </c>
      <c r="P1065" s="287">
        <v>74677.37</v>
      </c>
      <c r="Q1065" s="289">
        <v>74.677369999999996</v>
      </c>
      <c r="R1065" s="669"/>
      <c r="S1065" s="669"/>
      <c r="T1065" s="278" t="s">
        <v>1340</v>
      </c>
    </row>
    <row r="1066" spans="1:20" ht="21.75" customHeight="1">
      <c r="A1066" s="290" t="s">
        <v>637</v>
      </c>
      <c r="B1066" s="291">
        <v>8</v>
      </c>
      <c r="C1066" s="291">
        <v>1</v>
      </c>
      <c r="D1066" s="292" t="s">
        <v>642</v>
      </c>
      <c r="E1066" s="293" t="s">
        <v>638</v>
      </c>
      <c r="F1066" s="294">
        <v>86.7</v>
      </c>
      <c r="G1066" s="284">
        <v>0</v>
      </c>
      <c r="H1066" s="285">
        <v>74700</v>
      </c>
      <c r="I1066" s="285">
        <v>0</v>
      </c>
      <c r="J1066" s="285">
        <v>12000</v>
      </c>
      <c r="K1066" s="286">
        <v>86700</v>
      </c>
      <c r="L1066" s="287">
        <v>86700</v>
      </c>
      <c r="M1066" s="288">
        <v>86.7</v>
      </c>
      <c r="N1066" s="285">
        <v>0</v>
      </c>
      <c r="O1066" s="287">
        <v>74677.37</v>
      </c>
      <c r="P1066" s="287">
        <v>74677.37</v>
      </c>
      <c r="Q1066" s="289">
        <v>74.677369999999996</v>
      </c>
      <c r="R1066" s="669"/>
      <c r="S1066" s="669"/>
      <c r="T1066" s="278" t="s">
        <v>1340</v>
      </c>
    </row>
    <row r="1067" spans="1:20" ht="17.25" customHeight="1">
      <c r="A1067" s="290" t="s">
        <v>679</v>
      </c>
      <c r="B1067" s="291">
        <v>8</v>
      </c>
      <c r="C1067" s="291">
        <v>1</v>
      </c>
      <c r="D1067" s="292" t="s">
        <v>642</v>
      </c>
      <c r="E1067" s="293" t="s">
        <v>680</v>
      </c>
      <c r="F1067" s="294">
        <v>86.7</v>
      </c>
      <c r="G1067" s="284">
        <v>0</v>
      </c>
      <c r="H1067" s="285">
        <v>74700</v>
      </c>
      <c r="I1067" s="285">
        <v>0</v>
      </c>
      <c r="J1067" s="285">
        <v>12000</v>
      </c>
      <c r="K1067" s="286">
        <v>86700</v>
      </c>
      <c r="L1067" s="287">
        <v>86700</v>
      </c>
      <c r="M1067" s="288">
        <v>86.7</v>
      </c>
      <c r="N1067" s="285">
        <v>0</v>
      </c>
      <c r="O1067" s="287">
        <v>74677.37</v>
      </c>
      <c r="P1067" s="287">
        <v>74677.37</v>
      </c>
      <c r="Q1067" s="289">
        <v>74.677369999999996</v>
      </c>
      <c r="R1067" s="669"/>
      <c r="S1067" s="669"/>
      <c r="T1067" s="278" t="s">
        <v>1340</v>
      </c>
    </row>
    <row r="1068" spans="1:20" ht="21.75" customHeight="1">
      <c r="A1068" s="290" t="s">
        <v>784</v>
      </c>
      <c r="B1068" s="291">
        <v>8</v>
      </c>
      <c r="C1068" s="291">
        <v>1</v>
      </c>
      <c r="D1068" s="292" t="s">
        <v>785</v>
      </c>
      <c r="E1068" s="293" t="s">
        <v>1340</v>
      </c>
      <c r="F1068" s="294">
        <v>245</v>
      </c>
      <c r="G1068" s="284">
        <v>200000</v>
      </c>
      <c r="H1068" s="285">
        <v>45000</v>
      </c>
      <c r="I1068" s="285">
        <v>0</v>
      </c>
      <c r="J1068" s="285">
        <v>0</v>
      </c>
      <c r="K1068" s="286">
        <v>245000</v>
      </c>
      <c r="L1068" s="287">
        <v>245000</v>
      </c>
      <c r="M1068" s="288">
        <v>245</v>
      </c>
      <c r="N1068" s="285">
        <v>0</v>
      </c>
      <c r="O1068" s="287">
        <v>223635</v>
      </c>
      <c r="P1068" s="287">
        <v>223635</v>
      </c>
      <c r="Q1068" s="289">
        <v>223.63499999999999</v>
      </c>
      <c r="R1068" s="669"/>
      <c r="S1068" s="669"/>
      <c r="T1068" s="278" t="s">
        <v>1340</v>
      </c>
    </row>
    <row r="1069" spans="1:20" ht="32.25" customHeight="1">
      <c r="A1069" s="290" t="s">
        <v>274</v>
      </c>
      <c r="B1069" s="291">
        <v>8</v>
      </c>
      <c r="C1069" s="291">
        <v>1</v>
      </c>
      <c r="D1069" s="292" t="s">
        <v>275</v>
      </c>
      <c r="E1069" s="293" t="s">
        <v>1340</v>
      </c>
      <c r="F1069" s="294">
        <v>245</v>
      </c>
      <c r="G1069" s="284">
        <v>200000</v>
      </c>
      <c r="H1069" s="285">
        <v>45000</v>
      </c>
      <c r="I1069" s="285">
        <v>0</v>
      </c>
      <c r="J1069" s="285">
        <v>0</v>
      </c>
      <c r="K1069" s="286">
        <v>245000</v>
      </c>
      <c r="L1069" s="287">
        <v>245000</v>
      </c>
      <c r="M1069" s="288">
        <v>245</v>
      </c>
      <c r="N1069" s="285">
        <v>0</v>
      </c>
      <c r="O1069" s="287">
        <v>223635</v>
      </c>
      <c r="P1069" s="287">
        <v>223635</v>
      </c>
      <c r="Q1069" s="289">
        <v>223.63499999999999</v>
      </c>
      <c r="R1069" s="669"/>
      <c r="S1069" s="669"/>
      <c r="T1069" s="278" t="s">
        <v>1340</v>
      </c>
    </row>
    <row r="1070" spans="1:20" ht="17.25" customHeight="1">
      <c r="A1070" s="290" t="s">
        <v>141</v>
      </c>
      <c r="B1070" s="291">
        <v>8</v>
      </c>
      <c r="C1070" s="291">
        <v>1</v>
      </c>
      <c r="D1070" s="292" t="s">
        <v>276</v>
      </c>
      <c r="E1070" s="293" t="s">
        <v>1340</v>
      </c>
      <c r="F1070" s="294">
        <v>245</v>
      </c>
      <c r="G1070" s="284">
        <v>200000</v>
      </c>
      <c r="H1070" s="285">
        <v>45000</v>
      </c>
      <c r="I1070" s="285">
        <v>0</v>
      </c>
      <c r="J1070" s="285">
        <v>0</v>
      </c>
      <c r="K1070" s="286">
        <v>245000</v>
      </c>
      <c r="L1070" s="287">
        <v>245000</v>
      </c>
      <c r="M1070" s="288">
        <v>245</v>
      </c>
      <c r="N1070" s="285">
        <v>0</v>
      </c>
      <c r="O1070" s="287">
        <v>223635</v>
      </c>
      <c r="P1070" s="287">
        <v>223635</v>
      </c>
      <c r="Q1070" s="289">
        <v>223.63499999999999</v>
      </c>
      <c r="R1070" s="669"/>
      <c r="S1070" s="669"/>
      <c r="T1070" s="278" t="s">
        <v>1340</v>
      </c>
    </row>
    <row r="1071" spans="1:20" ht="21.75" customHeight="1">
      <c r="A1071" s="290" t="s">
        <v>637</v>
      </c>
      <c r="B1071" s="291">
        <v>8</v>
      </c>
      <c r="C1071" s="291">
        <v>1</v>
      </c>
      <c r="D1071" s="292" t="s">
        <v>276</v>
      </c>
      <c r="E1071" s="293" t="s">
        <v>638</v>
      </c>
      <c r="F1071" s="294">
        <v>245</v>
      </c>
      <c r="G1071" s="284">
        <v>200000</v>
      </c>
      <c r="H1071" s="285">
        <v>45000</v>
      </c>
      <c r="I1071" s="285">
        <v>0</v>
      </c>
      <c r="J1071" s="285">
        <v>0</v>
      </c>
      <c r="K1071" s="286">
        <v>245000</v>
      </c>
      <c r="L1071" s="287">
        <v>245000</v>
      </c>
      <c r="M1071" s="288">
        <v>245</v>
      </c>
      <c r="N1071" s="285">
        <v>0</v>
      </c>
      <c r="O1071" s="287">
        <v>223635</v>
      </c>
      <c r="P1071" s="287">
        <v>223635</v>
      </c>
      <c r="Q1071" s="289">
        <v>223.63499999999999</v>
      </c>
      <c r="R1071" s="669"/>
      <c r="S1071" s="669"/>
      <c r="T1071" s="278" t="s">
        <v>1340</v>
      </c>
    </row>
    <row r="1072" spans="1:20" ht="17.25" customHeight="1">
      <c r="A1072" s="290" t="s">
        <v>686</v>
      </c>
      <c r="B1072" s="291">
        <v>8</v>
      </c>
      <c r="C1072" s="291">
        <v>1</v>
      </c>
      <c r="D1072" s="292" t="s">
        <v>276</v>
      </c>
      <c r="E1072" s="293" t="s">
        <v>687</v>
      </c>
      <c r="F1072" s="294">
        <v>45</v>
      </c>
      <c r="G1072" s="284">
        <v>0</v>
      </c>
      <c r="H1072" s="285">
        <v>45000</v>
      </c>
      <c r="I1072" s="285">
        <v>0</v>
      </c>
      <c r="J1072" s="285">
        <v>0</v>
      </c>
      <c r="K1072" s="286">
        <v>45000</v>
      </c>
      <c r="L1072" s="287">
        <v>45000</v>
      </c>
      <c r="M1072" s="288">
        <v>45</v>
      </c>
      <c r="N1072" s="285">
        <v>0</v>
      </c>
      <c r="O1072" s="287">
        <v>45000</v>
      </c>
      <c r="P1072" s="287">
        <v>45000</v>
      </c>
      <c r="Q1072" s="289">
        <v>45</v>
      </c>
      <c r="R1072" s="669"/>
      <c r="S1072" s="669"/>
      <c r="T1072" s="278" t="s">
        <v>1340</v>
      </c>
    </row>
    <row r="1073" spans="1:20" ht="17.25" customHeight="1">
      <c r="A1073" s="290" t="s">
        <v>679</v>
      </c>
      <c r="B1073" s="291">
        <v>8</v>
      </c>
      <c r="C1073" s="291">
        <v>1</v>
      </c>
      <c r="D1073" s="292" t="s">
        <v>276</v>
      </c>
      <c r="E1073" s="293" t="s">
        <v>680</v>
      </c>
      <c r="F1073" s="294">
        <v>200</v>
      </c>
      <c r="G1073" s="284">
        <v>200000</v>
      </c>
      <c r="H1073" s="285">
        <v>0</v>
      </c>
      <c r="I1073" s="285">
        <v>0</v>
      </c>
      <c r="J1073" s="285">
        <v>0</v>
      </c>
      <c r="K1073" s="286">
        <v>200000</v>
      </c>
      <c r="L1073" s="287">
        <v>200000</v>
      </c>
      <c r="M1073" s="288">
        <v>200</v>
      </c>
      <c r="N1073" s="285">
        <v>0</v>
      </c>
      <c r="O1073" s="287">
        <v>178635</v>
      </c>
      <c r="P1073" s="287">
        <v>178635</v>
      </c>
      <c r="Q1073" s="289">
        <v>178.63499999999999</v>
      </c>
      <c r="R1073" s="669"/>
      <c r="S1073" s="669"/>
      <c r="T1073" s="278" t="s">
        <v>1340</v>
      </c>
    </row>
    <row r="1074" spans="1:20" ht="32.25" customHeight="1">
      <c r="A1074" s="290" t="s">
        <v>135</v>
      </c>
      <c r="B1074" s="291">
        <v>8</v>
      </c>
      <c r="C1074" s="291">
        <v>1</v>
      </c>
      <c r="D1074" s="292" t="s">
        <v>136</v>
      </c>
      <c r="E1074" s="293" t="s">
        <v>1340</v>
      </c>
      <c r="F1074" s="294">
        <v>330</v>
      </c>
      <c r="G1074" s="284">
        <v>71000</v>
      </c>
      <c r="H1074" s="285">
        <v>117000</v>
      </c>
      <c r="I1074" s="285">
        <v>46000</v>
      </c>
      <c r="J1074" s="285">
        <v>96000</v>
      </c>
      <c r="K1074" s="286">
        <v>330000</v>
      </c>
      <c r="L1074" s="287">
        <v>330000</v>
      </c>
      <c r="M1074" s="288">
        <v>330</v>
      </c>
      <c r="N1074" s="285">
        <v>0</v>
      </c>
      <c r="O1074" s="287">
        <v>330000</v>
      </c>
      <c r="P1074" s="287">
        <v>330000</v>
      </c>
      <c r="Q1074" s="289">
        <v>330</v>
      </c>
      <c r="R1074" s="669"/>
      <c r="S1074" s="669"/>
      <c r="T1074" s="278" t="s">
        <v>1340</v>
      </c>
    </row>
    <row r="1075" spans="1:20" ht="53.25" customHeight="1">
      <c r="A1075" s="295" t="s">
        <v>137</v>
      </c>
      <c r="B1075" s="296">
        <v>8</v>
      </c>
      <c r="C1075" s="296">
        <v>1</v>
      </c>
      <c r="D1075" s="297" t="s">
        <v>138</v>
      </c>
      <c r="E1075" s="298" t="s">
        <v>1340</v>
      </c>
      <c r="F1075" s="299">
        <v>330</v>
      </c>
      <c r="G1075" s="284">
        <v>0</v>
      </c>
      <c r="H1075" s="285">
        <v>0</v>
      </c>
      <c r="I1075" s="285">
        <v>234000</v>
      </c>
      <c r="J1075" s="285">
        <v>96000</v>
      </c>
      <c r="K1075" s="286">
        <v>330000</v>
      </c>
      <c r="L1075" s="287">
        <v>330000</v>
      </c>
      <c r="M1075" s="288">
        <v>330</v>
      </c>
      <c r="N1075" s="285">
        <v>0</v>
      </c>
      <c r="O1075" s="287">
        <v>330000</v>
      </c>
      <c r="P1075" s="287">
        <v>330000</v>
      </c>
      <c r="Q1075" s="289">
        <v>330</v>
      </c>
      <c r="R1075" s="672"/>
      <c r="S1075" s="672"/>
      <c r="T1075" s="278" t="s">
        <v>1340</v>
      </c>
    </row>
    <row r="1076" spans="1:20" ht="74.25" customHeight="1">
      <c r="A1076" s="290" t="s">
        <v>139</v>
      </c>
      <c r="B1076" s="291">
        <v>8</v>
      </c>
      <c r="C1076" s="291">
        <v>1</v>
      </c>
      <c r="D1076" s="292" t="s">
        <v>140</v>
      </c>
      <c r="E1076" s="293" t="s">
        <v>1340</v>
      </c>
      <c r="F1076" s="294">
        <v>210</v>
      </c>
      <c r="G1076" s="284">
        <v>0</v>
      </c>
      <c r="H1076" s="285">
        <v>0</v>
      </c>
      <c r="I1076" s="285">
        <v>184000</v>
      </c>
      <c r="J1076" s="285">
        <v>26000</v>
      </c>
      <c r="K1076" s="286">
        <v>210000</v>
      </c>
      <c r="L1076" s="287">
        <v>210000</v>
      </c>
      <c r="M1076" s="288">
        <v>210</v>
      </c>
      <c r="N1076" s="285">
        <v>0</v>
      </c>
      <c r="O1076" s="287">
        <v>210000</v>
      </c>
      <c r="P1076" s="287">
        <v>210000</v>
      </c>
      <c r="Q1076" s="289">
        <v>210</v>
      </c>
      <c r="R1076" s="669"/>
      <c r="S1076" s="669"/>
      <c r="T1076" s="278" t="s">
        <v>1340</v>
      </c>
    </row>
    <row r="1077" spans="1:20" ht="17.25" customHeight="1">
      <c r="A1077" s="290" t="s">
        <v>141</v>
      </c>
      <c r="B1077" s="291">
        <v>8</v>
      </c>
      <c r="C1077" s="291">
        <v>1</v>
      </c>
      <c r="D1077" s="292" t="s">
        <v>142</v>
      </c>
      <c r="E1077" s="293" t="s">
        <v>1340</v>
      </c>
      <c r="F1077" s="294">
        <v>210</v>
      </c>
      <c r="G1077" s="284">
        <v>0</v>
      </c>
      <c r="H1077" s="285">
        <v>0</v>
      </c>
      <c r="I1077" s="285">
        <v>184000</v>
      </c>
      <c r="J1077" s="285">
        <v>26000</v>
      </c>
      <c r="K1077" s="286">
        <v>210000</v>
      </c>
      <c r="L1077" s="287">
        <v>210000</v>
      </c>
      <c r="M1077" s="288">
        <v>210</v>
      </c>
      <c r="N1077" s="285">
        <v>0</v>
      </c>
      <c r="O1077" s="287">
        <v>210000</v>
      </c>
      <c r="P1077" s="287">
        <v>210000</v>
      </c>
      <c r="Q1077" s="289">
        <v>210</v>
      </c>
      <c r="R1077" s="669"/>
      <c r="S1077" s="669"/>
      <c r="T1077" s="278" t="s">
        <v>1340</v>
      </c>
    </row>
    <row r="1078" spans="1:20" ht="21.75" customHeight="1">
      <c r="A1078" s="290" t="s">
        <v>637</v>
      </c>
      <c r="B1078" s="291">
        <v>8</v>
      </c>
      <c r="C1078" s="291">
        <v>1</v>
      </c>
      <c r="D1078" s="292" t="s">
        <v>142</v>
      </c>
      <c r="E1078" s="293" t="s">
        <v>638</v>
      </c>
      <c r="F1078" s="294">
        <v>210</v>
      </c>
      <c r="G1078" s="284">
        <v>0</v>
      </c>
      <c r="H1078" s="285">
        <v>0</v>
      </c>
      <c r="I1078" s="285">
        <v>184000</v>
      </c>
      <c r="J1078" s="285">
        <v>26000</v>
      </c>
      <c r="K1078" s="286">
        <v>210000</v>
      </c>
      <c r="L1078" s="287">
        <v>210000</v>
      </c>
      <c r="M1078" s="288">
        <v>210</v>
      </c>
      <c r="N1078" s="285">
        <v>0</v>
      </c>
      <c r="O1078" s="287">
        <v>210000</v>
      </c>
      <c r="P1078" s="287">
        <v>210000</v>
      </c>
      <c r="Q1078" s="289">
        <v>210</v>
      </c>
      <c r="R1078" s="669"/>
      <c r="S1078" s="669"/>
      <c r="T1078" s="278" t="s">
        <v>1340</v>
      </c>
    </row>
    <row r="1079" spans="1:20" ht="17.25" customHeight="1">
      <c r="A1079" s="290" t="s">
        <v>686</v>
      </c>
      <c r="B1079" s="291">
        <v>8</v>
      </c>
      <c r="C1079" s="291">
        <v>1</v>
      </c>
      <c r="D1079" s="292" t="s">
        <v>142</v>
      </c>
      <c r="E1079" s="293" t="s">
        <v>687</v>
      </c>
      <c r="F1079" s="294">
        <v>130</v>
      </c>
      <c r="G1079" s="284">
        <v>0</v>
      </c>
      <c r="H1079" s="285">
        <v>0</v>
      </c>
      <c r="I1079" s="285">
        <v>104000</v>
      </c>
      <c r="J1079" s="285">
        <v>26000</v>
      </c>
      <c r="K1079" s="286">
        <v>130000</v>
      </c>
      <c r="L1079" s="287">
        <v>130000</v>
      </c>
      <c r="M1079" s="288">
        <v>130</v>
      </c>
      <c r="N1079" s="285">
        <v>0</v>
      </c>
      <c r="O1079" s="287">
        <v>130000</v>
      </c>
      <c r="P1079" s="287">
        <v>130000</v>
      </c>
      <c r="Q1079" s="289">
        <v>130</v>
      </c>
      <c r="R1079" s="669"/>
      <c r="S1079" s="669"/>
      <c r="T1079" s="278" t="s">
        <v>1340</v>
      </c>
    </row>
    <row r="1080" spans="1:20" ht="17.25" customHeight="1">
      <c r="A1080" s="290" t="s">
        <v>679</v>
      </c>
      <c r="B1080" s="291">
        <v>8</v>
      </c>
      <c r="C1080" s="291">
        <v>1</v>
      </c>
      <c r="D1080" s="292" t="s">
        <v>142</v>
      </c>
      <c r="E1080" s="293" t="s">
        <v>680</v>
      </c>
      <c r="F1080" s="294">
        <v>80</v>
      </c>
      <c r="G1080" s="284">
        <v>0</v>
      </c>
      <c r="H1080" s="285">
        <v>0</v>
      </c>
      <c r="I1080" s="285">
        <v>80000</v>
      </c>
      <c r="J1080" s="285">
        <v>0</v>
      </c>
      <c r="K1080" s="286">
        <v>80000</v>
      </c>
      <c r="L1080" s="287">
        <v>80000</v>
      </c>
      <c r="M1080" s="288">
        <v>80</v>
      </c>
      <c r="N1080" s="285">
        <v>0</v>
      </c>
      <c r="O1080" s="287">
        <v>80000</v>
      </c>
      <c r="P1080" s="287">
        <v>80000</v>
      </c>
      <c r="Q1080" s="289">
        <v>80</v>
      </c>
      <c r="R1080" s="669"/>
      <c r="S1080" s="669"/>
      <c r="T1080" s="278" t="s">
        <v>1340</v>
      </c>
    </row>
    <row r="1081" spans="1:20" ht="21.75" customHeight="1">
      <c r="A1081" s="290" t="s">
        <v>213</v>
      </c>
      <c r="B1081" s="291">
        <v>8</v>
      </c>
      <c r="C1081" s="291">
        <v>1</v>
      </c>
      <c r="D1081" s="292" t="s">
        <v>214</v>
      </c>
      <c r="E1081" s="293" t="s">
        <v>1340</v>
      </c>
      <c r="F1081" s="294">
        <v>100</v>
      </c>
      <c r="G1081" s="284">
        <v>0</v>
      </c>
      <c r="H1081" s="285">
        <v>0</v>
      </c>
      <c r="I1081" s="285">
        <v>30000</v>
      </c>
      <c r="J1081" s="285">
        <v>70000</v>
      </c>
      <c r="K1081" s="286">
        <v>100000</v>
      </c>
      <c r="L1081" s="287">
        <v>100000</v>
      </c>
      <c r="M1081" s="288">
        <v>100</v>
      </c>
      <c r="N1081" s="285">
        <v>0</v>
      </c>
      <c r="O1081" s="287">
        <v>100000</v>
      </c>
      <c r="P1081" s="287">
        <v>100000</v>
      </c>
      <c r="Q1081" s="289">
        <v>100</v>
      </c>
      <c r="R1081" s="669"/>
      <c r="S1081" s="669"/>
      <c r="T1081" s="278" t="s">
        <v>1340</v>
      </c>
    </row>
    <row r="1082" spans="1:20" ht="17.25" customHeight="1">
      <c r="A1082" s="290" t="s">
        <v>583</v>
      </c>
      <c r="B1082" s="291">
        <v>8</v>
      </c>
      <c r="C1082" s="291">
        <v>1</v>
      </c>
      <c r="D1082" s="292" t="s">
        <v>277</v>
      </c>
      <c r="E1082" s="293" t="s">
        <v>1340</v>
      </c>
      <c r="F1082" s="294">
        <v>100</v>
      </c>
      <c r="G1082" s="284">
        <v>0</v>
      </c>
      <c r="H1082" s="285">
        <v>0</v>
      </c>
      <c r="I1082" s="285">
        <v>30000</v>
      </c>
      <c r="J1082" s="285">
        <v>70000</v>
      </c>
      <c r="K1082" s="286">
        <v>100000</v>
      </c>
      <c r="L1082" s="287">
        <v>100000</v>
      </c>
      <c r="M1082" s="288">
        <v>100</v>
      </c>
      <c r="N1082" s="285">
        <v>0</v>
      </c>
      <c r="O1082" s="287">
        <v>100000</v>
      </c>
      <c r="P1082" s="287">
        <v>100000</v>
      </c>
      <c r="Q1082" s="289">
        <v>100</v>
      </c>
      <c r="R1082" s="669"/>
      <c r="S1082" s="669"/>
      <c r="T1082" s="278" t="s">
        <v>1340</v>
      </c>
    </row>
    <row r="1083" spans="1:20" ht="21.75" customHeight="1">
      <c r="A1083" s="290" t="s">
        <v>637</v>
      </c>
      <c r="B1083" s="291">
        <v>8</v>
      </c>
      <c r="C1083" s="291">
        <v>1</v>
      </c>
      <c r="D1083" s="292" t="s">
        <v>277</v>
      </c>
      <c r="E1083" s="293" t="s">
        <v>638</v>
      </c>
      <c r="F1083" s="294">
        <v>100</v>
      </c>
      <c r="G1083" s="284">
        <v>0</v>
      </c>
      <c r="H1083" s="285">
        <v>0</v>
      </c>
      <c r="I1083" s="285">
        <v>30000</v>
      </c>
      <c r="J1083" s="285">
        <v>70000</v>
      </c>
      <c r="K1083" s="286">
        <v>100000</v>
      </c>
      <c r="L1083" s="287">
        <v>100000</v>
      </c>
      <c r="M1083" s="288">
        <v>100</v>
      </c>
      <c r="N1083" s="285">
        <v>0</v>
      </c>
      <c r="O1083" s="287">
        <v>100000</v>
      </c>
      <c r="P1083" s="287">
        <v>100000</v>
      </c>
      <c r="Q1083" s="289">
        <v>100</v>
      </c>
      <c r="R1083" s="669"/>
      <c r="S1083" s="669"/>
      <c r="T1083" s="278" t="s">
        <v>1340</v>
      </c>
    </row>
    <row r="1084" spans="1:20" ht="17.25" customHeight="1">
      <c r="A1084" s="290" t="s">
        <v>686</v>
      </c>
      <c r="B1084" s="291">
        <v>8</v>
      </c>
      <c r="C1084" s="291">
        <v>1</v>
      </c>
      <c r="D1084" s="292" t="s">
        <v>277</v>
      </c>
      <c r="E1084" s="293" t="s">
        <v>687</v>
      </c>
      <c r="F1084" s="294">
        <v>30</v>
      </c>
      <c r="G1084" s="284">
        <v>0</v>
      </c>
      <c r="H1084" s="285">
        <v>0</v>
      </c>
      <c r="I1084" s="285">
        <v>30000</v>
      </c>
      <c r="J1084" s="285">
        <v>0</v>
      </c>
      <c r="K1084" s="286">
        <v>30000</v>
      </c>
      <c r="L1084" s="287">
        <v>30000</v>
      </c>
      <c r="M1084" s="288">
        <v>30</v>
      </c>
      <c r="N1084" s="285">
        <v>0</v>
      </c>
      <c r="O1084" s="287">
        <v>30000</v>
      </c>
      <c r="P1084" s="287">
        <v>30000</v>
      </c>
      <c r="Q1084" s="289">
        <v>30</v>
      </c>
      <c r="R1084" s="669"/>
      <c r="S1084" s="669"/>
      <c r="T1084" s="278" t="s">
        <v>1340</v>
      </c>
    </row>
    <row r="1085" spans="1:20" ht="17.25" customHeight="1">
      <c r="A1085" s="290" t="s">
        <v>679</v>
      </c>
      <c r="B1085" s="291">
        <v>8</v>
      </c>
      <c r="C1085" s="291">
        <v>1</v>
      </c>
      <c r="D1085" s="292" t="s">
        <v>277</v>
      </c>
      <c r="E1085" s="293" t="s">
        <v>680</v>
      </c>
      <c r="F1085" s="294">
        <v>70</v>
      </c>
      <c r="G1085" s="284">
        <v>0</v>
      </c>
      <c r="H1085" s="285">
        <v>0</v>
      </c>
      <c r="I1085" s="285">
        <v>0</v>
      </c>
      <c r="J1085" s="285">
        <v>70000</v>
      </c>
      <c r="K1085" s="286">
        <v>70000</v>
      </c>
      <c r="L1085" s="287">
        <v>70000</v>
      </c>
      <c r="M1085" s="288">
        <v>70</v>
      </c>
      <c r="N1085" s="285">
        <v>0</v>
      </c>
      <c r="O1085" s="287">
        <v>70000</v>
      </c>
      <c r="P1085" s="287">
        <v>70000</v>
      </c>
      <c r="Q1085" s="289">
        <v>70</v>
      </c>
      <c r="R1085" s="669"/>
      <c r="S1085" s="669"/>
      <c r="T1085" s="278" t="s">
        <v>1340</v>
      </c>
    </row>
    <row r="1086" spans="1:20" ht="21.75" customHeight="1">
      <c r="A1086" s="290" t="s">
        <v>278</v>
      </c>
      <c r="B1086" s="291">
        <v>8</v>
      </c>
      <c r="C1086" s="291">
        <v>1</v>
      </c>
      <c r="D1086" s="292" t="s">
        <v>279</v>
      </c>
      <c r="E1086" s="293" t="s">
        <v>1340</v>
      </c>
      <c r="F1086" s="294">
        <v>20</v>
      </c>
      <c r="G1086" s="284">
        <v>0</v>
      </c>
      <c r="H1086" s="285">
        <v>0</v>
      </c>
      <c r="I1086" s="285">
        <v>20000</v>
      </c>
      <c r="J1086" s="285">
        <v>0</v>
      </c>
      <c r="K1086" s="286">
        <v>20000</v>
      </c>
      <c r="L1086" s="287">
        <v>20000</v>
      </c>
      <c r="M1086" s="288">
        <v>20</v>
      </c>
      <c r="N1086" s="285">
        <v>0</v>
      </c>
      <c r="O1086" s="287">
        <v>20000</v>
      </c>
      <c r="P1086" s="287">
        <v>20000</v>
      </c>
      <c r="Q1086" s="289">
        <v>20</v>
      </c>
      <c r="R1086" s="669"/>
      <c r="S1086" s="669"/>
      <c r="T1086" s="278" t="s">
        <v>1340</v>
      </c>
    </row>
    <row r="1087" spans="1:20" ht="17.25" customHeight="1">
      <c r="A1087" s="290" t="s">
        <v>583</v>
      </c>
      <c r="B1087" s="291">
        <v>8</v>
      </c>
      <c r="C1087" s="291">
        <v>1</v>
      </c>
      <c r="D1087" s="292" t="s">
        <v>280</v>
      </c>
      <c r="E1087" s="293" t="s">
        <v>1340</v>
      </c>
      <c r="F1087" s="294">
        <v>20</v>
      </c>
      <c r="G1087" s="284">
        <v>0</v>
      </c>
      <c r="H1087" s="285">
        <v>0</v>
      </c>
      <c r="I1087" s="285">
        <v>20000</v>
      </c>
      <c r="J1087" s="285">
        <v>0</v>
      </c>
      <c r="K1087" s="286">
        <v>20000</v>
      </c>
      <c r="L1087" s="287">
        <v>20000</v>
      </c>
      <c r="M1087" s="288">
        <v>20</v>
      </c>
      <c r="N1087" s="285">
        <v>0</v>
      </c>
      <c r="O1087" s="287">
        <v>20000</v>
      </c>
      <c r="P1087" s="287">
        <v>20000</v>
      </c>
      <c r="Q1087" s="289">
        <v>20</v>
      </c>
      <c r="R1087" s="669"/>
      <c r="S1087" s="669"/>
      <c r="T1087" s="278" t="s">
        <v>1340</v>
      </c>
    </row>
    <row r="1088" spans="1:20" ht="21.75" customHeight="1">
      <c r="A1088" s="290" t="s">
        <v>637</v>
      </c>
      <c r="B1088" s="291">
        <v>8</v>
      </c>
      <c r="C1088" s="291">
        <v>1</v>
      </c>
      <c r="D1088" s="292" t="s">
        <v>280</v>
      </c>
      <c r="E1088" s="293" t="s">
        <v>638</v>
      </c>
      <c r="F1088" s="294">
        <v>20</v>
      </c>
      <c r="G1088" s="284">
        <v>0</v>
      </c>
      <c r="H1088" s="285">
        <v>0</v>
      </c>
      <c r="I1088" s="285">
        <v>20000</v>
      </c>
      <c r="J1088" s="285">
        <v>0</v>
      </c>
      <c r="K1088" s="286">
        <v>20000</v>
      </c>
      <c r="L1088" s="287">
        <v>20000</v>
      </c>
      <c r="M1088" s="288">
        <v>20</v>
      </c>
      <c r="N1088" s="285">
        <v>0</v>
      </c>
      <c r="O1088" s="287">
        <v>20000</v>
      </c>
      <c r="P1088" s="287">
        <v>20000</v>
      </c>
      <c r="Q1088" s="289">
        <v>20</v>
      </c>
      <c r="R1088" s="669"/>
      <c r="S1088" s="669"/>
      <c r="T1088" s="278" t="s">
        <v>1340</v>
      </c>
    </row>
    <row r="1089" spans="1:20" ht="17.25" customHeight="1">
      <c r="A1089" s="290" t="s">
        <v>686</v>
      </c>
      <c r="B1089" s="291">
        <v>8</v>
      </c>
      <c r="C1089" s="291">
        <v>1</v>
      </c>
      <c r="D1089" s="292" t="s">
        <v>280</v>
      </c>
      <c r="E1089" s="293" t="s">
        <v>687</v>
      </c>
      <c r="F1089" s="294">
        <v>20</v>
      </c>
      <c r="G1089" s="284">
        <v>0</v>
      </c>
      <c r="H1089" s="285">
        <v>0</v>
      </c>
      <c r="I1089" s="285">
        <v>20000</v>
      </c>
      <c r="J1089" s="285">
        <v>0</v>
      </c>
      <c r="K1089" s="286">
        <v>20000</v>
      </c>
      <c r="L1089" s="287">
        <v>20000</v>
      </c>
      <c r="M1089" s="288">
        <v>20</v>
      </c>
      <c r="N1089" s="285">
        <v>0</v>
      </c>
      <c r="O1089" s="287">
        <v>20000</v>
      </c>
      <c r="P1089" s="287">
        <v>20000</v>
      </c>
      <c r="Q1089" s="289">
        <v>20</v>
      </c>
      <c r="R1089" s="669"/>
      <c r="S1089" s="669"/>
      <c r="T1089" s="278" t="s">
        <v>1340</v>
      </c>
    </row>
    <row r="1090" spans="1:20" ht="17.25" customHeight="1">
      <c r="A1090" s="279" t="s">
        <v>281</v>
      </c>
      <c r="B1090" s="280">
        <v>8</v>
      </c>
      <c r="C1090" s="280">
        <v>4</v>
      </c>
      <c r="D1090" s="281" t="s">
        <v>1340</v>
      </c>
      <c r="E1090" s="282" t="s">
        <v>1340</v>
      </c>
      <c r="F1090" s="283">
        <v>9509.9</v>
      </c>
      <c r="G1090" s="284">
        <v>2474000</v>
      </c>
      <c r="H1090" s="285">
        <v>3409900</v>
      </c>
      <c r="I1090" s="285">
        <v>2158000</v>
      </c>
      <c r="J1090" s="285">
        <v>1468000</v>
      </c>
      <c r="K1090" s="286">
        <v>9509900</v>
      </c>
      <c r="L1090" s="287">
        <v>9509900</v>
      </c>
      <c r="M1090" s="288">
        <v>9509.9</v>
      </c>
      <c r="N1090" s="285">
        <v>0</v>
      </c>
      <c r="O1090" s="287">
        <v>8991296.459999999</v>
      </c>
      <c r="P1090" s="287">
        <v>8991296.459999999</v>
      </c>
      <c r="Q1090" s="289">
        <v>8991.2964599999996</v>
      </c>
      <c r="R1090" s="673"/>
      <c r="S1090" s="673"/>
      <c r="T1090" s="278" t="s">
        <v>1340</v>
      </c>
    </row>
    <row r="1091" spans="1:20" ht="21.75" customHeight="1">
      <c r="A1091" s="290" t="s">
        <v>1359</v>
      </c>
      <c r="B1091" s="291">
        <v>8</v>
      </c>
      <c r="C1091" s="291">
        <v>4</v>
      </c>
      <c r="D1091" s="292" t="s">
        <v>1360</v>
      </c>
      <c r="E1091" s="293" t="s">
        <v>1340</v>
      </c>
      <c r="F1091" s="294">
        <v>202.9</v>
      </c>
      <c r="G1091" s="284">
        <v>0</v>
      </c>
      <c r="H1091" s="285">
        <v>172900</v>
      </c>
      <c r="I1091" s="285">
        <v>30000</v>
      </c>
      <c r="J1091" s="285">
        <v>0</v>
      </c>
      <c r="K1091" s="286">
        <v>202900</v>
      </c>
      <c r="L1091" s="287">
        <v>202900</v>
      </c>
      <c r="M1091" s="288">
        <v>202.9</v>
      </c>
      <c r="N1091" s="285">
        <v>0</v>
      </c>
      <c r="O1091" s="287">
        <v>144338.72</v>
      </c>
      <c r="P1091" s="287">
        <v>144338.72</v>
      </c>
      <c r="Q1091" s="289">
        <v>144.33872</v>
      </c>
      <c r="R1091" s="669"/>
      <c r="S1091" s="669"/>
      <c r="T1091" s="278" t="s">
        <v>1340</v>
      </c>
    </row>
    <row r="1092" spans="1:20" ht="42.75" customHeight="1">
      <c r="A1092" s="290" t="s">
        <v>282</v>
      </c>
      <c r="B1092" s="291">
        <v>8</v>
      </c>
      <c r="C1092" s="291">
        <v>4</v>
      </c>
      <c r="D1092" s="292" t="s">
        <v>283</v>
      </c>
      <c r="E1092" s="293" t="s">
        <v>1340</v>
      </c>
      <c r="F1092" s="294">
        <v>202.9</v>
      </c>
      <c r="G1092" s="284">
        <v>0</v>
      </c>
      <c r="H1092" s="285">
        <v>172900</v>
      </c>
      <c r="I1092" s="285">
        <v>30000</v>
      </c>
      <c r="J1092" s="285">
        <v>0</v>
      </c>
      <c r="K1092" s="286">
        <v>202900</v>
      </c>
      <c r="L1092" s="287">
        <v>202900</v>
      </c>
      <c r="M1092" s="288">
        <v>202.9</v>
      </c>
      <c r="N1092" s="285">
        <v>0</v>
      </c>
      <c r="O1092" s="287">
        <v>144338.72</v>
      </c>
      <c r="P1092" s="287">
        <v>144338.72</v>
      </c>
      <c r="Q1092" s="289">
        <v>144.33872</v>
      </c>
      <c r="R1092" s="669"/>
      <c r="S1092" s="669"/>
      <c r="T1092" s="278" t="s">
        <v>1340</v>
      </c>
    </row>
    <row r="1093" spans="1:20" ht="21.75" customHeight="1">
      <c r="A1093" s="290" t="s">
        <v>1374</v>
      </c>
      <c r="B1093" s="291">
        <v>8</v>
      </c>
      <c r="C1093" s="291">
        <v>4</v>
      </c>
      <c r="D1093" s="292" t="s">
        <v>283</v>
      </c>
      <c r="E1093" s="293" t="s">
        <v>1375</v>
      </c>
      <c r="F1093" s="294">
        <v>202.9</v>
      </c>
      <c r="G1093" s="284">
        <v>0</v>
      </c>
      <c r="H1093" s="285">
        <v>172900</v>
      </c>
      <c r="I1093" s="285">
        <v>30000</v>
      </c>
      <c r="J1093" s="285">
        <v>0</v>
      </c>
      <c r="K1093" s="286">
        <v>202900</v>
      </c>
      <c r="L1093" s="287">
        <v>202900</v>
      </c>
      <c r="M1093" s="288">
        <v>202.9</v>
      </c>
      <c r="N1093" s="285">
        <v>0</v>
      </c>
      <c r="O1093" s="287">
        <v>144338.72</v>
      </c>
      <c r="P1093" s="287">
        <v>144338.72</v>
      </c>
      <c r="Q1093" s="289">
        <v>144.33872</v>
      </c>
      <c r="R1093" s="669"/>
      <c r="S1093" s="669"/>
      <c r="T1093" s="278" t="s">
        <v>1340</v>
      </c>
    </row>
    <row r="1094" spans="1:20" ht="21.75" customHeight="1">
      <c r="A1094" s="290" t="s">
        <v>538</v>
      </c>
      <c r="B1094" s="291">
        <v>8</v>
      </c>
      <c r="C1094" s="291">
        <v>4</v>
      </c>
      <c r="D1094" s="292" t="s">
        <v>283</v>
      </c>
      <c r="E1094" s="293" t="s">
        <v>539</v>
      </c>
      <c r="F1094" s="294">
        <v>202.9</v>
      </c>
      <c r="G1094" s="284">
        <v>0</v>
      </c>
      <c r="H1094" s="285">
        <v>172900</v>
      </c>
      <c r="I1094" s="285">
        <v>30000</v>
      </c>
      <c r="J1094" s="285">
        <v>0</v>
      </c>
      <c r="K1094" s="286">
        <v>202900</v>
      </c>
      <c r="L1094" s="287">
        <v>202900</v>
      </c>
      <c r="M1094" s="288">
        <v>202.9</v>
      </c>
      <c r="N1094" s="285">
        <v>0</v>
      </c>
      <c r="O1094" s="287">
        <v>144338.72</v>
      </c>
      <c r="P1094" s="287">
        <v>144338.72</v>
      </c>
      <c r="Q1094" s="289">
        <v>144.33872</v>
      </c>
      <c r="R1094" s="669"/>
      <c r="S1094" s="669"/>
      <c r="T1094" s="278" t="s">
        <v>1340</v>
      </c>
    </row>
    <row r="1095" spans="1:20" ht="21.75" customHeight="1">
      <c r="A1095" s="290" t="s">
        <v>995</v>
      </c>
      <c r="B1095" s="291">
        <v>8</v>
      </c>
      <c r="C1095" s="291">
        <v>4</v>
      </c>
      <c r="D1095" s="292" t="s">
        <v>996</v>
      </c>
      <c r="E1095" s="293" t="s">
        <v>1340</v>
      </c>
      <c r="F1095" s="294">
        <v>9307</v>
      </c>
      <c r="G1095" s="284">
        <v>2474000</v>
      </c>
      <c r="H1095" s="285">
        <v>3237000</v>
      </c>
      <c r="I1095" s="285">
        <v>2128000</v>
      </c>
      <c r="J1095" s="285">
        <v>1468000</v>
      </c>
      <c r="K1095" s="286">
        <v>9307000</v>
      </c>
      <c r="L1095" s="287">
        <v>9307000</v>
      </c>
      <c r="M1095" s="288">
        <v>9307</v>
      </c>
      <c r="N1095" s="285">
        <v>0</v>
      </c>
      <c r="O1095" s="287">
        <v>8846957.7399999984</v>
      </c>
      <c r="P1095" s="287">
        <v>8846957.7399999984</v>
      </c>
      <c r="Q1095" s="289">
        <v>8846.957739999998</v>
      </c>
      <c r="R1095" s="669"/>
      <c r="S1095" s="669"/>
      <c r="T1095" s="278" t="s">
        <v>1340</v>
      </c>
    </row>
    <row r="1096" spans="1:20" ht="21.75" customHeight="1">
      <c r="A1096" s="295" t="s">
        <v>284</v>
      </c>
      <c r="B1096" s="296">
        <v>8</v>
      </c>
      <c r="C1096" s="296">
        <v>4</v>
      </c>
      <c r="D1096" s="297" t="s">
        <v>285</v>
      </c>
      <c r="E1096" s="298" t="s">
        <v>1340</v>
      </c>
      <c r="F1096" s="299">
        <v>9307</v>
      </c>
      <c r="G1096" s="284">
        <v>2474000</v>
      </c>
      <c r="H1096" s="285">
        <v>3237000</v>
      </c>
      <c r="I1096" s="285">
        <v>2128000</v>
      </c>
      <c r="J1096" s="285">
        <v>1468000</v>
      </c>
      <c r="K1096" s="286">
        <v>9307000</v>
      </c>
      <c r="L1096" s="287">
        <v>9307000</v>
      </c>
      <c r="M1096" s="288">
        <v>9307</v>
      </c>
      <c r="N1096" s="285">
        <v>0</v>
      </c>
      <c r="O1096" s="287">
        <v>8846957.7399999984</v>
      </c>
      <c r="P1096" s="287">
        <v>8846957.7399999984</v>
      </c>
      <c r="Q1096" s="289">
        <v>8846.957739999998</v>
      </c>
      <c r="R1096" s="672"/>
      <c r="S1096" s="672"/>
      <c r="T1096" s="278" t="s">
        <v>1340</v>
      </c>
    </row>
    <row r="1097" spans="1:20" ht="21.75" customHeight="1">
      <c r="A1097" s="290" t="s">
        <v>286</v>
      </c>
      <c r="B1097" s="291">
        <v>8</v>
      </c>
      <c r="C1097" s="291">
        <v>4</v>
      </c>
      <c r="D1097" s="292" t="s">
        <v>287</v>
      </c>
      <c r="E1097" s="293" t="s">
        <v>1340</v>
      </c>
      <c r="F1097" s="294">
        <v>9307</v>
      </c>
      <c r="G1097" s="284">
        <v>2474000</v>
      </c>
      <c r="H1097" s="285">
        <v>3237000</v>
      </c>
      <c r="I1097" s="285">
        <v>2128000</v>
      </c>
      <c r="J1097" s="285">
        <v>1468000</v>
      </c>
      <c r="K1097" s="286">
        <v>9307000</v>
      </c>
      <c r="L1097" s="287">
        <v>9307000</v>
      </c>
      <c r="M1097" s="288">
        <v>9307</v>
      </c>
      <c r="N1097" s="285">
        <v>0</v>
      </c>
      <c r="O1097" s="287">
        <v>8846957.7399999984</v>
      </c>
      <c r="P1097" s="287">
        <v>8846957.7399999984</v>
      </c>
      <c r="Q1097" s="289">
        <v>8846.957739999998</v>
      </c>
      <c r="R1097" s="669"/>
      <c r="S1097" s="669"/>
      <c r="T1097" s="278" t="s">
        <v>1340</v>
      </c>
    </row>
    <row r="1098" spans="1:20" ht="17.25" customHeight="1">
      <c r="A1098" s="290" t="s">
        <v>1371</v>
      </c>
      <c r="B1098" s="291">
        <v>8</v>
      </c>
      <c r="C1098" s="291">
        <v>4</v>
      </c>
      <c r="D1098" s="292" t="s">
        <v>288</v>
      </c>
      <c r="E1098" s="293" t="s">
        <v>1340</v>
      </c>
      <c r="F1098" s="294">
        <v>9307</v>
      </c>
      <c r="G1098" s="284">
        <v>2474000</v>
      </c>
      <c r="H1098" s="285">
        <v>3237000</v>
      </c>
      <c r="I1098" s="285">
        <v>2128000</v>
      </c>
      <c r="J1098" s="285">
        <v>1468000</v>
      </c>
      <c r="K1098" s="286">
        <v>9307000</v>
      </c>
      <c r="L1098" s="287">
        <v>9307000</v>
      </c>
      <c r="M1098" s="288">
        <v>9307</v>
      </c>
      <c r="N1098" s="285">
        <v>0</v>
      </c>
      <c r="O1098" s="287">
        <v>8846957.7399999984</v>
      </c>
      <c r="P1098" s="287">
        <v>8846957.7399999984</v>
      </c>
      <c r="Q1098" s="289">
        <v>8846.957739999998</v>
      </c>
      <c r="R1098" s="669"/>
      <c r="S1098" s="669"/>
      <c r="T1098" s="278" t="s">
        <v>1340</v>
      </c>
    </row>
    <row r="1099" spans="1:20" ht="42.75" customHeight="1">
      <c r="A1099" s="290" t="s">
        <v>1363</v>
      </c>
      <c r="B1099" s="291">
        <v>8</v>
      </c>
      <c r="C1099" s="291">
        <v>4</v>
      </c>
      <c r="D1099" s="292" t="s">
        <v>288</v>
      </c>
      <c r="E1099" s="293" t="s">
        <v>1168</v>
      </c>
      <c r="F1099" s="294">
        <v>9107</v>
      </c>
      <c r="G1099" s="284">
        <v>2385000</v>
      </c>
      <c r="H1099" s="285">
        <v>3127000</v>
      </c>
      <c r="I1099" s="285">
        <v>2095000</v>
      </c>
      <c r="J1099" s="285">
        <v>1500000</v>
      </c>
      <c r="K1099" s="286">
        <v>9107000</v>
      </c>
      <c r="L1099" s="287">
        <v>9107000</v>
      </c>
      <c r="M1099" s="288">
        <v>9107</v>
      </c>
      <c r="N1099" s="285">
        <v>0</v>
      </c>
      <c r="O1099" s="287">
        <v>8656111.5199999996</v>
      </c>
      <c r="P1099" s="287">
        <v>8656111.5199999996</v>
      </c>
      <c r="Q1099" s="289">
        <v>8656.1115200000004</v>
      </c>
      <c r="R1099" s="669"/>
      <c r="S1099" s="669"/>
      <c r="T1099" s="278" t="s">
        <v>1340</v>
      </c>
    </row>
    <row r="1100" spans="1:20" ht="21.75" customHeight="1">
      <c r="A1100" s="290" t="s">
        <v>1364</v>
      </c>
      <c r="B1100" s="291">
        <v>8</v>
      </c>
      <c r="C1100" s="291">
        <v>4</v>
      </c>
      <c r="D1100" s="292" t="s">
        <v>288</v>
      </c>
      <c r="E1100" s="293" t="s">
        <v>1365</v>
      </c>
      <c r="F1100" s="294">
        <v>9107</v>
      </c>
      <c r="G1100" s="284">
        <v>2385000</v>
      </c>
      <c r="H1100" s="285">
        <v>3127000</v>
      </c>
      <c r="I1100" s="285">
        <v>2095000</v>
      </c>
      <c r="J1100" s="285">
        <v>1500000</v>
      </c>
      <c r="K1100" s="286">
        <v>9107000</v>
      </c>
      <c r="L1100" s="287">
        <v>9107000</v>
      </c>
      <c r="M1100" s="288">
        <v>9107</v>
      </c>
      <c r="N1100" s="285">
        <v>0</v>
      </c>
      <c r="O1100" s="287">
        <v>8656111.5199999996</v>
      </c>
      <c r="P1100" s="287">
        <v>8656111.5199999996</v>
      </c>
      <c r="Q1100" s="289">
        <v>8656.1115200000004</v>
      </c>
      <c r="R1100" s="669"/>
      <c r="S1100" s="669"/>
      <c r="T1100" s="278" t="s">
        <v>1340</v>
      </c>
    </row>
    <row r="1101" spans="1:20" ht="21.75" customHeight="1">
      <c r="A1101" s="290" t="s">
        <v>1374</v>
      </c>
      <c r="B1101" s="291">
        <v>8</v>
      </c>
      <c r="C1101" s="291">
        <v>4</v>
      </c>
      <c r="D1101" s="292" t="s">
        <v>288</v>
      </c>
      <c r="E1101" s="293" t="s">
        <v>1375</v>
      </c>
      <c r="F1101" s="294">
        <v>199</v>
      </c>
      <c r="G1101" s="284">
        <v>87000</v>
      </c>
      <c r="H1101" s="285">
        <v>109000</v>
      </c>
      <c r="I1101" s="285">
        <v>33000</v>
      </c>
      <c r="J1101" s="285">
        <v>-30000</v>
      </c>
      <c r="K1101" s="286">
        <v>199000</v>
      </c>
      <c r="L1101" s="287">
        <v>199000</v>
      </c>
      <c r="M1101" s="288">
        <v>199</v>
      </c>
      <c r="N1101" s="285">
        <v>0</v>
      </c>
      <c r="O1101" s="287">
        <v>190754.1</v>
      </c>
      <c r="P1101" s="287">
        <v>190754.1</v>
      </c>
      <c r="Q1101" s="289">
        <v>190.75409999999999</v>
      </c>
      <c r="R1101" s="669"/>
      <c r="S1101" s="669"/>
      <c r="T1101" s="278" t="s">
        <v>1340</v>
      </c>
    </row>
    <row r="1102" spans="1:20" ht="21.75" customHeight="1">
      <c r="A1102" s="290" t="s">
        <v>538</v>
      </c>
      <c r="B1102" s="291">
        <v>8</v>
      </c>
      <c r="C1102" s="291">
        <v>4</v>
      </c>
      <c r="D1102" s="292" t="s">
        <v>288</v>
      </c>
      <c r="E1102" s="293" t="s">
        <v>539</v>
      </c>
      <c r="F1102" s="294">
        <v>199</v>
      </c>
      <c r="G1102" s="284">
        <v>87000</v>
      </c>
      <c r="H1102" s="285">
        <v>109000</v>
      </c>
      <c r="I1102" s="285">
        <v>33000</v>
      </c>
      <c r="J1102" s="285">
        <v>-30000</v>
      </c>
      <c r="K1102" s="286">
        <v>199000</v>
      </c>
      <c r="L1102" s="287">
        <v>199000</v>
      </c>
      <c r="M1102" s="288">
        <v>199</v>
      </c>
      <c r="N1102" s="285">
        <v>0</v>
      </c>
      <c r="O1102" s="287">
        <v>190754.1</v>
      </c>
      <c r="P1102" s="287">
        <v>190754.1</v>
      </c>
      <c r="Q1102" s="289">
        <v>190.75409999999999</v>
      </c>
      <c r="R1102" s="669"/>
      <c r="S1102" s="669"/>
      <c r="T1102" s="278" t="s">
        <v>1340</v>
      </c>
    </row>
    <row r="1103" spans="1:20" ht="17.25" customHeight="1">
      <c r="A1103" s="290" t="s">
        <v>540</v>
      </c>
      <c r="B1103" s="291">
        <v>8</v>
      </c>
      <c r="C1103" s="291">
        <v>4</v>
      </c>
      <c r="D1103" s="292" t="s">
        <v>288</v>
      </c>
      <c r="E1103" s="293" t="s">
        <v>541</v>
      </c>
      <c r="F1103" s="294">
        <v>1</v>
      </c>
      <c r="G1103" s="284">
        <v>2000</v>
      </c>
      <c r="H1103" s="285">
        <v>1000</v>
      </c>
      <c r="I1103" s="285">
        <v>0</v>
      </c>
      <c r="J1103" s="285">
        <v>-2000</v>
      </c>
      <c r="K1103" s="286">
        <v>1000</v>
      </c>
      <c r="L1103" s="287">
        <v>1000</v>
      </c>
      <c r="M1103" s="288">
        <v>1</v>
      </c>
      <c r="N1103" s="285">
        <v>0</v>
      </c>
      <c r="O1103" s="287">
        <v>92.12</v>
      </c>
      <c r="P1103" s="287">
        <v>92.12</v>
      </c>
      <c r="Q1103" s="289">
        <v>9.2120000000000007E-2</v>
      </c>
      <c r="R1103" s="669"/>
      <c r="S1103" s="669"/>
      <c r="T1103" s="278" t="s">
        <v>1340</v>
      </c>
    </row>
    <row r="1104" spans="1:20" ht="17.25" customHeight="1">
      <c r="A1104" s="290" t="s">
        <v>542</v>
      </c>
      <c r="B1104" s="291">
        <v>8</v>
      </c>
      <c r="C1104" s="291">
        <v>4</v>
      </c>
      <c r="D1104" s="292" t="s">
        <v>288</v>
      </c>
      <c r="E1104" s="293" t="s">
        <v>543</v>
      </c>
      <c r="F1104" s="294">
        <v>1</v>
      </c>
      <c r="G1104" s="284">
        <v>2000</v>
      </c>
      <c r="H1104" s="285">
        <v>1000</v>
      </c>
      <c r="I1104" s="285">
        <v>0</v>
      </c>
      <c r="J1104" s="285">
        <v>-2000</v>
      </c>
      <c r="K1104" s="286">
        <v>1000</v>
      </c>
      <c r="L1104" s="287">
        <v>1000</v>
      </c>
      <c r="M1104" s="288">
        <v>1</v>
      </c>
      <c r="N1104" s="285">
        <v>0</v>
      </c>
      <c r="O1104" s="287">
        <v>92.12</v>
      </c>
      <c r="P1104" s="287">
        <v>92.12</v>
      </c>
      <c r="Q1104" s="289">
        <v>9.2120000000000007E-2</v>
      </c>
      <c r="R1104" s="669"/>
      <c r="S1104" s="669"/>
      <c r="T1104" s="278" t="s">
        <v>1340</v>
      </c>
    </row>
    <row r="1105" spans="1:20" ht="17.25" customHeight="1">
      <c r="A1105" s="300" t="s">
        <v>1287</v>
      </c>
      <c r="B1105" s="301">
        <v>10</v>
      </c>
      <c r="C1105" s="301">
        <v>0</v>
      </c>
      <c r="D1105" s="302" t="s">
        <v>1340</v>
      </c>
      <c r="E1105" s="303" t="s">
        <v>1340</v>
      </c>
      <c r="F1105" s="304">
        <v>174240.89655999999</v>
      </c>
      <c r="G1105" s="284">
        <v>29688160</v>
      </c>
      <c r="H1105" s="285">
        <v>132242690.48999999</v>
      </c>
      <c r="I1105" s="285">
        <v>27977950.390000001</v>
      </c>
      <c r="J1105" s="285">
        <v>-15667904.32</v>
      </c>
      <c r="K1105" s="286">
        <v>174240896.56</v>
      </c>
      <c r="L1105" s="287">
        <v>174240896.56</v>
      </c>
      <c r="M1105" s="288">
        <v>174240.89655999999</v>
      </c>
      <c r="N1105" s="285">
        <v>0</v>
      </c>
      <c r="O1105" s="287">
        <v>152927562.44000003</v>
      </c>
      <c r="P1105" s="287">
        <v>152927562.44000003</v>
      </c>
      <c r="Q1105" s="289">
        <v>152927.56244000004</v>
      </c>
      <c r="R1105" s="670"/>
      <c r="S1105" s="670"/>
      <c r="T1105" s="278" t="s">
        <v>1340</v>
      </c>
    </row>
    <row r="1106" spans="1:20" ht="17.25" customHeight="1">
      <c r="A1106" s="279" t="s">
        <v>289</v>
      </c>
      <c r="B1106" s="280">
        <v>10</v>
      </c>
      <c r="C1106" s="280">
        <v>1</v>
      </c>
      <c r="D1106" s="281" t="s">
        <v>1340</v>
      </c>
      <c r="E1106" s="282" t="s">
        <v>1340</v>
      </c>
      <c r="F1106" s="283">
        <v>3427</v>
      </c>
      <c r="G1106" s="284">
        <v>857000</v>
      </c>
      <c r="H1106" s="285">
        <v>857000</v>
      </c>
      <c r="I1106" s="285">
        <v>857000</v>
      </c>
      <c r="J1106" s="285">
        <v>856000</v>
      </c>
      <c r="K1106" s="286">
        <v>3427000</v>
      </c>
      <c r="L1106" s="287">
        <v>3427000</v>
      </c>
      <c r="M1106" s="288">
        <v>3427</v>
      </c>
      <c r="N1106" s="285">
        <v>0</v>
      </c>
      <c r="O1106" s="287">
        <v>3383908.57</v>
      </c>
      <c r="P1106" s="287">
        <v>3383908.57</v>
      </c>
      <c r="Q1106" s="289">
        <v>3383.9085700000001</v>
      </c>
      <c r="R1106" s="673"/>
      <c r="S1106" s="673"/>
      <c r="T1106" s="278" t="s">
        <v>1340</v>
      </c>
    </row>
    <row r="1107" spans="1:20" ht="21.75" customHeight="1">
      <c r="A1107" s="290" t="s">
        <v>1359</v>
      </c>
      <c r="B1107" s="291">
        <v>10</v>
      </c>
      <c r="C1107" s="291">
        <v>1</v>
      </c>
      <c r="D1107" s="292" t="s">
        <v>1360</v>
      </c>
      <c r="E1107" s="293" t="s">
        <v>1340</v>
      </c>
      <c r="F1107" s="294">
        <v>3427</v>
      </c>
      <c r="G1107" s="284">
        <v>857000</v>
      </c>
      <c r="H1107" s="285">
        <v>857000</v>
      </c>
      <c r="I1107" s="285">
        <v>857000</v>
      </c>
      <c r="J1107" s="285">
        <v>856000</v>
      </c>
      <c r="K1107" s="286">
        <v>3427000</v>
      </c>
      <c r="L1107" s="287">
        <v>3427000</v>
      </c>
      <c r="M1107" s="288">
        <v>3427</v>
      </c>
      <c r="N1107" s="285">
        <v>0</v>
      </c>
      <c r="O1107" s="287">
        <v>3383908.57</v>
      </c>
      <c r="P1107" s="287">
        <v>3383908.57</v>
      </c>
      <c r="Q1107" s="289">
        <v>3383.9085700000001</v>
      </c>
      <c r="R1107" s="669"/>
      <c r="S1107" s="669"/>
      <c r="T1107" s="278" t="s">
        <v>1340</v>
      </c>
    </row>
    <row r="1108" spans="1:20" ht="17.25" customHeight="1">
      <c r="A1108" s="290" t="s">
        <v>564</v>
      </c>
      <c r="B1108" s="291">
        <v>10</v>
      </c>
      <c r="C1108" s="291">
        <v>1</v>
      </c>
      <c r="D1108" s="292" t="s">
        <v>565</v>
      </c>
      <c r="E1108" s="293" t="s">
        <v>1340</v>
      </c>
      <c r="F1108" s="294">
        <v>3427</v>
      </c>
      <c r="G1108" s="284">
        <v>857000</v>
      </c>
      <c r="H1108" s="285">
        <v>857000</v>
      </c>
      <c r="I1108" s="285">
        <v>857000</v>
      </c>
      <c r="J1108" s="285">
        <v>856000</v>
      </c>
      <c r="K1108" s="286">
        <v>3427000</v>
      </c>
      <c r="L1108" s="287">
        <v>3427000</v>
      </c>
      <c r="M1108" s="288">
        <v>3427</v>
      </c>
      <c r="N1108" s="285">
        <v>0</v>
      </c>
      <c r="O1108" s="287">
        <v>3383908.57</v>
      </c>
      <c r="P1108" s="287">
        <v>3383908.57</v>
      </c>
      <c r="Q1108" s="289">
        <v>3383.9085700000001</v>
      </c>
      <c r="R1108" s="669"/>
      <c r="S1108" s="669"/>
      <c r="T1108" s="278" t="s">
        <v>1340</v>
      </c>
    </row>
    <row r="1109" spans="1:20" ht="17.25" customHeight="1">
      <c r="A1109" s="290" t="s">
        <v>575</v>
      </c>
      <c r="B1109" s="291">
        <v>10</v>
      </c>
      <c r="C1109" s="291">
        <v>1</v>
      </c>
      <c r="D1109" s="292" t="s">
        <v>565</v>
      </c>
      <c r="E1109" s="293" t="s">
        <v>576</v>
      </c>
      <c r="F1109" s="294">
        <v>3427</v>
      </c>
      <c r="G1109" s="284">
        <v>857000</v>
      </c>
      <c r="H1109" s="285">
        <v>857000</v>
      </c>
      <c r="I1109" s="285">
        <v>857000</v>
      </c>
      <c r="J1109" s="285">
        <v>856000</v>
      </c>
      <c r="K1109" s="286">
        <v>3427000</v>
      </c>
      <c r="L1109" s="287">
        <v>3427000</v>
      </c>
      <c r="M1109" s="288">
        <v>3427</v>
      </c>
      <c r="N1109" s="285">
        <v>0</v>
      </c>
      <c r="O1109" s="287">
        <v>3383908.57</v>
      </c>
      <c r="P1109" s="287">
        <v>3383908.57</v>
      </c>
      <c r="Q1109" s="289">
        <v>3383.9085700000001</v>
      </c>
      <c r="R1109" s="669"/>
      <c r="S1109" s="669"/>
      <c r="T1109" s="278" t="s">
        <v>1340</v>
      </c>
    </row>
    <row r="1110" spans="1:20" ht="21.75" customHeight="1">
      <c r="A1110" s="290" t="s">
        <v>577</v>
      </c>
      <c r="B1110" s="291">
        <v>10</v>
      </c>
      <c r="C1110" s="291">
        <v>1</v>
      </c>
      <c r="D1110" s="292" t="s">
        <v>565</v>
      </c>
      <c r="E1110" s="293" t="s">
        <v>578</v>
      </c>
      <c r="F1110" s="294">
        <v>3427</v>
      </c>
      <c r="G1110" s="284">
        <v>857000</v>
      </c>
      <c r="H1110" s="285">
        <v>857000</v>
      </c>
      <c r="I1110" s="285">
        <v>857000</v>
      </c>
      <c r="J1110" s="285">
        <v>856000</v>
      </c>
      <c r="K1110" s="286">
        <v>3427000</v>
      </c>
      <c r="L1110" s="287">
        <v>3427000</v>
      </c>
      <c r="M1110" s="288">
        <v>3427</v>
      </c>
      <c r="N1110" s="285">
        <v>0</v>
      </c>
      <c r="O1110" s="287">
        <v>3383908.57</v>
      </c>
      <c r="P1110" s="287">
        <v>3383908.57</v>
      </c>
      <c r="Q1110" s="289">
        <v>3383.9085700000001</v>
      </c>
      <c r="R1110" s="669"/>
      <c r="S1110" s="669"/>
      <c r="T1110" s="278" t="s">
        <v>1340</v>
      </c>
    </row>
    <row r="1111" spans="1:20" ht="17.25" customHeight="1">
      <c r="A1111" s="279" t="s">
        <v>290</v>
      </c>
      <c r="B1111" s="280">
        <v>10</v>
      </c>
      <c r="C1111" s="280">
        <v>3</v>
      </c>
      <c r="D1111" s="281" t="s">
        <v>1340</v>
      </c>
      <c r="E1111" s="282" t="s">
        <v>1340</v>
      </c>
      <c r="F1111" s="283">
        <v>58311.459560000003</v>
      </c>
      <c r="G1111" s="284">
        <v>3709800</v>
      </c>
      <c r="H1111" s="285">
        <v>95409230.489999995</v>
      </c>
      <c r="I1111" s="285">
        <v>2270752.89</v>
      </c>
      <c r="J1111" s="285">
        <v>-43078323.82</v>
      </c>
      <c r="K1111" s="286">
        <v>58311459.559999995</v>
      </c>
      <c r="L1111" s="287">
        <v>58311459.560000002</v>
      </c>
      <c r="M1111" s="288">
        <v>58311.459560000003</v>
      </c>
      <c r="N1111" s="285">
        <v>0</v>
      </c>
      <c r="O1111" s="287">
        <v>49629427.940000005</v>
      </c>
      <c r="P1111" s="287">
        <v>49629427.940000005</v>
      </c>
      <c r="Q1111" s="289">
        <v>49629.427940000009</v>
      </c>
      <c r="R1111" s="673"/>
      <c r="S1111" s="673"/>
      <c r="T1111" s="278" t="s">
        <v>1340</v>
      </c>
    </row>
    <row r="1112" spans="1:20" ht="21.75" customHeight="1">
      <c r="A1112" s="290" t="s">
        <v>741</v>
      </c>
      <c r="B1112" s="291">
        <v>10</v>
      </c>
      <c r="C1112" s="291">
        <v>3</v>
      </c>
      <c r="D1112" s="292" t="s">
        <v>742</v>
      </c>
      <c r="E1112" s="293" t="s">
        <v>1340</v>
      </c>
      <c r="F1112" s="294">
        <v>54513.099560000002</v>
      </c>
      <c r="G1112" s="284">
        <v>3709800</v>
      </c>
      <c r="H1112" s="285">
        <v>95409230.489999995</v>
      </c>
      <c r="I1112" s="285">
        <v>751408.89</v>
      </c>
      <c r="J1112" s="285">
        <v>-45357339.82</v>
      </c>
      <c r="K1112" s="286">
        <v>54513099.559999995</v>
      </c>
      <c r="L1112" s="287">
        <v>54513099.560000002</v>
      </c>
      <c r="M1112" s="288">
        <v>54513.099560000002</v>
      </c>
      <c r="N1112" s="285">
        <v>0</v>
      </c>
      <c r="O1112" s="287">
        <v>47350411.940000005</v>
      </c>
      <c r="P1112" s="287">
        <v>47350411.940000005</v>
      </c>
      <c r="Q1112" s="289">
        <v>47350.411940000005</v>
      </c>
      <c r="R1112" s="669"/>
      <c r="S1112" s="669"/>
      <c r="T1112" s="278" t="s">
        <v>1340</v>
      </c>
    </row>
    <row r="1113" spans="1:20" ht="17.25" customHeight="1">
      <c r="A1113" s="295" t="s">
        <v>801</v>
      </c>
      <c r="B1113" s="296">
        <v>10</v>
      </c>
      <c r="C1113" s="296">
        <v>3</v>
      </c>
      <c r="D1113" s="297" t="s">
        <v>802</v>
      </c>
      <c r="E1113" s="298" t="s">
        <v>1340</v>
      </c>
      <c r="F1113" s="299">
        <v>5489.6685599999992</v>
      </c>
      <c r="G1113" s="284">
        <v>0</v>
      </c>
      <c r="H1113" s="285">
        <v>2082677.49</v>
      </c>
      <c r="I1113" s="285">
        <v>751408.89</v>
      </c>
      <c r="J1113" s="285">
        <v>2655582.1799999997</v>
      </c>
      <c r="K1113" s="286">
        <v>5489668.5599999996</v>
      </c>
      <c r="L1113" s="287">
        <v>5489668.5599999996</v>
      </c>
      <c r="M1113" s="288">
        <v>5489.6685599999992</v>
      </c>
      <c r="N1113" s="285">
        <v>0</v>
      </c>
      <c r="O1113" s="287">
        <v>3545136</v>
      </c>
      <c r="P1113" s="287">
        <v>3545136</v>
      </c>
      <c r="Q1113" s="289">
        <v>3545.136</v>
      </c>
      <c r="R1113" s="672"/>
      <c r="S1113" s="672"/>
      <c r="T1113" s="278" t="s">
        <v>1340</v>
      </c>
    </row>
    <row r="1114" spans="1:20" ht="21.75" customHeight="1">
      <c r="A1114" s="290" t="s">
        <v>803</v>
      </c>
      <c r="B1114" s="291">
        <v>10</v>
      </c>
      <c r="C1114" s="291">
        <v>3</v>
      </c>
      <c r="D1114" s="292" t="s">
        <v>804</v>
      </c>
      <c r="E1114" s="293" t="s">
        <v>1340</v>
      </c>
      <c r="F1114" s="294">
        <v>1140</v>
      </c>
      <c r="G1114" s="284">
        <v>0</v>
      </c>
      <c r="H1114" s="285">
        <v>0</v>
      </c>
      <c r="I1114" s="285">
        <v>0</v>
      </c>
      <c r="J1114" s="285">
        <v>1140000</v>
      </c>
      <c r="K1114" s="286">
        <v>1140000</v>
      </c>
      <c r="L1114" s="287">
        <v>1140000</v>
      </c>
      <c r="M1114" s="288">
        <v>1140</v>
      </c>
      <c r="N1114" s="285">
        <v>0</v>
      </c>
      <c r="O1114" s="287">
        <v>0</v>
      </c>
      <c r="P1114" s="287">
        <v>0</v>
      </c>
      <c r="Q1114" s="289">
        <v>0</v>
      </c>
      <c r="R1114" s="669"/>
      <c r="S1114" s="669"/>
      <c r="T1114" s="278" t="s">
        <v>1340</v>
      </c>
    </row>
    <row r="1115" spans="1:20" ht="17.25" customHeight="1">
      <c r="A1115" s="290" t="s">
        <v>583</v>
      </c>
      <c r="B1115" s="291">
        <v>10</v>
      </c>
      <c r="C1115" s="291">
        <v>3</v>
      </c>
      <c r="D1115" s="292" t="s">
        <v>291</v>
      </c>
      <c r="E1115" s="293" t="s">
        <v>1340</v>
      </c>
      <c r="F1115" s="294">
        <v>1140</v>
      </c>
      <c r="G1115" s="284">
        <v>0</v>
      </c>
      <c r="H1115" s="285">
        <v>0</v>
      </c>
      <c r="I1115" s="285">
        <v>0</v>
      </c>
      <c r="J1115" s="285">
        <v>1140000</v>
      </c>
      <c r="K1115" s="286">
        <v>1140000</v>
      </c>
      <c r="L1115" s="287">
        <v>1140000</v>
      </c>
      <c r="M1115" s="288">
        <v>1140</v>
      </c>
      <c r="N1115" s="285">
        <v>0</v>
      </c>
      <c r="O1115" s="287">
        <v>0</v>
      </c>
      <c r="P1115" s="287">
        <v>0</v>
      </c>
      <c r="Q1115" s="289">
        <v>0</v>
      </c>
      <c r="R1115" s="669"/>
      <c r="S1115" s="669"/>
      <c r="T1115" s="278" t="s">
        <v>1340</v>
      </c>
    </row>
    <row r="1116" spans="1:20" ht="17.25" customHeight="1">
      <c r="A1116" s="290" t="s">
        <v>575</v>
      </c>
      <c r="B1116" s="291">
        <v>10</v>
      </c>
      <c r="C1116" s="291">
        <v>3</v>
      </c>
      <c r="D1116" s="292" t="s">
        <v>291</v>
      </c>
      <c r="E1116" s="293" t="s">
        <v>576</v>
      </c>
      <c r="F1116" s="294">
        <v>1140</v>
      </c>
      <c r="G1116" s="284">
        <v>0</v>
      </c>
      <c r="H1116" s="285">
        <v>0</v>
      </c>
      <c r="I1116" s="285">
        <v>0</v>
      </c>
      <c r="J1116" s="285">
        <v>1140000</v>
      </c>
      <c r="K1116" s="286">
        <v>1140000</v>
      </c>
      <c r="L1116" s="287">
        <v>1140000</v>
      </c>
      <c r="M1116" s="288">
        <v>1140</v>
      </c>
      <c r="N1116" s="285">
        <v>0</v>
      </c>
      <c r="O1116" s="287">
        <v>0</v>
      </c>
      <c r="P1116" s="287">
        <v>0</v>
      </c>
      <c r="Q1116" s="289">
        <v>0</v>
      </c>
      <c r="R1116" s="669"/>
      <c r="S1116" s="669"/>
      <c r="T1116" s="278" t="s">
        <v>1340</v>
      </c>
    </row>
    <row r="1117" spans="1:20" ht="21.75" customHeight="1">
      <c r="A1117" s="290" t="s">
        <v>577</v>
      </c>
      <c r="B1117" s="291">
        <v>10</v>
      </c>
      <c r="C1117" s="291">
        <v>3</v>
      </c>
      <c r="D1117" s="292" t="s">
        <v>291</v>
      </c>
      <c r="E1117" s="293" t="s">
        <v>578</v>
      </c>
      <c r="F1117" s="294">
        <v>1140</v>
      </c>
      <c r="G1117" s="284">
        <v>0</v>
      </c>
      <c r="H1117" s="285">
        <v>0</v>
      </c>
      <c r="I1117" s="285">
        <v>0</v>
      </c>
      <c r="J1117" s="285">
        <v>1140000</v>
      </c>
      <c r="K1117" s="286">
        <v>1140000</v>
      </c>
      <c r="L1117" s="287">
        <v>1140000</v>
      </c>
      <c r="M1117" s="288">
        <v>1140</v>
      </c>
      <c r="N1117" s="285">
        <v>0</v>
      </c>
      <c r="O1117" s="287">
        <v>0</v>
      </c>
      <c r="P1117" s="287">
        <v>0</v>
      </c>
      <c r="Q1117" s="289">
        <v>0</v>
      </c>
      <c r="R1117" s="669"/>
      <c r="S1117" s="669"/>
      <c r="T1117" s="278" t="s">
        <v>1340</v>
      </c>
    </row>
    <row r="1118" spans="1:20" ht="21.75" customHeight="1">
      <c r="A1118" s="290" t="s">
        <v>292</v>
      </c>
      <c r="B1118" s="291">
        <v>10</v>
      </c>
      <c r="C1118" s="291">
        <v>3</v>
      </c>
      <c r="D1118" s="292" t="s">
        <v>293</v>
      </c>
      <c r="E1118" s="293" t="s">
        <v>1340</v>
      </c>
      <c r="F1118" s="294">
        <v>4349.6685600000001</v>
      </c>
      <c r="G1118" s="284">
        <v>0</v>
      </c>
      <c r="H1118" s="285">
        <v>2082677.49</v>
      </c>
      <c r="I1118" s="285">
        <v>751408.89</v>
      </c>
      <c r="J1118" s="285">
        <v>1515582.18</v>
      </c>
      <c r="K1118" s="286">
        <v>4349668.5599999996</v>
      </c>
      <c r="L1118" s="287">
        <v>4349668.5600000005</v>
      </c>
      <c r="M1118" s="288">
        <v>4349.6685600000001</v>
      </c>
      <c r="N1118" s="285">
        <v>0</v>
      </c>
      <c r="O1118" s="287">
        <v>3545136</v>
      </c>
      <c r="P1118" s="287">
        <v>3545136</v>
      </c>
      <c r="Q1118" s="289">
        <v>3545.136</v>
      </c>
      <c r="R1118" s="669"/>
      <c r="S1118" s="669"/>
      <c r="T1118" s="278" t="s">
        <v>1340</v>
      </c>
    </row>
    <row r="1119" spans="1:20" ht="32.25" customHeight="1">
      <c r="A1119" s="290" t="s">
        <v>294</v>
      </c>
      <c r="B1119" s="291">
        <v>10</v>
      </c>
      <c r="C1119" s="291">
        <v>3</v>
      </c>
      <c r="D1119" s="292" t="s">
        <v>295</v>
      </c>
      <c r="E1119" s="293" t="s">
        <v>1340</v>
      </c>
      <c r="F1119" s="294">
        <v>363.02193</v>
      </c>
      <c r="G1119" s="284">
        <v>0</v>
      </c>
      <c r="H1119" s="285">
        <v>351677.49</v>
      </c>
      <c r="I1119" s="285">
        <v>0</v>
      </c>
      <c r="J1119" s="285">
        <v>11344.44</v>
      </c>
      <c r="K1119" s="286">
        <v>363021.93</v>
      </c>
      <c r="L1119" s="287">
        <v>363021.93</v>
      </c>
      <c r="M1119" s="288">
        <v>363.02193</v>
      </c>
      <c r="N1119" s="285">
        <v>0</v>
      </c>
      <c r="O1119" s="287">
        <v>363021.93</v>
      </c>
      <c r="P1119" s="287">
        <v>363021.93</v>
      </c>
      <c r="Q1119" s="289">
        <v>363.02193</v>
      </c>
      <c r="R1119" s="669"/>
      <c r="S1119" s="669"/>
      <c r="T1119" s="278" t="s">
        <v>1340</v>
      </c>
    </row>
    <row r="1120" spans="1:20" ht="17.25" customHeight="1">
      <c r="A1120" s="290" t="s">
        <v>575</v>
      </c>
      <c r="B1120" s="291">
        <v>10</v>
      </c>
      <c r="C1120" s="291">
        <v>3</v>
      </c>
      <c r="D1120" s="292" t="s">
        <v>295</v>
      </c>
      <c r="E1120" s="293" t="s">
        <v>576</v>
      </c>
      <c r="F1120" s="294">
        <v>363.02193</v>
      </c>
      <c r="G1120" s="284">
        <v>0</v>
      </c>
      <c r="H1120" s="285">
        <v>351677.49</v>
      </c>
      <c r="I1120" s="285">
        <v>0</v>
      </c>
      <c r="J1120" s="285">
        <v>11344.44</v>
      </c>
      <c r="K1120" s="286">
        <v>363021.93</v>
      </c>
      <c r="L1120" s="287">
        <v>363021.93</v>
      </c>
      <c r="M1120" s="288">
        <v>363.02193</v>
      </c>
      <c r="N1120" s="285">
        <v>0</v>
      </c>
      <c r="O1120" s="287">
        <v>363021.93</v>
      </c>
      <c r="P1120" s="287">
        <v>363021.93</v>
      </c>
      <c r="Q1120" s="289">
        <v>363.02193</v>
      </c>
      <c r="R1120" s="669"/>
      <c r="S1120" s="669"/>
      <c r="T1120" s="278" t="s">
        <v>1340</v>
      </c>
    </row>
    <row r="1121" spans="1:20" ht="21.75" customHeight="1">
      <c r="A1121" s="290" t="s">
        <v>577</v>
      </c>
      <c r="B1121" s="291">
        <v>10</v>
      </c>
      <c r="C1121" s="291">
        <v>3</v>
      </c>
      <c r="D1121" s="292" t="s">
        <v>295</v>
      </c>
      <c r="E1121" s="293" t="s">
        <v>578</v>
      </c>
      <c r="F1121" s="294">
        <v>363.02193</v>
      </c>
      <c r="G1121" s="284">
        <v>0</v>
      </c>
      <c r="H1121" s="285">
        <v>351677.49</v>
      </c>
      <c r="I1121" s="285">
        <v>0</v>
      </c>
      <c r="J1121" s="285">
        <v>11344.44</v>
      </c>
      <c r="K1121" s="286">
        <v>363021.93</v>
      </c>
      <c r="L1121" s="287">
        <v>363021.93</v>
      </c>
      <c r="M1121" s="288">
        <v>363.02193</v>
      </c>
      <c r="N1121" s="285">
        <v>0</v>
      </c>
      <c r="O1121" s="287">
        <v>363021.93</v>
      </c>
      <c r="P1121" s="287">
        <v>363021.93</v>
      </c>
      <c r="Q1121" s="289">
        <v>363.02193</v>
      </c>
      <c r="R1121" s="669"/>
      <c r="S1121" s="669"/>
      <c r="T1121" s="278" t="s">
        <v>1340</v>
      </c>
    </row>
    <row r="1122" spans="1:20" ht="32.25" customHeight="1">
      <c r="A1122" s="290" t="s">
        <v>294</v>
      </c>
      <c r="B1122" s="291">
        <v>10</v>
      </c>
      <c r="C1122" s="291">
        <v>3</v>
      </c>
      <c r="D1122" s="292" t="s">
        <v>296</v>
      </c>
      <c r="E1122" s="293" t="s">
        <v>1340</v>
      </c>
      <c r="F1122" s="294">
        <v>3762.6666299999997</v>
      </c>
      <c r="G1122" s="284">
        <v>0</v>
      </c>
      <c r="H1122" s="285">
        <v>1644400</v>
      </c>
      <c r="I1122" s="285">
        <v>614028.89</v>
      </c>
      <c r="J1122" s="285">
        <v>1504237.74</v>
      </c>
      <c r="K1122" s="286">
        <v>3762666.63</v>
      </c>
      <c r="L1122" s="287">
        <v>3762666.63</v>
      </c>
      <c r="M1122" s="288">
        <v>3762.6666299999997</v>
      </c>
      <c r="N1122" s="285">
        <v>0</v>
      </c>
      <c r="O1122" s="287">
        <v>3004857.27</v>
      </c>
      <c r="P1122" s="287">
        <v>3004857.27</v>
      </c>
      <c r="Q1122" s="289">
        <v>3004.85727</v>
      </c>
      <c r="R1122" s="669"/>
      <c r="S1122" s="669"/>
      <c r="T1122" s="278" t="s">
        <v>1340</v>
      </c>
    </row>
    <row r="1123" spans="1:20" ht="17.25" customHeight="1">
      <c r="A1123" s="290" t="s">
        <v>575</v>
      </c>
      <c r="B1123" s="291">
        <v>10</v>
      </c>
      <c r="C1123" s="291">
        <v>3</v>
      </c>
      <c r="D1123" s="292" t="s">
        <v>296</v>
      </c>
      <c r="E1123" s="293" t="s">
        <v>576</v>
      </c>
      <c r="F1123" s="294">
        <v>3762.6666299999997</v>
      </c>
      <c r="G1123" s="284">
        <v>0</v>
      </c>
      <c r="H1123" s="285">
        <v>1644400</v>
      </c>
      <c r="I1123" s="285">
        <v>614028.89</v>
      </c>
      <c r="J1123" s="285">
        <v>1504237.74</v>
      </c>
      <c r="K1123" s="286">
        <v>3762666.63</v>
      </c>
      <c r="L1123" s="287">
        <v>3762666.63</v>
      </c>
      <c r="M1123" s="288">
        <v>3762.6666299999997</v>
      </c>
      <c r="N1123" s="285">
        <v>0</v>
      </c>
      <c r="O1123" s="287">
        <v>3004857.27</v>
      </c>
      <c r="P1123" s="287">
        <v>3004857.27</v>
      </c>
      <c r="Q1123" s="289">
        <v>3004.85727</v>
      </c>
      <c r="R1123" s="669"/>
      <c r="S1123" s="669"/>
      <c r="T1123" s="278" t="s">
        <v>1340</v>
      </c>
    </row>
    <row r="1124" spans="1:20" ht="21.75" customHeight="1">
      <c r="A1124" s="290" t="s">
        <v>577</v>
      </c>
      <c r="B1124" s="291">
        <v>10</v>
      </c>
      <c r="C1124" s="291">
        <v>3</v>
      </c>
      <c r="D1124" s="292" t="s">
        <v>296</v>
      </c>
      <c r="E1124" s="293" t="s">
        <v>578</v>
      </c>
      <c r="F1124" s="294">
        <v>3762.6666299999997</v>
      </c>
      <c r="G1124" s="284">
        <v>0</v>
      </c>
      <c r="H1124" s="285">
        <v>1644400</v>
      </c>
      <c r="I1124" s="285">
        <v>614028.89</v>
      </c>
      <c r="J1124" s="285">
        <v>1504237.74</v>
      </c>
      <c r="K1124" s="286">
        <v>3762666.63</v>
      </c>
      <c r="L1124" s="287">
        <v>3762666.63</v>
      </c>
      <c r="M1124" s="288">
        <v>3762.6666299999997</v>
      </c>
      <c r="N1124" s="285">
        <v>0</v>
      </c>
      <c r="O1124" s="287">
        <v>3004857.27</v>
      </c>
      <c r="P1124" s="287">
        <v>3004857.27</v>
      </c>
      <c r="Q1124" s="289">
        <v>3004.85727</v>
      </c>
      <c r="R1124" s="669"/>
      <c r="S1124" s="669"/>
      <c r="T1124" s="278" t="s">
        <v>1340</v>
      </c>
    </row>
    <row r="1125" spans="1:20" ht="21.75" customHeight="1">
      <c r="A1125" s="290" t="s">
        <v>297</v>
      </c>
      <c r="B1125" s="291">
        <v>10</v>
      </c>
      <c r="C1125" s="291">
        <v>3</v>
      </c>
      <c r="D1125" s="292" t="s">
        <v>298</v>
      </c>
      <c r="E1125" s="293" t="s">
        <v>1340</v>
      </c>
      <c r="F1125" s="294">
        <v>223.98</v>
      </c>
      <c r="G1125" s="284">
        <v>0</v>
      </c>
      <c r="H1125" s="285">
        <v>86600</v>
      </c>
      <c r="I1125" s="285">
        <v>137380</v>
      </c>
      <c r="J1125" s="285">
        <v>0</v>
      </c>
      <c r="K1125" s="286">
        <v>223980</v>
      </c>
      <c r="L1125" s="287">
        <v>223980</v>
      </c>
      <c r="M1125" s="288">
        <v>223.98</v>
      </c>
      <c r="N1125" s="285">
        <v>0</v>
      </c>
      <c r="O1125" s="287">
        <v>177256.8</v>
      </c>
      <c r="P1125" s="287">
        <v>177256.8</v>
      </c>
      <c r="Q1125" s="289">
        <v>177.2568</v>
      </c>
      <c r="R1125" s="669"/>
      <c r="S1125" s="669"/>
      <c r="T1125" s="278" t="s">
        <v>1340</v>
      </c>
    </row>
    <row r="1126" spans="1:20" ht="17.25" customHeight="1">
      <c r="A1126" s="290" t="s">
        <v>575</v>
      </c>
      <c r="B1126" s="291">
        <v>10</v>
      </c>
      <c r="C1126" s="291">
        <v>3</v>
      </c>
      <c r="D1126" s="292" t="s">
        <v>298</v>
      </c>
      <c r="E1126" s="293" t="s">
        <v>576</v>
      </c>
      <c r="F1126" s="294">
        <v>223.98</v>
      </c>
      <c r="G1126" s="284">
        <v>0</v>
      </c>
      <c r="H1126" s="285">
        <v>86600</v>
      </c>
      <c r="I1126" s="285">
        <v>137380</v>
      </c>
      <c r="J1126" s="285">
        <v>0</v>
      </c>
      <c r="K1126" s="286">
        <v>223980</v>
      </c>
      <c r="L1126" s="287">
        <v>223980</v>
      </c>
      <c r="M1126" s="288">
        <v>223.98</v>
      </c>
      <c r="N1126" s="285">
        <v>0</v>
      </c>
      <c r="O1126" s="287">
        <v>177256.8</v>
      </c>
      <c r="P1126" s="287">
        <v>177256.8</v>
      </c>
      <c r="Q1126" s="289">
        <v>177.2568</v>
      </c>
      <c r="R1126" s="669"/>
      <c r="S1126" s="669"/>
      <c r="T1126" s="278" t="s">
        <v>1340</v>
      </c>
    </row>
    <row r="1127" spans="1:20" ht="21.75" customHeight="1">
      <c r="A1127" s="290" t="s">
        <v>577</v>
      </c>
      <c r="B1127" s="291">
        <v>10</v>
      </c>
      <c r="C1127" s="291">
        <v>3</v>
      </c>
      <c r="D1127" s="292" t="s">
        <v>298</v>
      </c>
      <c r="E1127" s="293" t="s">
        <v>578</v>
      </c>
      <c r="F1127" s="294">
        <v>223.98</v>
      </c>
      <c r="G1127" s="284">
        <v>0</v>
      </c>
      <c r="H1127" s="285">
        <v>86600</v>
      </c>
      <c r="I1127" s="285">
        <v>137380</v>
      </c>
      <c r="J1127" s="285">
        <v>0</v>
      </c>
      <c r="K1127" s="286">
        <v>223980</v>
      </c>
      <c r="L1127" s="287">
        <v>223980</v>
      </c>
      <c r="M1127" s="288">
        <v>223.98</v>
      </c>
      <c r="N1127" s="285">
        <v>0</v>
      </c>
      <c r="O1127" s="287">
        <v>177256.8</v>
      </c>
      <c r="P1127" s="287">
        <v>177256.8</v>
      </c>
      <c r="Q1127" s="289">
        <v>177.2568</v>
      </c>
      <c r="R1127" s="669"/>
      <c r="S1127" s="669"/>
      <c r="T1127" s="278" t="s">
        <v>1340</v>
      </c>
    </row>
    <row r="1128" spans="1:20" ht="21.75" customHeight="1">
      <c r="A1128" s="295" t="s">
        <v>811</v>
      </c>
      <c r="B1128" s="296">
        <v>10</v>
      </c>
      <c r="C1128" s="296">
        <v>3</v>
      </c>
      <c r="D1128" s="297" t="s">
        <v>812</v>
      </c>
      <c r="E1128" s="298" t="s">
        <v>1340</v>
      </c>
      <c r="F1128" s="299">
        <v>49023.430999999997</v>
      </c>
      <c r="G1128" s="284">
        <v>3709800</v>
      </c>
      <c r="H1128" s="285">
        <v>93326553</v>
      </c>
      <c r="I1128" s="285">
        <v>0</v>
      </c>
      <c r="J1128" s="285">
        <v>-48012922</v>
      </c>
      <c r="K1128" s="286">
        <v>49023431</v>
      </c>
      <c r="L1128" s="287">
        <v>49023431</v>
      </c>
      <c r="M1128" s="288">
        <v>49023.430999999997</v>
      </c>
      <c r="N1128" s="285">
        <v>0</v>
      </c>
      <c r="O1128" s="287">
        <v>43805275.940000005</v>
      </c>
      <c r="P1128" s="287">
        <v>43805275.940000005</v>
      </c>
      <c r="Q1128" s="289">
        <v>43805.275940000007</v>
      </c>
      <c r="R1128" s="672"/>
      <c r="S1128" s="672"/>
      <c r="T1128" s="278" t="s">
        <v>1340</v>
      </c>
    </row>
    <row r="1129" spans="1:20" ht="21.75" customHeight="1">
      <c r="A1129" s="290" t="s">
        <v>813</v>
      </c>
      <c r="B1129" s="291">
        <v>10</v>
      </c>
      <c r="C1129" s="291">
        <v>3</v>
      </c>
      <c r="D1129" s="292" t="s">
        <v>814</v>
      </c>
      <c r="E1129" s="293" t="s">
        <v>1340</v>
      </c>
      <c r="F1129" s="294">
        <v>49023.430999999997</v>
      </c>
      <c r="G1129" s="284">
        <v>3709800</v>
      </c>
      <c r="H1129" s="285">
        <v>93326553</v>
      </c>
      <c r="I1129" s="285">
        <v>0</v>
      </c>
      <c r="J1129" s="285">
        <v>-48012922</v>
      </c>
      <c r="K1129" s="286">
        <v>49023431</v>
      </c>
      <c r="L1129" s="287">
        <v>49023431</v>
      </c>
      <c r="M1129" s="288">
        <v>49023.430999999997</v>
      </c>
      <c r="N1129" s="285">
        <v>0</v>
      </c>
      <c r="O1129" s="287">
        <v>43805275.940000005</v>
      </c>
      <c r="P1129" s="287">
        <v>43805275.940000005</v>
      </c>
      <c r="Q1129" s="289">
        <v>43805.275940000007</v>
      </c>
      <c r="R1129" s="669"/>
      <c r="S1129" s="669"/>
      <c r="T1129" s="278" t="s">
        <v>1340</v>
      </c>
    </row>
    <row r="1130" spans="1:20" ht="74.25" customHeight="1">
      <c r="A1130" s="290" t="s">
        <v>815</v>
      </c>
      <c r="B1130" s="291">
        <v>10</v>
      </c>
      <c r="C1130" s="291">
        <v>3</v>
      </c>
      <c r="D1130" s="292" t="s">
        <v>816</v>
      </c>
      <c r="E1130" s="293" t="s">
        <v>1340</v>
      </c>
      <c r="F1130" s="294">
        <v>43667.873</v>
      </c>
      <c r="G1130" s="284">
        <v>3338820</v>
      </c>
      <c r="H1130" s="285">
        <v>83060553</v>
      </c>
      <c r="I1130" s="285">
        <v>0</v>
      </c>
      <c r="J1130" s="285">
        <v>-42731500</v>
      </c>
      <c r="K1130" s="286">
        <v>43667873</v>
      </c>
      <c r="L1130" s="287">
        <v>43667873</v>
      </c>
      <c r="M1130" s="288">
        <v>43667.873</v>
      </c>
      <c r="N1130" s="285">
        <v>0</v>
      </c>
      <c r="O1130" s="287">
        <v>39012457.590000004</v>
      </c>
      <c r="P1130" s="287">
        <v>39012457.590000004</v>
      </c>
      <c r="Q1130" s="289">
        <v>39012.457590000005</v>
      </c>
      <c r="R1130" s="669"/>
      <c r="S1130" s="669"/>
      <c r="T1130" s="278" t="s">
        <v>1340</v>
      </c>
    </row>
    <row r="1131" spans="1:20" ht="17.25" customHeight="1">
      <c r="A1131" s="290" t="s">
        <v>575</v>
      </c>
      <c r="B1131" s="291">
        <v>10</v>
      </c>
      <c r="C1131" s="291">
        <v>3</v>
      </c>
      <c r="D1131" s="292" t="s">
        <v>816</v>
      </c>
      <c r="E1131" s="293" t="s">
        <v>576</v>
      </c>
      <c r="F1131" s="294">
        <v>43667.873</v>
      </c>
      <c r="G1131" s="284">
        <v>3338820</v>
      </c>
      <c r="H1131" s="285">
        <v>83060553</v>
      </c>
      <c r="I1131" s="285">
        <v>0</v>
      </c>
      <c r="J1131" s="285">
        <v>-42731500</v>
      </c>
      <c r="K1131" s="286">
        <v>43667873</v>
      </c>
      <c r="L1131" s="287">
        <v>43667873</v>
      </c>
      <c r="M1131" s="288">
        <v>43667.873</v>
      </c>
      <c r="N1131" s="285">
        <v>0</v>
      </c>
      <c r="O1131" s="287">
        <v>39012457.590000004</v>
      </c>
      <c r="P1131" s="287">
        <v>39012457.590000004</v>
      </c>
      <c r="Q1131" s="289">
        <v>39012.457590000005</v>
      </c>
      <c r="R1131" s="669"/>
      <c r="S1131" s="669"/>
      <c r="T1131" s="278" t="s">
        <v>1340</v>
      </c>
    </row>
    <row r="1132" spans="1:20" ht="21.75" customHeight="1">
      <c r="A1132" s="290" t="s">
        <v>577</v>
      </c>
      <c r="B1132" s="291">
        <v>10</v>
      </c>
      <c r="C1132" s="291">
        <v>3</v>
      </c>
      <c r="D1132" s="292" t="s">
        <v>816</v>
      </c>
      <c r="E1132" s="293" t="s">
        <v>578</v>
      </c>
      <c r="F1132" s="294">
        <v>43667.873</v>
      </c>
      <c r="G1132" s="284">
        <v>3338820</v>
      </c>
      <c r="H1132" s="285">
        <v>83060553</v>
      </c>
      <c r="I1132" s="285">
        <v>0</v>
      </c>
      <c r="J1132" s="285">
        <v>-42731500</v>
      </c>
      <c r="K1132" s="286">
        <v>43667873</v>
      </c>
      <c r="L1132" s="287">
        <v>43667873</v>
      </c>
      <c r="M1132" s="288">
        <v>43667.873</v>
      </c>
      <c r="N1132" s="285">
        <v>0</v>
      </c>
      <c r="O1132" s="287">
        <v>39012457.590000004</v>
      </c>
      <c r="P1132" s="287">
        <v>39012457.590000004</v>
      </c>
      <c r="Q1132" s="289">
        <v>39012.457590000005</v>
      </c>
      <c r="R1132" s="669"/>
      <c r="S1132" s="669"/>
      <c r="T1132" s="278" t="s">
        <v>1340</v>
      </c>
    </row>
    <row r="1133" spans="1:20" ht="74.25" customHeight="1">
      <c r="A1133" s="290" t="s">
        <v>817</v>
      </c>
      <c r="B1133" s="291">
        <v>10</v>
      </c>
      <c r="C1133" s="291">
        <v>3</v>
      </c>
      <c r="D1133" s="292" t="s">
        <v>818</v>
      </c>
      <c r="E1133" s="293" t="s">
        <v>1340</v>
      </c>
      <c r="F1133" s="294">
        <v>5355.558</v>
      </c>
      <c r="G1133" s="284">
        <v>370980</v>
      </c>
      <c r="H1133" s="285">
        <v>10266000</v>
      </c>
      <c r="I1133" s="285">
        <v>0</v>
      </c>
      <c r="J1133" s="285">
        <v>-5281422</v>
      </c>
      <c r="K1133" s="286">
        <v>5355558</v>
      </c>
      <c r="L1133" s="287">
        <v>5355558</v>
      </c>
      <c r="M1133" s="288">
        <v>5355.558</v>
      </c>
      <c r="N1133" s="285">
        <v>0</v>
      </c>
      <c r="O1133" s="287">
        <v>4792818.3499999996</v>
      </c>
      <c r="P1133" s="287">
        <v>4792818.3499999996</v>
      </c>
      <c r="Q1133" s="289">
        <v>4792.8183499999996</v>
      </c>
      <c r="R1133" s="669"/>
      <c r="S1133" s="669"/>
      <c r="T1133" s="278" t="s">
        <v>1340</v>
      </c>
    </row>
    <row r="1134" spans="1:20" ht="17.25" customHeight="1">
      <c r="A1134" s="290" t="s">
        <v>575</v>
      </c>
      <c r="B1134" s="291">
        <v>10</v>
      </c>
      <c r="C1134" s="291">
        <v>3</v>
      </c>
      <c r="D1134" s="292" t="s">
        <v>818</v>
      </c>
      <c r="E1134" s="293" t="s">
        <v>576</v>
      </c>
      <c r="F1134" s="294">
        <v>5355.558</v>
      </c>
      <c r="G1134" s="284">
        <v>370980</v>
      </c>
      <c r="H1134" s="285">
        <v>10266000</v>
      </c>
      <c r="I1134" s="285">
        <v>0</v>
      </c>
      <c r="J1134" s="285">
        <v>-5281422</v>
      </c>
      <c r="K1134" s="286">
        <v>5355558</v>
      </c>
      <c r="L1134" s="287">
        <v>5355558</v>
      </c>
      <c r="M1134" s="288">
        <v>5355.558</v>
      </c>
      <c r="N1134" s="285">
        <v>0</v>
      </c>
      <c r="O1134" s="287">
        <v>4792818.3499999996</v>
      </c>
      <c r="P1134" s="287">
        <v>4792818.3499999996</v>
      </c>
      <c r="Q1134" s="289">
        <v>4792.8183499999996</v>
      </c>
      <c r="R1134" s="669"/>
      <c r="S1134" s="669"/>
      <c r="T1134" s="278" t="s">
        <v>1340</v>
      </c>
    </row>
    <row r="1135" spans="1:20" ht="21.75" customHeight="1">
      <c r="A1135" s="290" t="s">
        <v>577</v>
      </c>
      <c r="B1135" s="291">
        <v>10</v>
      </c>
      <c r="C1135" s="291">
        <v>3</v>
      </c>
      <c r="D1135" s="292" t="s">
        <v>818</v>
      </c>
      <c r="E1135" s="293" t="s">
        <v>578</v>
      </c>
      <c r="F1135" s="294">
        <v>5355.558</v>
      </c>
      <c r="G1135" s="284">
        <v>370980</v>
      </c>
      <c r="H1135" s="285">
        <v>10266000</v>
      </c>
      <c r="I1135" s="285">
        <v>0</v>
      </c>
      <c r="J1135" s="285">
        <v>-5281422</v>
      </c>
      <c r="K1135" s="286">
        <v>5355558</v>
      </c>
      <c r="L1135" s="287">
        <v>5355558</v>
      </c>
      <c r="M1135" s="288">
        <v>5355.558</v>
      </c>
      <c r="N1135" s="285">
        <v>0</v>
      </c>
      <c r="O1135" s="287">
        <v>4792818.3499999996</v>
      </c>
      <c r="P1135" s="287">
        <v>4792818.3499999996</v>
      </c>
      <c r="Q1135" s="289">
        <v>4792.8183499999996</v>
      </c>
      <c r="R1135" s="669"/>
      <c r="S1135" s="669"/>
      <c r="T1135" s="278" t="s">
        <v>1340</v>
      </c>
    </row>
    <row r="1136" spans="1:20" ht="17.25" customHeight="1">
      <c r="A1136" s="290" t="s">
        <v>1366</v>
      </c>
      <c r="B1136" s="291">
        <v>10</v>
      </c>
      <c r="C1136" s="291">
        <v>3</v>
      </c>
      <c r="D1136" s="292" t="s">
        <v>1367</v>
      </c>
      <c r="E1136" s="293" t="s">
        <v>1340</v>
      </c>
      <c r="F1136" s="294">
        <v>3798.36</v>
      </c>
      <c r="G1136" s="284">
        <v>0</v>
      </c>
      <c r="H1136" s="285">
        <v>0</v>
      </c>
      <c r="I1136" s="285">
        <v>1519344</v>
      </c>
      <c r="J1136" s="285">
        <v>2279016</v>
      </c>
      <c r="K1136" s="286">
        <v>3798360</v>
      </c>
      <c r="L1136" s="287">
        <v>3798360</v>
      </c>
      <c r="M1136" s="288">
        <v>3798.36</v>
      </c>
      <c r="N1136" s="285">
        <v>0</v>
      </c>
      <c r="O1136" s="287">
        <v>2279016</v>
      </c>
      <c r="P1136" s="287">
        <v>2279016</v>
      </c>
      <c r="Q1136" s="289">
        <v>2279.0160000000001</v>
      </c>
      <c r="R1136" s="669"/>
      <c r="S1136" s="669"/>
      <c r="T1136" s="278" t="s">
        <v>1340</v>
      </c>
    </row>
    <row r="1137" spans="1:20" ht="21.75" customHeight="1">
      <c r="A1137" s="295" t="s">
        <v>607</v>
      </c>
      <c r="B1137" s="296">
        <v>10</v>
      </c>
      <c r="C1137" s="296">
        <v>3</v>
      </c>
      <c r="D1137" s="297" t="s">
        <v>608</v>
      </c>
      <c r="E1137" s="298" t="s">
        <v>1340</v>
      </c>
      <c r="F1137" s="299">
        <v>3798.36</v>
      </c>
      <c r="G1137" s="284">
        <v>0</v>
      </c>
      <c r="H1137" s="285">
        <v>0</v>
      </c>
      <c r="I1137" s="285">
        <v>1519344</v>
      </c>
      <c r="J1137" s="285">
        <v>2279016</v>
      </c>
      <c r="K1137" s="286">
        <v>3798360</v>
      </c>
      <c r="L1137" s="287">
        <v>3798360</v>
      </c>
      <c r="M1137" s="288">
        <v>3798.36</v>
      </c>
      <c r="N1137" s="285">
        <v>0</v>
      </c>
      <c r="O1137" s="287">
        <v>2279016</v>
      </c>
      <c r="P1137" s="287">
        <v>2279016</v>
      </c>
      <c r="Q1137" s="289">
        <v>2279.0160000000001</v>
      </c>
      <c r="R1137" s="672"/>
      <c r="S1137" s="672"/>
      <c r="T1137" s="278" t="s">
        <v>1340</v>
      </c>
    </row>
    <row r="1138" spans="1:20" ht="42.75" customHeight="1">
      <c r="A1138" s="290" t="s">
        <v>299</v>
      </c>
      <c r="B1138" s="291">
        <v>10</v>
      </c>
      <c r="C1138" s="291">
        <v>3</v>
      </c>
      <c r="D1138" s="292" t="s">
        <v>300</v>
      </c>
      <c r="E1138" s="293" t="s">
        <v>1340</v>
      </c>
      <c r="F1138" s="294">
        <v>3798.36</v>
      </c>
      <c r="G1138" s="284">
        <v>0</v>
      </c>
      <c r="H1138" s="285">
        <v>0</v>
      </c>
      <c r="I1138" s="285">
        <v>1519344</v>
      </c>
      <c r="J1138" s="285">
        <v>2279016</v>
      </c>
      <c r="K1138" s="286">
        <v>3798360</v>
      </c>
      <c r="L1138" s="287">
        <v>3798360</v>
      </c>
      <c r="M1138" s="288">
        <v>3798.36</v>
      </c>
      <c r="N1138" s="285">
        <v>0</v>
      </c>
      <c r="O1138" s="287">
        <v>2279016</v>
      </c>
      <c r="P1138" s="287">
        <v>2279016</v>
      </c>
      <c r="Q1138" s="289">
        <v>2279.0160000000001</v>
      </c>
      <c r="R1138" s="669"/>
      <c r="S1138" s="669"/>
      <c r="T1138" s="278" t="s">
        <v>1340</v>
      </c>
    </row>
    <row r="1139" spans="1:20" ht="17.25" customHeight="1">
      <c r="A1139" s="290" t="s">
        <v>575</v>
      </c>
      <c r="B1139" s="291">
        <v>10</v>
      </c>
      <c r="C1139" s="291">
        <v>3</v>
      </c>
      <c r="D1139" s="292" t="s">
        <v>300</v>
      </c>
      <c r="E1139" s="293" t="s">
        <v>576</v>
      </c>
      <c r="F1139" s="294">
        <v>3798.36</v>
      </c>
      <c r="G1139" s="284">
        <v>0</v>
      </c>
      <c r="H1139" s="285">
        <v>0</v>
      </c>
      <c r="I1139" s="285">
        <v>1519344</v>
      </c>
      <c r="J1139" s="285">
        <v>2279016</v>
      </c>
      <c r="K1139" s="286">
        <v>3798360</v>
      </c>
      <c r="L1139" s="287">
        <v>3798360</v>
      </c>
      <c r="M1139" s="288">
        <v>3798.36</v>
      </c>
      <c r="N1139" s="285">
        <v>0</v>
      </c>
      <c r="O1139" s="287">
        <v>2279016</v>
      </c>
      <c r="P1139" s="287">
        <v>2279016</v>
      </c>
      <c r="Q1139" s="289">
        <v>2279.0160000000001</v>
      </c>
      <c r="R1139" s="669"/>
      <c r="S1139" s="669"/>
      <c r="T1139" s="278" t="s">
        <v>1340</v>
      </c>
    </row>
    <row r="1140" spans="1:20" ht="21.75" customHeight="1">
      <c r="A1140" s="290" t="s">
        <v>577</v>
      </c>
      <c r="B1140" s="291">
        <v>10</v>
      </c>
      <c r="C1140" s="291">
        <v>3</v>
      </c>
      <c r="D1140" s="292" t="s">
        <v>300</v>
      </c>
      <c r="E1140" s="293" t="s">
        <v>578</v>
      </c>
      <c r="F1140" s="294">
        <v>3798.36</v>
      </c>
      <c r="G1140" s="284">
        <v>0</v>
      </c>
      <c r="H1140" s="285">
        <v>0</v>
      </c>
      <c r="I1140" s="285">
        <v>1519344</v>
      </c>
      <c r="J1140" s="285">
        <v>2279016</v>
      </c>
      <c r="K1140" s="286">
        <v>3798360</v>
      </c>
      <c r="L1140" s="287">
        <v>3798360</v>
      </c>
      <c r="M1140" s="288">
        <v>3798.36</v>
      </c>
      <c r="N1140" s="285">
        <v>0</v>
      </c>
      <c r="O1140" s="287">
        <v>2279016</v>
      </c>
      <c r="P1140" s="287">
        <v>2279016</v>
      </c>
      <c r="Q1140" s="289">
        <v>2279.0160000000001</v>
      </c>
      <c r="R1140" s="669"/>
      <c r="S1140" s="669"/>
      <c r="T1140" s="278" t="s">
        <v>1340</v>
      </c>
    </row>
    <row r="1141" spans="1:20" ht="17.25" customHeight="1">
      <c r="A1141" s="279" t="s">
        <v>301</v>
      </c>
      <c r="B1141" s="280">
        <v>10</v>
      </c>
      <c r="C1141" s="280">
        <v>4</v>
      </c>
      <c r="D1141" s="281" t="s">
        <v>1340</v>
      </c>
      <c r="E1141" s="282" t="s">
        <v>1340</v>
      </c>
      <c r="F1141" s="283">
        <v>75731.976999999999</v>
      </c>
      <c r="G1141" s="284">
        <v>16568360</v>
      </c>
      <c r="H1141" s="285">
        <v>22186760</v>
      </c>
      <c r="I1141" s="285">
        <v>15214697.5</v>
      </c>
      <c r="J1141" s="285">
        <v>21762159.5</v>
      </c>
      <c r="K1141" s="286">
        <v>75731977</v>
      </c>
      <c r="L1141" s="287">
        <v>75731977</v>
      </c>
      <c r="M1141" s="288">
        <v>75731.976999999999</v>
      </c>
      <c r="N1141" s="285">
        <v>0</v>
      </c>
      <c r="O1141" s="287">
        <v>67539019.789999992</v>
      </c>
      <c r="P1141" s="287">
        <v>67539019.789999992</v>
      </c>
      <c r="Q1141" s="289">
        <v>67539.019789999991</v>
      </c>
      <c r="R1141" s="673"/>
      <c r="S1141" s="673"/>
      <c r="T1141" s="278" t="s">
        <v>1340</v>
      </c>
    </row>
    <row r="1142" spans="1:20" ht="21.75" customHeight="1">
      <c r="A1142" s="290" t="s">
        <v>671</v>
      </c>
      <c r="B1142" s="291">
        <v>10</v>
      </c>
      <c r="C1142" s="291">
        <v>4</v>
      </c>
      <c r="D1142" s="292" t="s">
        <v>672</v>
      </c>
      <c r="E1142" s="293" t="s">
        <v>1340</v>
      </c>
      <c r="F1142" s="294">
        <v>20880</v>
      </c>
      <c r="G1142" s="284">
        <v>4539000</v>
      </c>
      <c r="H1142" s="285">
        <v>6118400</v>
      </c>
      <c r="I1142" s="285">
        <v>4527000</v>
      </c>
      <c r="J1142" s="285">
        <v>5695600</v>
      </c>
      <c r="K1142" s="286">
        <v>20880000</v>
      </c>
      <c r="L1142" s="287">
        <v>20880000</v>
      </c>
      <c r="M1142" s="288">
        <v>20880</v>
      </c>
      <c r="N1142" s="285">
        <v>0</v>
      </c>
      <c r="O1142" s="287">
        <v>19676548.100000001</v>
      </c>
      <c r="P1142" s="287">
        <v>19676548.100000001</v>
      </c>
      <c r="Q1142" s="289">
        <v>19676.5481</v>
      </c>
      <c r="R1142" s="669"/>
      <c r="S1142" s="669"/>
      <c r="T1142" s="278" t="s">
        <v>1340</v>
      </c>
    </row>
    <row r="1143" spans="1:20" ht="21.75" customHeight="1">
      <c r="A1143" s="295" t="s">
        <v>919</v>
      </c>
      <c r="B1143" s="296">
        <v>10</v>
      </c>
      <c r="C1143" s="296">
        <v>4</v>
      </c>
      <c r="D1143" s="297" t="s">
        <v>920</v>
      </c>
      <c r="E1143" s="298" t="s">
        <v>1340</v>
      </c>
      <c r="F1143" s="299">
        <v>20880</v>
      </c>
      <c r="G1143" s="284">
        <v>4539000</v>
      </c>
      <c r="H1143" s="285">
        <v>6118400</v>
      </c>
      <c r="I1143" s="285">
        <v>4527000</v>
      </c>
      <c r="J1143" s="285">
        <v>5695600</v>
      </c>
      <c r="K1143" s="286">
        <v>20880000</v>
      </c>
      <c r="L1143" s="287">
        <v>20880000</v>
      </c>
      <c r="M1143" s="288">
        <v>20880</v>
      </c>
      <c r="N1143" s="285">
        <v>0</v>
      </c>
      <c r="O1143" s="287">
        <v>19676548.100000001</v>
      </c>
      <c r="P1143" s="287">
        <v>19676548.100000001</v>
      </c>
      <c r="Q1143" s="289">
        <v>19676.5481</v>
      </c>
      <c r="R1143" s="672"/>
      <c r="S1143" s="672"/>
      <c r="T1143" s="278" t="s">
        <v>1340</v>
      </c>
    </row>
    <row r="1144" spans="1:20" ht="17.25" customHeight="1">
      <c r="A1144" s="290" t="s">
        <v>921</v>
      </c>
      <c r="B1144" s="291">
        <v>10</v>
      </c>
      <c r="C1144" s="291">
        <v>4</v>
      </c>
      <c r="D1144" s="292" t="s">
        <v>922</v>
      </c>
      <c r="E1144" s="293" t="s">
        <v>1340</v>
      </c>
      <c r="F1144" s="294">
        <v>20880</v>
      </c>
      <c r="G1144" s="284">
        <v>4539000</v>
      </c>
      <c r="H1144" s="285">
        <v>6118400</v>
      </c>
      <c r="I1144" s="285">
        <v>4527000</v>
      </c>
      <c r="J1144" s="285">
        <v>5695600</v>
      </c>
      <c r="K1144" s="286">
        <v>20880000</v>
      </c>
      <c r="L1144" s="287">
        <v>20880000</v>
      </c>
      <c r="M1144" s="288">
        <v>20880</v>
      </c>
      <c r="N1144" s="285">
        <v>0</v>
      </c>
      <c r="O1144" s="287">
        <v>19676548.100000001</v>
      </c>
      <c r="P1144" s="287">
        <v>19676548.100000001</v>
      </c>
      <c r="Q1144" s="289">
        <v>19676.5481</v>
      </c>
      <c r="R1144" s="669"/>
      <c r="S1144" s="669"/>
      <c r="T1144" s="278" t="s">
        <v>1340</v>
      </c>
    </row>
    <row r="1145" spans="1:20" ht="32.25" customHeight="1">
      <c r="A1145" s="290" t="s">
        <v>933</v>
      </c>
      <c r="B1145" s="291">
        <v>10</v>
      </c>
      <c r="C1145" s="291">
        <v>4</v>
      </c>
      <c r="D1145" s="292" t="s">
        <v>934</v>
      </c>
      <c r="E1145" s="293" t="s">
        <v>1340</v>
      </c>
      <c r="F1145" s="294">
        <v>20880</v>
      </c>
      <c r="G1145" s="284">
        <v>4539000</v>
      </c>
      <c r="H1145" s="285">
        <v>6118400</v>
      </c>
      <c r="I1145" s="285">
        <v>4527000</v>
      </c>
      <c r="J1145" s="285">
        <v>5695600</v>
      </c>
      <c r="K1145" s="286">
        <v>20880000</v>
      </c>
      <c r="L1145" s="287">
        <v>20880000</v>
      </c>
      <c r="M1145" s="288">
        <v>20880</v>
      </c>
      <c r="N1145" s="285">
        <v>0</v>
      </c>
      <c r="O1145" s="287">
        <v>19676548.100000001</v>
      </c>
      <c r="P1145" s="287">
        <v>19676548.100000001</v>
      </c>
      <c r="Q1145" s="289">
        <v>19676.5481</v>
      </c>
      <c r="R1145" s="669"/>
      <c r="S1145" s="669"/>
      <c r="T1145" s="278" t="s">
        <v>1340</v>
      </c>
    </row>
    <row r="1146" spans="1:20" ht="17.25" customHeight="1">
      <c r="A1146" s="290" t="s">
        <v>575</v>
      </c>
      <c r="B1146" s="291">
        <v>10</v>
      </c>
      <c r="C1146" s="291">
        <v>4</v>
      </c>
      <c r="D1146" s="292" t="s">
        <v>934</v>
      </c>
      <c r="E1146" s="293" t="s">
        <v>576</v>
      </c>
      <c r="F1146" s="294">
        <v>20880</v>
      </c>
      <c r="G1146" s="284">
        <v>4539000</v>
      </c>
      <c r="H1146" s="285">
        <v>6118400</v>
      </c>
      <c r="I1146" s="285">
        <v>4527000</v>
      </c>
      <c r="J1146" s="285">
        <v>5695600</v>
      </c>
      <c r="K1146" s="286">
        <v>20880000</v>
      </c>
      <c r="L1146" s="287">
        <v>20880000</v>
      </c>
      <c r="M1146" s="288">
        <v>20880</v>
      </c>
      <c r="N1146" s="285">
        <v>0</v>
      </c>
      <c r="O1146" s="287">
        <v>19676548.100000001</v>
      </c>
      <c r="P1146" s="287">
        <v>19676548.100000001</v>
      </c>
      <c r="Q1146" s="289">
        <v>19676.5481</v>
      </c>
      <c r="R1146" s="669"/>
      <c r="S1146" s="669"/>
      <c r="T1146" s="278" t="s">
        <v>1340</v>
      </c>
    </row>
    <row r="1147" spans="1:20" ht="17.25" customHeight="1">
      <c r="A1147" s="290" t="s">
        <v>302</v>
      </c>
      <c r="B1147" s="291">
        <v>10</v>
      </c>
      <c r="C1147" s="291">
        <v>4</v>
      </c>
      <c r="D1147" s="292" t="s">
        <v>934</v>
      </c>
      <c r="E1147" s="293" t="s">
        <v>303</v>
      </c>
      <c r="F1147" s="294">
        <v>20880</v>
      </c>
      <c r="G1147" s="284">
        <v>4539000</v>
      </c>
      <c r="H1147" s="285">
        <v>6118400</v>
      </c>
      <c r="I1147" s="285">
        <v>4527000</v>
      </c>
      <c r="J1147" s="285">
        <v>5695600</v>
      </c>
      <c r="K1147" s="286">
        <v>20880000</v>
      </c>
      <c r="L1147" s="287">
        <v>20880000</v>
      </c>
      <c r="M1147" s="288">
        <v>20880</v>
      </c>
      <c r="N1147" s="285">
        <v>0</v>
      </c>
      <c r="O1147" s="287">
        <v>19676548.100000001</v>
      </c>
      <c r="P1147" s="287">
        <v>19676548.100000001</v>
      </c>
      <c r="Q1147" s="289">
        <v>19676.5481</v>
      </c>
      <c r="R1147" s="669"/>
      <c r="S1147" s="669"/>
      <c r="T1147" s="278" t="s">
        <v>1340</v>
      </c>
    </row>
    <row r="1148" spans="1:20" ht="21.75" customHeight="1">
      <c r="A1148" s="290" t="s">
        <v>304</v>
      </c>
      <c r="B1148" s="291">
        <v>10</v>
      </c>
      <c r="C1148" s="291">
        <v>4</v>
      </c>
      <c r="D1148" s="292" t="s">
        <v>305</v>
      </c>
      <c r="E1148" s="293" t="s">
        <v>1340</v>
      </c>
      <c r="F1148" s="294">
        <v>11841.377</v>
      </c>
      <c r="G1148" s="284">
        <v>3950360</v>
      </c>
      <c r="H1148" s="285">
        <v>3950360</v>
      </c>
      <c r="I1148" s="285">
        <v>-1394302.5</v>
      </c>
      <c r="J1148" s="285">
        <v>5334959.5</v>
      </c>
      <c r="K1148" s="286">
        <v>11841377</v>
      </c>
      <c r="L1148" s="287">
        <v>11841377</v>
      </c>
      <c r="M1148" s="288">
        <v>11841.377</v>
      </c>
      <c r="N1148" s="285">
        <v>0</v>
      </c>
      <c r="O1148" s="287">
        <v>8707627.1199999992</v>
      </c>
      <c r="P1148" s="287">
        <v>8707627.1199999992</v>
      </c>
      <c r="Q1148" s="289">
        <v>8707.6271199999992</v>
      </c>
      <c r="R1148" s="669"/>
      <c r="S1148" s="669"/>
      <c r="T1148" s="278" t="s">
        <v>1340</v>
      </c>
    </row>
    <row r="1149" spans="1:20" ht="32.25" customHeight="1">
      <c r="A1149" s="290" t="s">
        <v>306</v>
      </c>
      <c r="B1149" s="291">
        <v>10</v>
      </c>
      <c r="C1149" s="291">
        <v>4</v>
      </c>
      <c r="D1149" s="292" t="s">
        <v>307</v>
      </c>
      <c r="E1149" s="293" t="s">
        <v>1340</v>
      </c>
      <c r="F1149" s="294">
        <v>11841.377</v>
      </c>
      <c r="G1149" s="284">
        <v>3950360</v>
      </c>
      <c r="H1149" s="285">
        <v>3950360</v>
      </c>
      <c r="I1149" s="285">
        <v>-1394302.5</v>
      </c>
      <c r="J1149" s="285">
        <v>5334959.5</v>
      </c>
      <c r="K1149" s="286">
        <v>11841377</v>
      </c>
      <c r="L1149" s="287">
        <v>11841377</v>
      </c>
      <c r="M1149" s="288">
        <v>11841.377</v>
      </c>
      <c r="N1149" s="285">
        <v>0</v>
      </c>
      <c r="O1149" s="287">
        <v>8707627.1199999992</v>
      </c>
      <c r="P1149" s="287">
        <v>8707627.1199999992</v>
      </c>
      <c r="Q1149" s="289">
        <v>8707.6271199999992</v>
      </c>
      <c r="R1149" s="669"/>
      <c r="S1149" s="669"/>
      <c r="T1149" s="278" t="s">
        <v>1340</v>
      </c>
    </row>
    <row r="1150" spans="1:20" ht="32.25" customHeight="1">
      <c r="A1150" s="290" t="s">
        <v>308</v>
      </c>
      <c r="B1150" s="291">
        <v>10</v>
      </c>
      <c r="C1150" s="291">
        <v>4</v>
      </c>
      <c r="D1150" s="292" t="s">
        <v>309</v>
      </c>
      <c r="E1150" s="293" t="s">
        <v>1340</v>
      </c>
      <c r="F1150" s="294">
        <v>11841.377</v>
      </c>
      <c r="G1150" s="284">
        <v>3950360</v>
      </c>
      <c r="H1150" s="285">
        <v>3950360</v>
      </c>
      <c r="I1150" s="285">
        <v>-1394302.5</v>
      </c>
      <c r="J1150" s="285">
        <v>5334959.5</v>
      </c>
      <c r="K1150" s="286">
        <v>11841377</v>
      </c>
      <c r="L1150" s="287">
        <v>11841377</v>
      </c>
      <c r="M1150" s="288">
        <v>11841.377</v>
      </c>
      <c r="N1150" s="285">
        <v>0</v>
      </c>
      <c r="O1150" s="287">
        <v>8707627.1199999992</v>
      </c>
      <c r="P1150" s="287">
        <v>8707627.1199999992</v>
      </c>
      <c r="Q1150" s="289">
        <v>8707.6271199999992</v>
      </c>
      <c r="R1150" s="669"/>
      <c r="S1150" s="669"/>
      <c r="T1150" s="278" t="s">
        <v>1340</v>
      </c>
    </row>
    <row r="1151" spans="1:20" ht="21.75" customHeight="1">
      <c r="A1151" s="290" t="s">
        <v>715</v>
      </c>
      <c r="B1151" s="291">
        <v>10</v>
      </c>
      <c r="C1151" s="291">
        <v>4</v>
      </c>
      <c r="D1151" s="292" t="s">
        <v>309</v>
      </c>
      <c r="E1151" s="293" t="s">
        <v>716</v>
      </c>
      <c r="F1151" s="294">
        <v>11841.377</v>
      </c>
      <c r="G1151" s="284">
        <v>3950360</v>
      </c>
      <c r="H1151" s="285">
        <v>3950360</v>
      </c>
      <c r="I1151" s="285">
        <v>-1394302.5</v>
      </c>
      <c r="J1151" s="285">
        <v>5334959.5</v>
      </c>
      <c r="K1151" s="286">
        <v>11841377</v>
      </c>
      <c r="L1151" s="287">
        <v>11841377</v>
      </c>
      <c r="M1151" s="288">
        <v>11841.377</v>
      </c>
      <c r="N1151" s="285">
        <v>0</v>
      </c>
      <c r="O1151" s="287">
        <v>8707627.1199999992</v>
      </c>
      <c r="P1151" s="287">
        <v>8707627.1199999992</v>
      </c>
      <c r="Q1151" s="289">
        <v>8707.6271199999992</v>
      </c>
      <c r="R1151" s="669"/>
      <c r="S1151" s="669"/>
      <c r="T1151" s="278" t="s">
        <v>1340</v>
      </c>
    </row>
    <row r="1152" spans="1:20" ht="17.25" customHeight="1">
      <c r="A1152" s="290" t="s">
        <v>717</v>
      </c>
      <c r="B1152" s="291">
        <v>10</v>
      </c>
      <c r="C1152" s="291">
        <v>4</v>
      </c>
      <c r="D1152" s="292" t="s">
        <v>309</v>
      </c>
      <c r="E1152" s="293" t="s">
        <v>1234</v>
      </c>
      <c r="F1152" s="294">
        <v>11841.377</v>
      </c>
      <c r="G1152" s="284">
        <v>3950360</v>
      </c>
      <c r="H1152" s="285">
        <v>3950360</v>
      </c>
      <c r="I1152" s="285">
        <v>-1394302.5</v>
      </c>
      <c r="J1152" s="285">
        <v>5334959.5</v>
      </c>
      <c r="K1152" s="286">
        <v>11841377</v>
      </c>
      <c r="L1152" s="287">
        <v>11841377</v>
      </c>
      <c r="M1152" s="288">
        <v>11841.377</v>
      </c>
      <c r="N1152" s="285">
        <v>0</v>
      </c>
      <c r="O1152" s="287">
        <v>8707627.1199999992</v>
      </c>
      <c r="P1152" s="287">
        <v>8707627.1199999992</v>
      </c>
      <c r="Q1152" s="289">
        <v>8707.6271199999992</v>
      </c>
      <c r="R1152" s="669"/>
      <c r="S1152" s="669"/>
      <c r="T1152" s="278" t="s">
        <v>1340</v>
      </c>
    </row>
    <row r="1153" spans="1:20" ht="17.25" customHeight="1">
      <c r="A1153" s="290" t="s">
        <v>1366</v>
      </c>
      <c r="B1153" s="291">
        <v>10</v>
      </c>
      <c r="C1153" s="291">
        <v>4</v>
      </c>
      <c r="D1153" s="292" t="s">
        <v>1367</v>
      </c>
      <c r="E1153" s="293" t="s">
        <v>1340</v>
      </c>
      <c r="F1153" s="294">
        <v>43010.6</v>
      </c>
      <c r="G1153" s="284">
        <v>8079000</v>
      </c>
      <c r="H1153" s="285">
        <v>12118000</v>
      </c>
      <c r="I1153" s="285">
        <v>12082000</v>
      </c>
      <c r="J1153" s="285">
        <v>10731600</v>
      </c>
      <c r="K1153" s="286">
        <v>43010600</v>
      </c>
      <c r="L1153" s="287">
        <v>43010600</v>
      </c>
      <c r="M1153" s="288">
        <v>43010.6</v>
      </c>
      <c r="N1153" s="285">
        <v>0</v>
      </c>
      <c r="O1153" s="287">
        <v>39154844.57</v>
      </c>
      <c r="P1153" s="287">
        <v>39154844.57</v>
      </c>
      <c r="Q1153" s="289">
        <v>39154.844570000001</v>
      </c>
      <c r="R1153" s="669"/>
      <c r="S1153" s="669"/>
      <c r="T1153" s="278" t="s">
        <v>1340</v>
      </c>
    </row>
    <row r="1154" spans="1:20" ht="21.75" customHeight="1">
      <c r="A1154" s="295" t="s">
        <v>607</v>
      </c>
      <c r="B1154" s="296">
        <v>10</v>
      </c>
      <c r="C1154" s="296">
        <v>4</v>
      </c>
      <c r="D1154" s="297" t="s">
        <v>608</v>
      </c>
      <c r="E1154" s="298" t="s">
        <v>1340</v>
      </c>
      <c r="F1154" s="299">
        <v>43010.6</v>
      </c>
      <c r="G1154" s="284">
        <v>8079000</v>
      </c>
      <c r="H1154" s="285">
        <v>12118000</v>
      </c>
      <c r="I1154" s="285">
        <v>12082000</v>
      </c>
      <c r="J1154" s="285">
        <v>10731600</v>
      </c>
      <c r="K1154" s="286">
        <v>43010600</v>
      </c>
      <c r="L1154" s="287">
        <v>43010600</v>
      </c>
      <c r="M1154" s="288">
        <v>43010.6</v>
      </c>
      <c r="N1154" s="285">
        <v>0</v>
      </c>
      <c r="O1154" s="287">
        <v>39154844.57</v>
      </c>
      <c r="P1154" s="287">
        <v>39154844.57</v>
      </c>
      <c r="Q1154" s="289">
        <v>39154.844570000001</v>
      </c>
      <c r="R1154" s="672"/>
      <c r="S1154" s="672"/>
      <c r="T1154" s="278" t="s">
        <v>1340</v>
      </c>
    </row>
    <row r="1155" spans="1:20" ht="42.75" customHeight="1">
      <c r="A1155" s="290" t="s">
        <v>310</v>
      </c>
      <c r="B1155" s="291">
        <v>10</v>
      </c>
      <c r="C1155" s="291">
        <v>4</v>
      </c>
      <c r="D1155" s="292" t="s">
        <v>311</v>
      </c>
      <c r="E1155" s="293" t="s">
        <v>1340</v>
      </c>
      <c r="F1155" s="294">
        <v>43010.6</v>
      </c>
      <c r="G1155" s="284">
        <v>8079000</v>
      </c>
      <c r="H1155" s="285">
        <v>12118000</v>
      </c>
      <c r="I1155" s="285">
        <v>12082000</v>
      </c>
      <c r="J1155" s="285">
        <v>10731600</v>
      </c>
      <c r="K1155" s="286">
        <v>43010600</v>
      </c>
      <c r="L1155" s="287">
        <v>43010600</v>
      </c>
      <c r="M1155" s="288">
        <v>43010.6</v>
      </c>
      <c r="N1155" s="285">
        <v>0</v>
      </c>
      <c r="O1155" s="287">
        <v>39154844.57</v>
      </c>
      <c r="P1155" s="287">
        <v>39154844.57</v>
      </c>
      <c r="Q1155" s="289">
        <v>39154.844570000001</v>
      </c>
      <c r="R1155" s="669"/>
      <c r="S1155" s="669"/>
      <c r="T1155" s="278" t="s">
        <v>1340</v>
      </c>
    </row>
    <row r="1156" spans="1:20" ht="21.75" customHeight="1">
      <c r="A1156" s="290" t="s">
        <v>1374</v>
      </c>
      <c r="B1156" s="291">
        <v>10</v>
      </c>
      <c r="C1156" s="291">
        <v>4</v>
      </c>
      <c r="D1156" s="292" t="s">
        <v>311</v>
      </c>
      <c r="E1156" s="293" t="s">
        <v>1375</v>
      </c>
      <c r="F1156" s="294">
        <v>43010.6</v>
      </c>
      <c r="G1156" s="284">
        <v>8079000</v>
      </c>
      <c r="H1156" s="285">
        <v>12118000</v>
      </c>
      <c r="I1156" s="285">
        <v>12082000</v>
      </c>
      <c r="J1156" s="285">
        <v>10731600</v>
      </c>
      <c r="K1156" s="286">
        <v>43010600</v>
      </c>
      <c r="L1156" s="287">
        <v>43010600</v>
      </c>
      <c r="M1156" s="288">
        <v>43010.6</v>
      </c>
      <c r="N1156" s="285">
        <v>0</v>
      </c>
      <c r="O1156" s="287">
        <v>39154844.57</v>
      </c>
      <c r="P1156" s="287">
        <v>39154844.57</v>
      </c>
      <c r="Q1156" s="289">
        <v>39154.844570000001</v>
      </c>
      <c r="R1156" s="669"/>
      <c r="S1156" s="669"/>
      <c r="T1156" s="278" t="s">
        <v>1340</v>
      </c>
    </row>
    <row r="1157" spans="1:20" ht="21.75" customHeight="1">
      <c r="A1157" s="290" t="s">
        <v>538</v>
      </c>
      <c r="B1157" s="291">
        <v>10</v>
      </c>
      <c r="C1157" s="291">
        <v>4</v>
      </c>
      <c r="D1157" s="292" t="s">
        <v>311</v>
      </c>
      <c r="E1157" s="293" t="s">
        <v>539</v>
      </c>
      <c r="F1157" s="294">
        <v>43010.6</v>
      </c>
      <c r="G1157" s="284">
        <v>8079000</v>
      </c>
      <c r="H1157" s="285">
        <v>12118000</v>
      </c>
      <c r="I1157" s="285">
        <v>12082000</v>
      </c>
      <c r="J1157" s="285">
        <v>10731600</v>
      </c>
      <c r="K1157" s="286">
        <v>43010600</v>
      </c>
      <c r="L1157" s="287">
        <v>43010600</v>
      </c>
      <c r="M1157" s="288">
        <v>43010.6</v>
      </c>
      <c r="N1157" s="285">
        <v>0</v>
      </c>
      <c r="O1157" s="287">
        <v>39154844.57</v>
      </c>
      <c r="P1157" s="287">
        <v>39154844.57</v>
      </c>
      <c r="Q1157" s="289">
        <v>39154.844570000001</v>
      </c>
      <c r="R1157" s="669"/>
      <c r="S1157" s="669"/>
      <c r="T1157" s="278" t="s">
        <v>1340</v>
      </c>
    </row>
    <row r="1158" spans="1:20" ht="17.25" customHeight="1">
      <c r="A1158" s="279" t="s">
        <v>1288</v>
      </c>
      <c r="B1158" s="280">
        <v>10</v>
      </c>
      <c r="C1158" s="280">
        <v>6</v>
      </c>
      <c r="D1158" s="281" t="s">
        <v>1340</v>
      </c>
      <c r="E1158" s="282" t="s">
        <v>1340</v>
      </c>
      <c r="F1158" s="283">
        <v>36770.46</v>
      </c>
      <c r="G1158" s="284">
        <v>8553000</v>
      </c>
      <c r="H1158" s="285">
        <v>13789700</v>
      </c>
      <c r="I1158" s="285">
        <v>9635500</v>
      </c>
      <c r="J1158" s="285">
        <v>4792260</v>
      </c>
      <c r="K1158" s="286">
        <v>36770460</v>
      </c>
      <c r="L1158" s="287">
        <v>36770460</v>
      </c>
      <c r="M1158" s="288">
        <v>36770.46</v>
      </c>
      <c r="N1158" s="285">
        <v>0</v>
      </c>
      <c r="O1158" s="287">
        <v>32375206.140000001</v>
      </c>
      <c r="P1158" s="287">
        <v>32375206.140000001</v>
      </c>
      <c r="Q1158" s="289">
        <v>32375.206140000002</v>
      </c>
      <c r="R1158" s="673"/>
      <c r="S1158" s="673"/>
      <c r="T1158" s="278" t="s">
        <v>1340</v>
      </c>
    </row>
    <row r="1159" spans="1:20" ht="21.75" customHeight="1">
      <c r="A1159" s="290" t="s">
        <v>1359</v>
      </c>
      <c r="B1159" s="291">
        <v>10</v>
      </c>
      <c r="C1159" s="291">
        <v>6</v>
      </c>
      <c r="D1159" s="292" t="s">
        <v>1360</v>
      </c>
      <c r="E1159" s="293" t="s">
        <v>1340</v>
      </c>
      <c r="F1159" s="294">
        <v>13800</v>
      </c>
      <c r="G1159" s="284">
        <v>3619000</v>
      </c>
      <c r="H1159" s="285">
        <v>5620700</v>
      </c>
      <c r="I1159" s="285">
        <v>2429300</v>
      </c>
      <c r="J1159" s="285">
        <v>2131000</v>
      </c>
      <c r="K1159" s="286">
        <v>13800000</v>
      </c>
      <c r="L1159" s="287">
        <v>13800000</v>
      </c>
      <c r="M1159" s="288">
        <v>13800</v>
      </c>
      <c r="N1159" s="285">
        <v>0</v>
      </c>
      <c r="O1159" s="287">
        <v>11517468.030000003</v>
      </c>
      <c r="P1159" s="287">
        <v>11517468.030000003</v>
      </c>
      <c r="Q1159" s="289">
        <v>11517.468030000004</v>
      </c>
      <c r="R1159" s="669"/>
      <c r="S1159" s="669"/>
      <c r="T1159" s="278" t="s">
        <v>1340</v>
      </c>
    </row>
    <row r="1160" spans="1:20" ht="17.25" customHeight="1">
      <c r="A1160" s="290" t="s">
        <v>312</v>
      </c>
      <c r="B1160" s="291">
        <v>10</v>
      </c>
      <c r="C1160" s="291">
        <v>6</v>
      </c>
      <c r="D1160" s="292" t="s">
        <v>313</v>
      </c>
      <c r="E1160" s="293" t="s">
        <v>1340</v>
      </c>
      <c r="F1160" s="294">
        <v>13800</v>
      </c>
      <c r="G1160" s="284">
        <v>3619000</v>
      </c>
      <c r="H1160" s="285">
        <v>5620700</v>
      </c>
      <c r="I1160" s="285">
        <v>2429300</v>
      </c>
      <c r="J1160" s="285">
        <v>2131000</v>
      </c>
      <c r="K1160" s="286">
        <v>13800000</v>
      </c>
      <c r="L1160" s="287">
        <v>13800000</v>
      </c>
      <c r="M1160" s="288">
        <v>13800</v>
      </c>
      <c r="N1160" s="285">
        <v>0</v>
      </c>
      <c r="O1160" s="287">
        <v>11517468.030000003</v>
      </c>
      <c r="P1160" s="287">
        <v>11517468.030000003</v>
      </c>
      <c r="Q1160" s="289">
        <v>11517.468030000004</v>
      </c>
      <c r="R1160" s="669"/>
      <c r="S1160" s="669"/>
      <c r="T1160" s="278" t="s">
        <v>1340</v>
      </c>
    </row>
    <row r="1161" spans="1:20" ht="42.75" customHeight="1">
      <c r="A1161" s="290" t="s">
        <v>1363</v>
      </c>
      <c r="B1161" s="291">
        <v>10</v>
      </c>
      <c r="C1161" s="291">
        <v>6</v>
      </c>
      <c r="D1161" s="292" t="s">
        <v>313</v>
      </c>
      <c r="E1161" s="293" t="s">
        <v>1168</v>
      </c>
      <c r="F1161" s="294">
        <v>11368</v>
      </c>
      <c r="G1161" s="284">
        <v>3282000</v>
      </c>
      <c r="H1161" s="285">
        <v>4107000</v>
      </c>
      <c r="I1161" s="285">
        <v>2156300</v>
      </c>
      <c r="J1161" s="285">
        <v>1822700</v>
      </c>
      <c r="K1161" s="286">
        <v>11368000</v>
      </c>
      <c r="L1161" s="287">
        <v>11368000</v>
      </c>
      <c r="M1161" s="288">
        <v>11368</v>
      </c>
      <c r="N1161" s="285">
        <v>0</v>
      </c>
      <c r="O1161" s="287">
        <v>10220441.15</v>
      </c>
      <c r="P1161" s="287">
        <v>10220441.15</v>
      </c>
      <c r="Q1161" s="289">
        <v>10220.441150000001</v>
      </c>
      <c r="R1161" s="669"/>
      <c r="S1161" s="669"/>
      <c r="T1161" s="278" t="s">
        <v>1340</v>
      </c>
    </row>
    <row r="1162" spans="1:20" ht="21.75" customHeight="1">
      <c r="A1162" s="290" t="s">
        <v>1364</v>
      </c>
      <c r="B1162" s="291">
        <v>10</v>
      </c>
      <c r="C1162" s="291">
        <v>6</v>
      </c>
      <c r="D1162" s="292" t="s">
        <v>313</v>
      </c>
      <c r="E1162" s="293" t="s">
        <v>1365</v>
      </c>
      <c r="F1162" s="294">
        <v>11368</v>
      </c>
      <c r="G1162" s="284">
        <v>3282000</v>
      </c>
      <c r="H1162" s="285">
        <v>4107000</v>
      </c>
      <c r="I1162" s="285">
        <v>2156300</v>
      </c>
      <c r="J1162" s="285">
        <v>1822700</v>
      </c>
      <c r="K1162" s="286">
        <v>11368000</v>
      </c>
      <c r="L1162" s="287">
        <v>11368000</v>
      </c>
      <c r="M1162" s="288">
        <v>11368</v>
      </c>
      <c r="N1162" s="285">
        <v>0</v>
      </c>
      <c r="O1162" s="287">
        <v>10220441.15</v>
      </c>
      <c r="P1162" s="287">
        <v>10220441.15</v>
      </c>
      <c r="Q1162" s="289">
        <v>10220.441150000001</v>
      </c>
      <c r="R1162" s="669"/>
      <c r="S1162" s="669"/>
      <c r="T1162" s="278" t="s">
        <v>1340</v>
      </c>
    </row>
    <row r="1163" spans="1:20" ht="21.75" customHeight="1">
      <c r="A1163" s="290" t="s">
        <v>1374</v>
      </c>
      <c r="B1163" s="291">
        <v>10</v>
      </c>
      <c r="C1163" s="291">
        <v>6</v>
      </c>
      <c r="D1163" s="292" t="s">
        <v>313</v>
      </c>
      <c r="E1163" s="293" t="s">
        <v>1375</v>
      </c>
      <c r="F1163" s="294">
        <v>2432</v>
      </c>
      <c r="G1163" s="284">
        <v>337000</v>
      </c>
      <c r="H1163" s="285">
        <v>1513700</v>
      </c>
      <c r="I1163" s="285">
        <v>273000</v>
      </c>
      <c r="J1163" s="285">
        <v>308300</v>
      </c>
      <c r="K1163" s="286">
        <v>2432000</v>
      </c>
      <c r="L1163" s="287">
        <v>2432000</v>
      </c>
      <c r="M1163" s="288">
        <v>2432</v>
      </c>
      <c r="N1163" s="285">
        <v>0</v>
      </c>
      <c r="O1163" s="287">
        <v>1297026.8799999999</v>
      </c>
      <c r="P1163" s="287">
        <v>1297026.8799999999</v>
      </c>
      <c r="Q1163" s="289">
        <v>1297.0268799999999</v>
      </c>
      <c r="R1163" s="669"/>
      <c r="S1163" s="669"/>
      <c r="T1163" s="278" t="s">
        <v>1340</v>
      </c>
    </row>
    <row r="1164" spans="1:20" ht="21.75" customHeight="1">
      <c r="A1164" s="290" t="s">
        <v>538</v>
      </c>
      <c r="B1164" s="291">
        <v>10</v>
      </c>
      <c r="C1164" s="291">
        <v>6</v>
      </c>
      <c r="D1164" s="292" t="s">
        <v>313</v>
      </c>
      <c r="E1164" s="293" t="s">
        <v>539</v>
      </c>
      <c r="F1164" s="294">
        <v>2432</v>
      </c>
      <c r="G1164" s="284">
        <v>337000</v>
      </c>
      <c r="H1164" s="285">
        <v>1513700</v>
      </c>
      <c r="I1164" s="285">
        <v>273000</v>
      </c>
      <c r="J1164" s="285">
        <v>308300</v>
      </c>
      <c r="K1164" s="286">
        <v>2432000</v>
      </c>
      <c r="L1164" s="287">
        <v>2432000</v>
      </c>
      <c r="M1164" s="288">
        <v>2432</v>
      </c>
      <c r="N1164" s="285">
        <v>0</v>
      </c>
      <c r="O1164" s="287">
        <v>1297026.8799999999</v>
      </c>
      <c r="P1164" s="287">
        <v>1297026.8799999999</v>
      </c>
      <c r="Q1164" s="289">
        <v>1297.0268799999999</v>
      </c>
      <c r="R1164" s="669"/>
      <c r="S1164" s="669"/>
      <c r="T1164" s="278" t="s">
        <v>1340</v>
      </c>
    </row>
    <row r="1165" spans="1:20" ht="21.75" customHeight="1">
      <c r="A1165" s="290" t="s">
        <v>304</v>
      </c>
      <c r="B1165" s="291">
        <v>10</v>
      </c>
      <c r="C1165" s="291">
        <v>6</v>
      </c>
      <c r="D1165" s="292" t="s">
        <v>305</v>
      </c>
      <c r="E1165" s="293" t="s">
        <v>1340</v>
      </c>
      <c r="F1165" s="294">
        <v>21420.46</v>
      </c>
      <c r="G1165" s="284">
        <v>4519000</v>
      </c>
      <c r="H1165" s="285">
        <v>7249000</v>
      </c>
      <c r="I1165" s="285">
        <v>6991200</v>
      </c>
      <c r="J1165" s="285">
        <v>2661260</v>
      </c>
      <c r="K1165" s="286">
        <v>21420460</v>
      </c>
      <c r="L1165" s="287">
        <v>21420460</v>
      </c>
      <c r="M1165" s="288">
        <v>21420.46</v>
      </c>
      <c r="N1165" s="285">
        <v>0</v>
      </c>
      <c r="O1165" s="287">
        <v>19507738.109999999</v>
      </c>
      <c r="P1165" s="287">
        <v>19507738.109999999</v>
      </c>
      <c r="Q1165" s="289">
        <v>19507.738109999998</v>
      </c>
      <c r="R1165" s="669"/>
      <c r="S1165" s="669"/>
      <c r="T1165" s="278" t="s">
        <v>1340</v>
      </c>
    </row>
    <row r="1166" spans="1:20" ht="42.75" customHeight="1">
      <c r="A1166" s="290" t="s">
        <v>314</v>
      </c>
      <c r="B1166" s="291">
        <v>10</v>
      </c>
      <c r="C1166" s="291">
        <v>6</v>
      </c>
      <c r="D1166" s="292" t="s">
        <v>315</v>
      </c>
      <c r="E1166" s="293" t="s">
        <v>1340</v>
      </c>
      <c r="F1166" s="294">
        <v>11371.66</v>
      </c>
      <c r="G1166" s="284">
        <v>3125000</v>
      </c>
      <c r="H1166" s="285">
        <v>3187700</v>
      </c>
      <c r="I1166" s="285">
        <v>4105600</v>
      </c>
      <c r="J1166" s="285">
        <v>953360</v>
      </c>
      <c r="K1166" s="286">
        <v>11371660</v>
      </c>
      <c r="L1166" s="287">
        <v>11371660</v>
      </c>
      <c r="M1166" s="288">
        <v>11371.66</v>
      </c>
      <c r="N1166" s="285">
        <v>0</v>
      </c>
      <c r="O1166" s="287">
        <v>10699196.709999999</v>
      </c>
      <c r="P1166" s="287">
        <v>10699196.709999999</v>
      </c>
      <c r="Q1166" s="289">
        <v>10699.196709999998</v>
      </c>
      <c r="R1166" s="669"/>
      <c r="S1166" s="669"/>
      <c r="T1166" s="278" t="s">
        <v>1340</v>
      </c>
    </row>
    <row r="1167" spans="1:20" ht="32.25" customHeight="1">
      <c r="A1167" s="290" t="s">
        <v>699</v>
      </c>
      <c r="B1167" s="291">
        <v>10</v>
      </c>
      <c r="C1167" s="291">
        <v>6</v>
      </c>
      <c r="D1167" s="292" t="s">
        <v>316</v>
      </c>
      <c r="E1167" s="293" t="s">
        <v>1340</v>
      </c>
      <c r="F1167" s="294">
        <v>850</v>
      </c>
      <c r="G1167" s="284">
        <v>136000</v>
      </c>
      <c r="H1167" s="285">
        <v>197000</v>
      </c>
      <c r="I1167" s="285">
        <v>248500</v>
      </c>
      <c r="J1167" s="285">
        <v>268500</v>
      </c>
      <c r="K1167" s="286">
        <v>850000</v>
      </c>
      <c r="L1167" s="287">
        <v>850000</v>
      </c>
      <c r="M1167" s="288">
        <v>850</v>
      </c>
      <c r="N1167" s="285">
        <v>0</v>
      </c>
      <c r="O1167" s="287">
        <v>710113.17</v>
      </c>
      <c r="P1167" s="287">
        <v>710113.17</v>
      </c>
      <c r="Q1167" s="289">
        <v>710.11317000000008</v>
      </c>
      <c r="R1167" s="669"/>
      <c r="S1167" s="669"/>
      <c r="T1167" s="278" t="s">
        <v>1340</v>
      </c>
    </row>
    <row r="1168" spans="1:20" ht="17.25" customHeight="1">
      <c r="A1168" s="290" t="s">
        <v>540</v>
      </c>
      <c r="B1168" s="291">
        <v>10</v>
      </c>
      <c r="C1168" s="291">
        <v>6</v>
      </c>
      <c r="D1168" s="292" t="s">
        <v>316</v>
      </c>
      <c r="E1168" s="293" t="s">
        <v>541</v>
      </c>
      <c r="F1168" s="294">
        <v>850</v>
      </c>
      <c r="G1168" s="284">
        <v>136000</v>
      </c>
      <c r="H1168" s="285">
        <v>197000</v>
      </c>
      <c r="I1168" s="285">
        <v>248500</v>
      </c>
      <c r="J1168" s="285">
        <v>268500</v>
      </c>
      <c r="K1168" s="286">
        <v>850000</v>
      </c>
      <c r="L1168" s="287">
        <v>850000</v>
      </c>
      <c r="M1168" s="288">
        <v>850</v>
      </c>
      <c r="N1168" s="285">
        <v>0</v>
      </c>
      <c r="O1168" s="287">
        <v>710113.17</v>
      </c>
      <c r="P1168" s="287">
        <v>710113.17</v>
      </c>
      <c r="Q1168" s="289">
        <v>710.11317000000008</v>
      </c>
      <c r="R1168" s="669"/>
      <c r="S1168" s="669"/>
      <c r="T1168" s="278" t="s">
        <v>1340</v>
      </c>
    </row>
    <row r="1169" spans="1:20" ht="32.25" customHeight="1">
      <c r="A1169" s="290" t="s">
        <v>699</v>
      </c>
      <c r="B1169" s="291">
        <v>10</v>
      </c>
      <c r="C1169" s="291">
        <v>6</v>
      </c>
      <c r="D1169" s="292" t="s">
        <v>316</v>
      </c>
      <c r="E1169" s="293" t="s">
        <v>700</v>
      </c>
      <c r="F1169" s="294">
        <v>850</v>
      </c>
      <c r="G1169" s="284">
        <v>136000</v>
      </c>
      <c r="H1169" s="285">
        <v>197000</v>
      </c>
      <c r="I1169" s="285">
        <v>248500</v>
      </c>
      <c r="J1169" s="285">
        <v>268500</v>
      </c>
      <c r="K1169" s="286">
        <v>850000</v>
      </c>
      <c r="L1169" s="287">
        <v>850000</v>
      </c>
      <c r="M1169" s="288">
        <v>850</v>
      </c>
      <c r="N1169" s="285">
        <v>0</v>
      </c>
      <c r="O1169" s="287">
        <v>710113.17</v>
      </c>
      <c r="P1169" s="287">
        <v>710113.17</v>
      </c>
      <c r="Q1169" s="289">
        <v>710.11317000000008</v>
      </c>
      <c r="R1169" s="669"/>
      <c r="S1169" s="669"/>
      <c r="T1169" s="278" t="s">
        <v>1340</v>
      </c>
    </row>
    <row r="1170" spans="1:20" ht="17.25" customHeight="1">
      <c r="A1170" s="290" t="s">
        <v>583</v>
      </c>
      <c r="B1170" s="291">
        <v>10</v>
      </c>
      <c r="C1170" s="291">
        <v>6</v>
      </c>
      <c r="D1170" s="292" t="s">
        <v>317</v>
      </c>
      <c r="E1170" s="293" t="s">
        <v>1340</v>
      </c>
      <c r="F1170" s="294">
        <v>10521.66</v>
      </c>
      <c r="G1170" s="284">
        <v>2989000</v>
      </c>
      <c r="H1170" s="285">
        <v>2990700</v>
      </c>
      <c r="I1170" s="285">
        <v>3857100</v>
      </c>
      <c r="J1170" s="285">
        <v>684860</v>
      </c>
      <c r="K1170" s="286">
        <v>10521660</v>
      </c>
      <c r="L1170" s="287">
        <v>10521660</v>
      </c>
      <c r="M1170" s="288">
        <v>10521.66</v>
      </c>
      <c r="N1170" s="285">
        <v>0</v>
      </c>
      <c r="O1170" s="287">
        <v>9989083.5399999991</v>
      </c>
      <c r="P1170" s="287">
        <v>9989083.5399999991</v>
      </c>
      <c r="Q1170" s="289">
        <v>9989.0835399999996</v>
      </c>
      <c r="R1170" s="669"/>
      <c r="S1170" s="669"/>
      <c r="T1170" s="278" t="s">
        <v>1340</v>
      </c>
    </row>
    <row r="1171" spans="1:20" ht="17.25" customHeight="1">
      <c r="A1171" s="290" t="s">
        <v>575</v>
      </c>
      <c r="B1171" s="291">
        <v>10</v>
      </c>
      <c r="C1171" s="291">
        <v>6</v>
      </c>
      <c r="D1171" s="292" t="s">
        <v>317</v>
      </c>
      <c r="E1171" s="293" t="s">
        <v>576</v>
      </c>
      <c r="F1171" s="294">
        <v>10521.66</v>
      </c>
      <c r="G1171" s="284">
        <v>2989000</v>
      </c>
      <c r="H1171" s="285">
        <v>2990700</v>
      </c>
      <c r="I1171" s="285">
        <v>3857100</v>
      </c>
      <c r="J1171" s="285">
        <v>684860</v>
      </c>
      <c r="K1171" s="286">
        <v>10521660</v>
      </c>
      <c r="L1171" s="287">
        <v>10521660</v>
      </c>
      <c r="M1171" s="288">
        <v>10521.66</v>
      </c>
      <c r="N1171" s="285">
        <v>0</v>
      </c>
      <c r="O1171" s="287">
        <v>9989083.5399999991</v>
      </c>
      <c r="P1171" s="287">
        <v>9989083.5399999991</v>
      </c>
      <c r="Q1171" s="289">
        <v>9989.0835399999996</v>
      </c>
      <c r="R1171" s="669"/>
      <c r="S1171" s="669"/>
      <c r="T1171" s="278" t="s">
        <v>1340</v>
      </c>
    </row>
    <row r="1172" spans="1:20" ht="21.75" customHeight="1">
      <c r="A1172" s="290" t="s">
        <v>577</v>
      </c>
      <c r="B1172" s="291">
        <v>10</v>
      </c>
      <c r="C1172" s="291">
        <v>6</v>
      </c>
      <c r="D1172" s="292" t="s">
        <v>317</v>
      </c>
      <c r="E1172" s="293" t="s">
        <v>578</v>
      </c>
      <c r="F1172" s="294">
        <v>10521.66</v>
      </c>
      <c r="G1172" s="284">
        <v>2989000</v>
      </c>
      <c r="H1172" s="285">
        <v>2990700</v>
      </c>
      <c r="I1172" s="285">
        <v>3857100</v>
      </c>
      <c r="J1172" s="285">
        <v>684860</v>
      </c>
      <c r="K1172" s="286">
        <v>10521660</v>
      </c>
      <c r="L1172" s="287">
        <v>10521660</v>
      </c>
      <c r="M1172" s="288">
        <v>10521.66</v>
      </c>
      <c r="N1172" s="285">
        <v>0</v>
      </c>
      <c r="O1172" s="287">
        <v>9989083.5399999991</v>
      </c>
      <c r="P1172" s="287">
        <v>9989083.5399999991</v>
      </c>
      <c r="Q1172" s="289">
        <v>9989.0835399999996</v>
      </c>
      <c r="R1172" s="669"/>
      <c r="S1172" s="669"/>
      <c r="T1172" s="278" t="s">
        <v>1340</v>
      </c>
    </row>
    <row r="1173" spans="1:20" ht="32.25" customHeight="1">
      <c r="A1173" s="290" t="s">
        <v>318</v>
      </c>
      <c r="B1173" s="291">
        <v>10</v>
      </c>
      <c r="C1173" s="291">
        <v>6</v>
      </c>
      <c r="D1173" s="292" t="s">
        <v>319</v>
      </c>
      <c r="E1173" s="293" t="s">
        <v>1340</v>
      </c>
      <c r="F1173" s="294">
        <v>1366</v>
      </c>
      <c r="G1173" s="284">
        <v>475000</v>
      </c>
      <c r="H1173" s="285">
        <v>400800</v>
      </c>
      <c r="I1173" s="285">
        <v>551900</v>
      </c>
      <c r="J1173" s="285">
        <v>-61700</v>
      </c>
      <c r="K1173" s="286">
        <v>1366000</v>
      </c>
      <c r="L1173" s="287">
        <v>1366000</v>
      </c>
      <c r="M1173" s="288">
        <v>1366</v>
      </c>
      <c r="N1173" s="285">
        <v>0</v>
      </c>
      <c r="O1173" s="287">
        <v>1342550.83</v>
      </c>
      <c r="P1173" s="287">
        <v>1342550.83</v>
      </c>
      <c r="Q1173" s="289">
        <v>1342.5508300000001</v>
      </c>
      <c r="R1173" s="669"/>
      <c r="S1173" s="669"/>
      <c r="T1173" s="278" t="s">
        <v>1340</v>
      </c>
    </row>
    <row r="1174" spans="1:20" ht="17.25" customHeight="1">
      <c r="A1174" s="290" t="s">
        <v>583</v>
      </c>
      <c r="B1174" s="291">
        <v>10</v>
      </c>
      <c r="C1174" s="291">
        <v>6</v>
      </c>
      <c r="D1174" s="292" t="s">
        <v>320</v>
      </c>
      <c r="E1174" s="293" t="s">
        <v>1340</v>
      </c>
      <c r="F1174" s="294">
        <v>1366</v>
      </c>
      <c r="G1174" s="284">
        <v>475000</v>
      </c>
      <c r="H1174" s="285">
        <v>400800</v>
      </c>
      <c r="I1174" s="285">
        <v>551900</v>
      </c>
      <c r="J1174" s="285">
        <v>-61700</v>
      </c>
      <c r="K1174" s="286">
        <v>1366000</v>
      </c>
      <c r="L1174" s="287">
        <v>1366000</v>
      </c>
      <c r="M1174" s="288">
        <v>1366</v>
      </c>
      <c r="N1174" s="285">
        <v>0</v>
      </c>
      <c r="O1174" s="287">
        <v>1342550.83</v>
      </c>
      <c r="P1174" s="287">
        <v>1342550.83</v>
      </c>
      <c r="Q1174" s="289">
        <v>1342.5508300000001</v>
      </c>
      <c r="R1174" s="669"/>
      <c r="S1174" s="669"/>
      <c r="T1174" s="278" t="s">
        <v>1340</v>
      </c>
    </row>
    <row r="1175" spans="1:20" ht="17.25" customHeight="1">
      <c r="A1175" s="290" t="s">
        <v>575</v>
      </c>
      <c r="B1175" s="291">
        <v>10</v>
      </c>
      <c r="C1175" s="291">
        <v>6</v>
      </c>
      <c r="D1175" s="292" t="s">
        <v>320</v>
      </c>
      <c r="E1175" s="293" t="s">
        <v>576</v>
      </c>
      <c r="F1175" s="294">
        <v>1366</v>
      </c>
      <c r="G1175" s="284">
        <v>475000</v>
      </c>
      <c r="H1175" s="285">
        <v>400800</v>
      </c>
      <c r="I1175" s="285">
        <v>551900</v>
      </c>
      <c r="J1175" s="285">
        <v>-61700</v>
      </c>
      <c r="K1175" s="286">
        <v>1366000</v>
      </c>
      <c r="L1175" s="287">
        <v>1366000</v>
      </c>
      <c r="M1175" s="288">
        <v>1366</v>
      </c>
      <c r="N1175" s="285">
        <v>0</v>
      </c>
      <c r="O1175" s="287">
        <v>1342550.83</v>
      </c>
      <c r="P1175" s="287">
        <v>1342550.83</v>
      </c>
      <c r="Q1175" s="289">
        <v>1342.5508300000001</v>
      </c>
      <c r="R1175" s="669"/>
      <c r="S1175" s="669"/>
      <c r="T1175" s="278" t="s">
        <v>1340</v>
      </c>
    </row>
    <row r="1176" spans="1:20" ht="21.75" customHeight="1">
      <c r="A1176" s="290" t="s">
        <v>577</v>
      </c>
      <c r="B1176" s="291">
        <v>10</v>
      </c>
      <c r="C1176" s="291">
        <v>6</v>
      </c>
      <c r="D1176" s="292" t="s">
        <v>320</v>
      </c>
      <c r="E1176" s="293" t="s">
        <v>578</v>
      </c>
      <c r="F1176" s="294">
        <v>1366</v>
      </c>
      <c r="G1176" s="284">
        <v>475000</v>
      </c>
      <c r="H1176" s="285">
        <v>400800</v>
      </c>
      <c r="I1176" s="285">
        <v>551900</v>
      </c>
      <c r="J1176" s="285">
        <v>-61700</v>
      </c>
      <c r="K1176" s="286">
        <v>1366000</v>
      </c>
      <c r="L1176" s="287">
        <v>1366000</v>
      </c>
      <c r="M1176" s="288">
        <v>1366</v>
      </c>
      <c r="N1176" s="285">
        <v>0</v>
      </c>
      <c r="O1176" s="287">
        <v>1342550.83</v>
      </c>
      <c r="P1176" s="287">
        <v>1342550.83</v>
      </c>
      <c r="Q1176" s="289">
        <v>1342.5508300000001</v>
      </c>
      <c r="R1176" s="669"/>
      <c r="S1176" s="669"/>
      <c r="T1176" s="278" t="s">
        <v>1340</v>
      </c>
    </row>
    <row r="1177" spans="1:20" ht="21.75" customHeight="1">
      <c r="A1177" s="290" t="s">
        <v>321</v>
      </c>
      <c r="B1177" s="291">
        <v>10</v>
      </c>
      <c r="C1177" s="291">
        <v>6</v>
      </c>
      <c r="D1177" s="292" t="s">
        <v>322</v>
      </c>
      <c r="E1177" s="293" t="s">
        <v>1340</v>
      </c>
      <c r="F1177" s="294">
        <v>328</v>
      </c>
      <c r="G1177" s="284">
        <v>0</v>
      </c>
      <c r="H1177" s="285">
        <v>330000</v>
      </c>
      <c r="I1177" s="285">
        <v>0</v>
      </c>
      <c r="J1177" s="285">
        <v>-2000</v>
      </c>
      <c r="K1177" s="286">
        <v>328000</v>
      </c>
      <c r="L1177" s="287">
        <v>328000</v>
      </c>
      <c r="M1177" s="288">
        <v>328</v>
      </c>
      <c r="N1177" s="285">
        <v>0</v>
      </c>
      <c r="O1177" s="287">
        <v>328000</v>
      </c>
      <c r="P1177" s="287">
        <v>328000</v>
      </c>
      <c r="Q1177" s="289">
        <v>328</v>
      </c>
      <c r="R1177" s="669"/>
      <c r="S1177" s="669"/>
      <c r="T1177" s="278" t="s">
        <v>1340</v>
      </c>
    </row>
    <row r="1178" spans="1:20" ht="17.25" customHeight="1">
      <c r="A1178" s="290" t="s">
        <v>583</v>
      </c>
      <c r="B1178" s="291">
        <v>10</v>
      </c>
      <c r="C1178" s="291">
        <v>6</v>
      </c>
      <c r="D1178" s="292" t="s">
        <v>323</v>
      </c>
      <c r="E1178" s="293" t="s">
        <v>1340</v>
      </c>
      <c r="F1178" s="294">
        <v>328</v>
      </c>
      <c r="G1178" s="284">
        <v>0</v>
      </c>
      <c r="H1178" s="285">
        <v>330000</v>
      </c>
      <c r="I1178" s="285">
        <v>0</v>
      </c>
      <c r="J1178" s="285">
        <v>-2000</v>
      </c>
      <c r="K1178" s="286">
        <v>328000</v>
      </c>
      <c r="L1178" s="287">
        <v>328000</v>
      </c>
      <c r="M1178" s="288">
        <v>328</v>
      </c>
      <c r="N1178" s="285">
        <v>0</v>
      </c>
      <c r="O1178" s="287">
        <v>328000</v>
      </c>
      <c r="P1178" s="287">
        <v>328000</v>
      </c>
      <c r="Q1178" s="289">
        <v>328</v>
      </c>
      <c r="R1178" s="669"/>
      <c r="S1178" s="669"/>
      <c r="T1178" s="278" t="s">
        <v>1340</v>
      </c>
    </row>
    <row r="1179" spans="1:20" ht="17.25" customHeight="1">
      <c r="A1179" s="290" t="s">
        <v>575</v>
      </c>
      <c r="B1179" s="291">
        <v>10</v>
      </c>
      <c r="C1179" s="291">
        <v>6</v>
      </c>
      <c r="D1179" s="292" t="s">
        <v>323</v>
      </c>
      <c r="E1179" s="293" t="s">
        <v>576</v>
      </c>
      <c r="F1179" s="294">
        <v>328</v>
      </c>
      <c r="G1179" s="284">
        <v>0</v>
      </c>
      <c r="H1179" s="285">
        <v>330000</v>
      </c>
      <c r="I1179" s="285">
        <v>0</v>
      </c>
      <c r="J1179" s="285">
        <v>-2000</v>
      </c>
      <c r="K1179" s="286">
        <v>328000</v>
      </c>
      <c r="L1179" s="287">
        <v>328000</v>
      </c>
      <c r="M1179" s="288">
        <v>328</v>
      </c>
      <c r="N1179" s="285">
        <v>0</v>
      </c>
      <c r="O1179" s="287">
        <v>328000</v>
      </c>
      <c r="P1179" s="287">
        <v>328000</v>
      </c>
      <c r="Q1179" s="289">
        <v>328</v>
      </c>
      <c r="R1179" s="669"/>
      <c r="S1179" s="669"/>
      <c r="T1179" s="278" t="s">
        <v>1340</v>
      </c>
    </row>
    <row r="1180" spans="1:20" ht="21.75" customHeight="1">
      <c r="A1180" s="290" t="s">
        <v>577</v>
      </c>
      <c r="B1180" s="291">
        <v>10</v>
      </c>
      <c r="C1180" s="291">
        <v>6</v>
      </c>
      <c r="D1180" s="292" t="s">
        <v>323</v>
      </c>
      <c r="E1180" s="293" t="s">
        <v>578</v>
      </c>
      <c r="F1180" s="294">
        <v>328</v>
      </c>
      <c r="G1180" s="284">
        <v>0</v>
      </c>
      <c r="H1180" s="285">
        <v>330000</v>
      </c>
      <c r="I1180" s="285">
        <v>0</v>
      </c>
      <c r="J1180" s="285">
        <v>-2000</v>
      </c>
      <c r="K1180" s="286">
        <v>328000</v>
      </c>
      <c r="L1180" s="287">
        <v>328000</v>
      </c>
      <c r="M1180" s="288">
        <v>328</v>
      </c>
      <c r="N1180" s="285">
        <v>0</v>
      </c>
      <c r="O1180" s="287">
        <v>328000</v>
      </c>
      <c r="P1180" s="287">
        <v>328000</v>
      </c>
      <c r="Q1180" s="289">
        <v>328</v>
      </c>
      <c r="R1180" s="669"/>
      <c r="S1180" s="669"/>
      <c r="T1180" s="278" t="s">
        <v>1340</v>
      </c>
    </row>
    <row r="1181" spans="1:20" ht="32.25" customHeight="1">
      <c r="A1181" s="290" t="s">
        <v>324</v>
      </c>
      <c r="B1181" s="291">
        <v>10</v>
      </c>
      <c r="C1181" s="291">
        <v>6</v>
      </c>
      <c r="D1181" s="292" t="s">
        <v>325</v>
      </c>
      <c r="E1181" s="293" t="s">
        <v>1340</v>
      </c>
      <c r="F1181" s="294">
        <v>817.7</v>
      </c>
      <c r="G1181" s="284">
        <v>90000</v>
      </c>
      <c r="H1181" s="285">
        <v>154000</v>
      </c>
      <c r="I1181" s="285">
        <v>107000</v>
      </c>
      <c r="J1181" s="285">
        <v>466700</v>
      </c>
      <c r="K1181" s="286">
        <v>817700</v>
      </c>
      <c r="L1181" s="287">
        <v>817700</v>
      </c>
      <c r="M1181" s="288">
        <v>817.7</v>
      </c>
      <c r="N1181" s="285">
        <v>0</v>
      </c>
      <c r="O1181" s="287">
        <v>419346.76</v>
      </c>
      <c r="P1181" s="287">
        <v>419346.76</v>
      </c>
      <c r="Q1181" s="289">
        <v>419.34676000000002</v>
      </c>
      <c r="R1181" s="669"/>
      <c r="S1181" s="669"/>
      <c r="T1181" s="278" t="s">
        <v>1340</v>
      </c>
    </row>
    <row r="1182" spans="1:20" ht="17.25" customHeight="1">
      <c r="A1182" s="290" t="s">
        <v>583</v>
      </c>
      <c r="B1182" s="291">
        <v>10</v>
      </c>
      <c r="C1182" s="291">
        <v>6</v>
      </c>
      <c r="D1182" s="292" t="s">
        <v>326</v>
      </c>
      <c r="E1182" s="293" t="s">
        <v>1340</v>
      </c>
      <c r="F1182" s="294">
        <v>817.7</v>
      </c>
      <c r="G1182" s="284">
        <v>90000</v>
      </c>
      <c r="H1182" s="285">
        <v>154000</v>
      </c>
      <c r="I1182" s="285">
        <v>107000</v>
      </c>
      <c r="J1182" s="285">
        <v>466700</v>
      </c>
      <c r="K1182" s="286">
        <v>817700</v>
      </c>
      <c r="L1182" s="287">
        <v>817700</v>
      </c>
      <c r="M1182" s="288">
        <v>817.7</v>
      </c>
      <c r="N1182" s="285">
        <v>0</v>
      </c>
      <c r="O1182" s="287">
        <v>419346.76</v>
      </c>
      <c r="P1182" s="287">
        <v>419346.76</v>
      </c>
      <c r="Q1182" s="289">
        <v>419.34676000000002</v>
      </c>
      <c r="R1182" s="669"/>
      <c r="S1182" s="669"/>
      <c r="T1182" s="278" t="s">
        <v>1340</v>
      </c>
    </row>
    <row r="1183" spans="1:20" ht="21.75" customHeight="1">
      <c r="A1183" s="290" t="s">
        <v>637</v>
      </c>
      <c r="B1183" s="291">
        <v>10</v>
      </c>
      <c r="C1183" s="291">
        <v>6</v>
      </c>
      <c r="D1183" s="292" t="s">
        <v>326</v>
      </c>
      <c r="E1183" s="293" t="s">
        <v>638</v>
      </c>
      <c r="F1183" s="294">
        <v>817.7</v>
      </c>
      <c r="G1183" s="284">
        <v>90000</v>
      </c>
      <c r="H1183" s="285">
        <v>154000</v>
      </c>
      <c r="I1183" s="285">
        <v>107000</v>
      </c>
      <c r="J1183" s="285">
        <v>466700</v>
      </c>
      <c r="K1183" s="286">
        <v>817700</v>
      </c>
      <c r="L1183" s="287">
        <v>817700</v>
      </c>
      <c r="M1183" s="288">
        <v>817.7</v>
      </c>
      <c r="N1183" s="285">
        <v>0</v>
      </c>
      <c r="O1183" s="287">
        <v>419346.76</v>
      </c>
      <c r="P1183" s="287">
        <v>419346.76</v>
      </c>
      <c r="Q1183" s="289">
        <v>419.34676000000002</v>
      </c>
      <c r="R1183" s="669"/>
      <c r="S1183" s="669"/>
      <c r="T1183" s="278" t="s">
        <v>1340</v>
      </c>
    </row>
    <row r="1184" spans="1:20" ht="17.25" customHeight="1">
      <c r="A1184" s="290" t="s">
        <v>686</v>
      </c>
      <c r="B1184" s="291">
        <v>10</v>
      </c>
      <c r="C1184" s="291">
        <v>6</v>
      </c>
      <c r="D1184" s="292" t="s">
        <v>326</v>
      </c>
      <c r="E1184" s="293" t="s">
        <v>687</v>
      </c>
      <c r="F1184" s="294">
        <v>25</v>
      </c>
      <c r="G1184" s="284">
        <v>0</v>
      </c>
      <c r="H1184" s="285">
        <v>13000</v>
      </c>
      <c r="I1184" s="285">
        <v>12000</v>
      </c>
      <c r="J1184" s="285">
        <v>0</v>
      </c>
      <c r="K1184" s="286">
        <v>25000</v>
      </c>
      <c r="L1184" s="287">
        <v>25000</v>
      </c>
      <c r="M1184" s="288">
        <v>25</v>
      </c>
      <c r="N1184" s="285">
        <v>0</v>
      </c>
      <c r="O1184" s="287">
        <v>25000</v>
      </c>
      <c r="P1184" s="287">
        <v>25000</v>
      </c>
      <c r="Q1184" s="289">
        <v>25</v>
      </c>
      <c r="R1184" s="669"/>
      <c r="S1184" s="669"/>
      <c r="T1184" s="278" t="s">
        <v>1340</v>
      </c>
    </row>
    <row r="1185" spans="1:20" ht="17.25" customHeight="1">
      <c r="A1185" s="290" t="s">
        <v>679</v>
      </c>
      <c r="B1185" s="291">
        <v>10</v>
      </c>
      <c r="C1185" s="291">
        <v>6</v>
      </c>
      <c r="D1185" s="292" t="s">
        <v>326</v>
      </c>
      <c r="E1185" s="293" t="s">
        <v>680</v>
      </c>
      <c r="F1185" s="294">
        <v>792.7</v>
      </c>
      <c r="G1185" s="284">
        <v>90000</v>
      </c>
      <c r="H1185" s="285">
        <v>141000</v>
      </c>
      <c r="I1185" s="285">
        <v>95000</v>
      </c>
      <c r="J1185" s="285">
        <v>466700</v>
      </c>
      <c r="K1185" s="286">
        <v>792700</v>
      </c>
      <c r="L1185" s="287">
        <v>792700</v>
      </c>
      <c r="M1185" s="288">
        <v>792.7</v>
      </c>
      <c r="N1185" s="285">
        <v>0</v>
      </c>
      <c r="O1185" s="287">
        <v>394346.76</v>
      </c>
      <c r="P1185" s="287">
        <v>394346.76</v>
      </c>
      <c r="Q1185" s="289">
        <v>394.34676000000002</v>
      </c>
      <c r="R1185" s="669"/>
      <c r="S1185" s="669"/>
      <c r="T1185" s="278" t="s">
        <v>1340</v>
      </c>
    </row>
    <row r="1186" spans="1:20" ht="32.25" customHeight="1">
      <c r="A1186" s="290" t="s">
        <v>327</v>
      </c>
      <c r="B1186" s="291">
        <v>10</v>
      </c>
      <c r="C1186" s="291">
        <v>6</v>
      </c>
      <c r="D1186" s="292" t="s">
        <v>328</v>
      </c>
      <c r="E1186" s="293" t="s">
        <v>1340</v>
      </c>
      <c r="F1186" s="294">
        <v>3400</v>
      </c>
      <c r="G1186" s="284">
        <v>800000</v>
      </c>
      <c r="H1186" s="285">
        <v>850000</v>
      </c>
      <c r="I1186" s="285">
        <v>1050000</v>
      </c>
      <c r="J1186" s="285">
        <v>700000</v>
      </c>
      <c r="K1186" s="286">
        <v>3400000</v>
      </c>
      <c r="L1186" s="287">
        <v>3400000</v>
      </c>
      <c r="M1186" s="288">
        <v>3400</v>
      </c>
      <c r="N1186" s="285">
        <v>0</v>
      </c>
      <c r="O1186" s="287">
        <v>3400000</v>
      </c>
      <c r="P1186" s="287">
        <v>3400000</v>
      </c>
      <c r="Q1186" s="289">
        <v>3400</v>
      </c>
      <c r="R1186" s="669"/>
      <c r="S1186" s="669"/>
      <c r="T1186" s="278" t="s">
        <v>1340</v>
      </c>
    </row>
    <row r="1187" spans="1:20" ht="17.25" customHeight="1">
      <c r="A1187" s="290" t="s">
        <v>583</v>
      </c>
      <c r="B1187" s="291">
        <v>10</v>
      </c>
      <c r="C1187" s="291">
        <v>6</v>
      </c>
      <c r="D1187" s="292" t="s">
        <v>329</v>
      </c>
      <c r="E1187" s="293" t="s">
        <v>1340</v>
      </c>
      <c r="F1187" s="294">
        <v>3400</v>
      </c>
      <c r="G1187" s="284">
        <v>800000</v>
      </c>
      <c r="H1187" s="285">
        <v>850000</v>
      </c>
      <c r="I1187" s="285">
        <v>1050000</v>
      </c>
      <c r="J1187" s="285">
        <v>700000</v>
      </c>
      <c r="K1187" s="286">
        <v>3400000</v>
      </c>
      <c r="L1187" s="287">
        <v>3400000</v>
      </c>
      <c r="M1187" s="288">
        <v>3400</v>
      </c>
      <c r="N1187" s="285">
        <v>0</v>
      </c>
      <c r="O1187" s="287">
        <v>3400000</v>
      </c>
      <c r="P1187" s="287">
        <v>3400000</v>
      </c>
      <c r="Q1187" s="289">
        <v>3400</v>
      </c>
      <c r="R1187" s="669"/>
      <c r="S1187" s="669"/>
      <c r="T1187" s="278" t="s">
        <v>1340</v>
      </c>
    </row>
    <row r="1188" spans="1:20" ht="17.25" customHeight="1">
      <c r="A1188" s="290" t="s">
        <v>575</v>
      </c>
      <c r="B1188" s="291">
        <v>10</v>
      </c>
      <c r="C1188" s="291">
        <v>6</v>
      </c>
      <c r="D1188" s="292" t="s">
        <v>329</v>
      </c>
      <c r="E1188" s="293" t="s">
        <v>576</v>
      </c>
      <c r="F1188" s="294">
        <v>3400</v>
      </c>
      <c r="G1188" s="284">
        <v>800000</v>
      </c>
      <c r="H1188" s="285">
        <v>850000</v>
      </c>
      <c r="I1188" s="285">
        <v>1050000</v>
      </c>
      <c r="J1188" s="285">
        <v>700000</v>
      </c>
      <c r="K1188" s="286">
        <v>3400000</v>
      </c>
      <c r="L1188" s="287">
        <v>3400000</v>
      </c>
      <c r="M1188" s="288">
        <v>3400</v>
      </c>
      <c r="N1188" s="285">
        <v>0</v>
      </c>
      <c r="O1188" s="287">
        <v>3400000</v>
      </c>
      <c r="P1188" s="287">
        <v>3400000</v>
      </c>
      <c r="Q1188" s="289">
        <v>3400</v>
      </c>
      <c r="R1188" s="669"/>
      <c r="S1188" s="669"/>
      <c r="T1188" s="278" t="s">
        <v>1340</v>
      </c>
    </row>
    <row r="1189" spans="1:20" ht="21.75" customHeight="1">
      <c r="A1189" s="290" t="s">
        <v>577</v>
      </c>
      <c r="B1189" s="291">
        <v>10</v>
      </c>
      <c r="C1189" s="291">
        <v>6</v>
      </c>
      <c r="D1189" s="292" t="s">
        <v>329</v>
      </c>
      <c r="E1189" s="293" t="s">
        <v>578</v>
      </c>
      <c r="F1189" s="294">
        <v>3400</v>
      </c>
      <c r="G1189" s="284">
        <v>800000</v>
      </c>
      <c r="H1189" s="285">
        <v>850000</v>
      </c>
      <c r="I1189" s="285">
        <v>1050000</v>
      </c>
      <c r="J1189" s="285">
        <v>700000</v>
      </c>
      <c r="K1189" s="286">
        <v>3400000</v>
      </c>
      <c r="L1189" s="287">
        <v>3400000</v>
      </c>
      <c r="M1189" s="288">
        <v>3400</v>
      </c>
      <c r="N1189" s="285">
        <v>0</v>
      </c>
      <c r="O1189" s="287">
        <v>3400000</v>
      </c>
      <c r="P1189" s="287">
        <v>3400000</v>
      </c>
      <c r="Q1189" s="289">
        <v>3400</v>
      </c>
      <c r="R1189" s="669"/>
      <c r="S1189" s="669"/>
      <c r="T1189" s="278" t="s">
        <v>1340</v>
      </c>
    </row>
    <row r="1190" spans="1:20" ht="32.25" customHeight="1">
      <c r="A1190" s="290" t="s">
        <v>306</v>
      </c>
      <c r="B1190" s="291">
        <v>10</v>
      </c>
      <c r="C1190" s="291">
        <v>6</v>
      </c>
      <c r="D1190" s="292" t="s">
        <v>307</v>
      </c>
      <c r="E1190" s="293" t="s">
        <v>1340</v>
      </c>
      <c r="F1190" s="294">
        <v>114.4</v>
      </c>
      <c r="G1190" s="284">
        <v>29000</v>
      </c>
      <c r="H1190" s="285">
        <v>29000</v>
      </c>
      <c r="I1190" s="285">
        <v>28000</v>
      </c>
      <c r="J1190" s="285">
        <v>28400</v>
      </c>
      <c r="K1190" s="286">
        <v>114400</v>
      </c>
      <c r="L1190" s="287">
        <v>114400</v>
      </c>
      <c r="M1190" s="288">
        <v>114.4</v>
      </c>
      <c r="N1190" s="285">
        <v>0</v>
      </c>
      <c r="O1190" s="287">
        <v>76177.34</v>
      </c>
      <c r="P1190" s="287">
        <v>76177.34</v>
      </c>
      <c r="Q1190" s="289">
        <v>76.177340000000001</v>
      </c>
      <c r="R1190" s="669"/>
      <c r="S1190" s="669"/>
      <c r="T1190" s="278" t="s">
        <v>1340</v>
      </c>
    </row>
    <row r="1191" spans="1:20" ht="32.25" customHeight="1">
      <c r="A1191" s="290" t="s">
        <v>330</v>
      </c>
      <c r="B1191" s="291">
        <v>10</v>
      </c>
      <c r="C1191" s="291">
        <v>6</v>
      </c>
      <c r="D1191" s="292" t="s">
        <v>331</v>
      </c>
      <c r="E1191" s="293" t="s">
        <v>1340</v>
      </c>
      <c r="F1191" s="294">
        <v>114.4</v>
      </c>
      <c r="G1191" s="284">
        <v>29000</v>
      </c>
      <c r="H1191" s="285">
        <v>29000</v>
      </c>
      <c r="I1191" s="285">
        <v>28000</v>
      </c>
      <c r="J1191" s="285">
        <v>28400</v>
      </c>
      <c r="K1191" s="286">
        <v>114400</v>
      </c>
      <c r="L1191" s="287">
        <v>114400</v>
      </c>
      <c r="M1191" s="288">
        <v>114.4</v>
      </c>
      <c r="N1191" s="285">
        <v>0</v>
      </c>
      <c r="O1191" s="287">
        <v>76177.34</v>
      </c>
      <c r="P1191" s="287">
        <v>76177.34</v>
      </c>
      <c r="Q1191" s="289">
        <v>76.177340000000001</v>
      </c>
      <c r="R1191" s="669"/>
      <c r="S1191" s="669"/>
      <c r="T1191" s="278" t="s">
        <v>1340</v>
      </c>
    </row>
    <row r="1192" spans="1:20" ht="42.75" customHeight="1">
      <c r="A1192" s="290" t="s">
        <v>1363</v>
      </c>
      <c r="B1192" s="291">
        <v>10</v>
      </c>
      <c r="C1192" s="291">
        <v>6</v>
      </c>
      <c r="D1192" s="292" t="s">
        <v>331</v>
      </c>
      <c r="E1192" s="293" t="s">
        <v>1168</v>
      </c>
      <c r="F1192" s="294">
        <v>99.5</v>
      </c>
      <c r="G1192" s="284">
        <v>29000</v>
      </c>
      <c r="H1192" s="285">
        <v>17000</v>
      </c>
      <c r="I1192" s="285">
        <v>28000</v>
      </c>
      <c r="J1192" s="285">
        <v>25500</v>
      </c>
      <c r="K1192" s="286">
        <v>99500</v>
      </c>
      <c r="L1192" s="287">
        <v>99500</v>
      </c>
      <c r="M1192" s="288">
        <v>99.5</v>
      </c>
      <c r="N1192" s="285">
        <v>0</v>
      </c>
      <c r="O1192" s="287">
        <v>76177.34</v>
      </c>
      <c r="P1192" s="287">
        <v>76177.34</v>
      </c>
      <c r="Q1192" s="289">
        <v>76.177340000000001</v>
      </c>
      <c r="R1192" s="669"/>
      <c r="S1192" s="669"/>
      <c r="T1192" s="278" t="s">
        <v>1340</v>
      </c>
    </row>
    <row r="1193" spans="1:20" ht="21.75" customHeight="1">
      <c r="A1193" s="290" t="s">
        <v>1364</v>
      </c>
      <c r="B1193" s="291">
        <v>10</v>
      </c>
      <c r="C1193" s="291">
        <v>6</v>
      </c>
      <c r="D1193" s="292" t="s">
        <v>331</v>
      </c>
      <c r="E1193" s="293" t="s">
        <v>1365</v>
      </c>
      <c r="F1193" s="294">
        <v>99.5</v>
      </c>
      <c r="G1193" s="284">
        <v>29000</v>
      </c>
      <c r="H1193" s="285">
        <v>17000</v>
      </c>
      <c r="I1193" s="285">
        <v>28000</v>
      </c>
      <c r="J1193" s="285">
        <v>25500</v>
      </c>
      <c r="K1193" s="286">
        <v>99500</v>
      </c>
      <c r="L1193" s="287">
        <v>99500</v>
      </c>
      <c r="M1193" s="288">
        <v>99.5</v>
      </c>
      <c r="N1193" s="285">
        <v>0</v>
      </c>
      <c r="O1193" s="287">
        <v>76177.34</v>
      </c>
      <c r="P1193" s="287">
        <v>76177.34</v>
      </c>
      <c r="Q1193" s="289">
        <v>76.177340000000001</v>
      </c>
      <c r="R1193" s="669"/>
      <c r="S1193" s="669"/>
      <c r="T1193" s="278" t="s">
        <v>1340</v>
      </c>
    </row>
    <row r="1194" spans="1:20" ht="21.75" customHeight="1">
      <c r="A1194" s="290" t="s">
        <v>1374</v>
      </c>
      <c r="B1194" s="291">
        <v>10</v>
      </c>
      <c r="C1194" s="291">
        <v>6</v>
      </c>
      <c r="D1194" s="292" t="s">
        <v>331</v>
      </c>
      <c r="E1194" s="293" t="s">
        <v>1375</v>
      </c>
      <c r="F1194" s="294">
        <v>14.9</v>
      </c>
      <c r="G1194" s="284">
        <v>0</v>
      </c>
      <c r="H1194" s="285">
        <v>12000</v>
      </c>
      <c r="I1194" s="285">
        <v>0</v>
      </c>
      <c r="J1194" s="285">
        <v>2900</v>
      </c>
      <c r="K1194" s="286">
        <v>14900</v>
      </c>
      <c r="L1194" s="287">
        <v>14900</v>
      </c>
      <c r="M1194" s="288">
        <v>14.9</v>
      </c>
      <c r="N1194" s="285">
        <v>0</v>
      </c>
      <c r="O1194" s="287">
        <v>0</v>
      </c>
      <c r="P1194" s="287">
        <v>0</v>
      </c>
      <c r="Q1194" s="289">
        <v>0</v>
      </c>
      <c r="R1194" s="669"/>
      <c r="S1194" s="669"/>
      <c r="T1194" s="278" t="s">
        <v>1340</v>
      </c>
    </row>
    <row r="1195" spans="1:20" ht="21.75" customHeight="1">
      <c r="A1195" s="290" t="s">
        <v>538</v>
      </c>
      <c r="B1195" s="291">
        <v>10</v>
      </c>
      <c r="C1195" s="291">
        <v>6</v>
      </c>
      <c r="D1195" s="292" t="s">
        <v>331</v>
      </c>
      <c r="E1195" s="293" t="s">
        <v>539</v>
      </c>
      <c r="F1195" s="294">
        <v>14.9</v>
      </c>
      <c r="G1195" s="284">
        <v>0</v>
      </c>
      <c r="H1195" s="285">
        <v>12000</v>
      </c>
      <c r="I1195" s="285">
        <v>0</v>
      </c>
      <c r="J1195" s="285">
        <v>2900</v>
      </c>
      <c r="K1195" s="286">
        <v>14900</v>
      </c>
      <c r="L1195" s="287">
        <v>14900</v>
      </c>
      <c r="M1195" s="288">
        <v>14.9</v>
      </c>
      <c r="N1195" s="285">
        <v>0</v>
      </c>
      <c r="O1195" s="287">
        <v>0</v>
      </c>
      <c r="P1195" s="287">
        <v>0</v>
      </c>
      <c r="Q1195" s="289">
        <v>0</v>
      </c>
      <c r="R1195" s="669"/>
      <c r="S1195" s="669"/>
      <c r="T1195" s="278" t="s">
        <v>1340</v>
      </c>
    </row>
    <row r="1196" spans="1:20" ht="32.25" customHeight="1">
      <c r="A1196" s="290" t="s">
        <v>332</v>
      </c>
      <c r="B1196" s="291">
        <v>10</v>
      </c>
      <c r="C1196" s="291">
        <v>6</v>
      </c>
      <c r="D1196" s="292" t="s">
        <v>333</v>
      </c>
      <c r="E1196" s="293" t="s">
        <v>1340</v>
      </c>
      <c r="F1196" s="294">
        <v>4022.7</v>
      </c>
      <c r="G1196" s="284">
        <v>0</v>
      </c>
      <c r="H1196" s="285">
        <v>2297500</v>
      </c>
      <c r="I1196" s="285">
        <v>1148700</v>
      </c>
      <c r="J1196" s="285">
        <v>576500</v>
      </c>
      <c r="K1196" s="286">
        <v>4022700</v>
      </c>
      <c r="L1196" s="287">
        <v>4022700</v>
      </c>
      <c r="M1196" s="288">
        <v>4022.7</v>
      </c>
      <c r="N1196" s="285">
        <v>0</v>
      </c>
      <c r="O1196" s="287">
        <v>3242466.47</v>
      </c>
      <c r="P1196" s="287">
        <v>3242466.47</v>
      </c>
      <c r="Q1196" s="289">
        <v>3242.4664700000003</v>
      </c>
      <c r="R1196" s="669"/>
      <c r="S1196" s="669"/>
      <c r="T1196" s="278" t="s">
        <v>1340</v>
      </c>
    </row>
    <row r="1197" spans="1:20" ht="17.25" customHeight="1">
      <c r="A1197" s="290" t="s">
        <v>583</v>
      </c>
      <c r="B1197" s="291">
        <v>10</v>
      </c>
      <c r="C1197" s="291">
        <v>6</v>
      </c>
      <c r="D1197" s="292" t="s">
        <v>334</v>
      </c>
      <c r="E1197" s="293" t="s">
        <v>1340</v>
      </c>
      <c r="F1197" s="294">
        <v>4022.7</v>
      </c>
      <c r="G1197" s="284">
        <v>0</v>
      </c>
      <c r="H1197" s="285">
        <v>2297500</v>
      </c>
      <c r="I1197" s="285">
        <v>1148700</v>
      </c>
      <c r="J1197" s="285">
        <v>576500</v>
      </c>
      <c r="K1197" s="286">
        <v>4022700</v>
      </c>
      <c r="L1197" s="287">
        <v>4022700</v>
      </c>
      <c r="M1197" s="288">
        <v>4022.7</v>
      </c>
      <c r="N1197" s="285">
        <v>0</v>
      </c>
      <c r="O1197" s="287">
        <v>3242466.47</v>
      </c>
      <c r="P1197" s="287">
        <v>3242466.47</v>
      </c>
      <c r="Q1197" s="289">
        <v>3242.4664700000003</v>
      </c>
      <c r="R1197" s="669"/>
      <c r="S1197" s="669"/>
      <c r="T1197" s="278" t="s">
        <v>1340</v>
      </c>
    </row>
    <row r="1198" spans="1:20" ht="17.25" customHeight="1">
      <c r="A1198" s="290" t="s">
        <v>575</v>
      </c>
      <c r="B1198" s="291">
        <v>10</v>
      </c>
      <c r="C1198" s="291">
        <v>6</v>
      </c>
      <c r="D1198" s="292" t="s">
        <v>334</v>
      </c>
      <c r="E1198" s="293" t="s">
        <v>576</v>
      </c>
      <c r="F1198" s="294">
        <v>4022.7</v>
      </c>
      <c r="G1198" s="284">
        <v>0</v>
      </c>
      <c r="H1198" s="285">
        <v>2297500</v>
      </c>
      <c r="I1198" s="285">
        <v>1148700</v>
      </c>
      <c r="J1198" s="285">
        <v>576500</v>
      </c>
      <c r="K1198" s="286">
        <v>4022700</v>
      </c>
      <c r="L1198" s="287">
        <v>4022700</v>
      </c>
      <c r="M1198" s="288">
        <v>4022.7</v>
      </c>
      <c r="N1198" s="285">
        <v>0</v>
      </c>
      <c r="O1198" s="287">
        <v>3242466.47</v>
      </c>
      <c r="P1198" s="287">
        <v>3242466.47</v>
      </c>
      <c r="Q1198" s="289">
        <v>3242.4664700000003</v>
      </c>
      <c r="R1198" s="669"/>
      <c r="S1198" s="669"/>
      <c r="T1198" s="278" t="s">
        <v>1340</v>
      </c>
    </row>
    <row r="1199" spans="1:20" ht="21.75" customHeight="1">
      <c r="A1199" s="290" t="s">
        <v>577</v>
      </c>
      <c r="B1199" s="291">
        <v>10</v>
      </c>
      <c r="C1199" s="291">
        <v>6</v>
      </c>
      <c r="D1199" s="292" t="s">
        <v>334</v>
      </c>
      <c r="E1199" s="293" t="s">
        <v>578</v>
      </c>
      <c r="F1199" s="294">
        <v>4022.7</v>
      </c>
      <c r="G1199" s="284">
        <v>0</v>
      </c>
      <c r="H1199" s="285">
        <v>2297500</v>
      </c>
      <c r="I1199" s="285">
        <v>1148700</v>
      </c>
      <c r="J1199" s="285">
        <v>576500</v>
      </c>
      <c r="K1199" s="286">
        <v>4022700</v>
      </c>
      <c r="L1199" s="287">
        <v>4022700</v>
      </c>
      <c r="M1199" s="288">
        <v>4022.7</v>
      </c>
      <c r="N1199" s="285">
        <v>0</v>
      </c>
      <c r="O1199" s="287">
        <v>3242466.47</v>
      </c>
      <c r="P1199" s="287">
        <v>3242466.47</v>
      </c>
      <c r="Q1199" s="289">
        <v>3242.4664700000003</v>
      </c>
      <c r="R1199" s="669"/>
      <c r="S1199" s="669"/>
      <c r="T1199" s="278" t="s">
        <v>1340</v>
      </c>
    </row>
    <row r="1200" spans="1:20" ht="21.75" customHeight="1">
      <c r="A1200" s="290" t="s">
        <v>796</v>
      </c>
      <c r="B1200" s="291">
        <v>10</v>
      </c>
      <c r="C1200" s="291">
        <v>6</v>
      </c>
      <c r="D1200" s="292" t="s">
        <v>797</v>
      </c>
      <c r="E1200" s="293" t="s">
        <v>1340</v>
      </c>
      <c r="F1200" s="294">
        <v>1550</v>
      </c>
      <c r="G1200" s="284">
        <v>415000</v>
      </c>
      <c r="H1200" s="285">
        <v>920000</v>
      </c>
      <c r="I1200" s="285">
        <v>215000</v>
      </c>
      <c r="J1200" s="285">
        <v>0</v>
      </c>
      <c r="K1200" s="286">
        <v>1550000</v>
      </c>
      <c r="L1200" s="287">
        <v>1550000</v>
      </c>
      <c r="M1200" s="288">
        <v>1550</v>
      </c>
      <c r="N1200" s="285">
        <v>0</v>
      </c>
      <c r="O1200" s="287">
        <v>1350000</v>
      </c>
      <c r="P1200" s="287">
        <v>1350000</v>
      </c>
      <c r="Q1200" s="289">
        <v>1350</v>
      </c>
      <c r="R1200" s="669"/>
      <c r="S1200" s="669"/>
      <c r="T1200" s="278" t="s">
        <v>1340</v>
      </c>
    </row>
    <row r="1201" spans="1:20" ht="63.75" customHeight="1">
      <c r="A1201" s="290" t="s">
        <v>335</v>
      </c>
      <c r="B1201" s="291">
        <v>10</v>
      </c>
      <c r="C1201" s="291">
        <v>6</v>
      </c>
      <c r="D1201" s="292" t="s">
        <v>336</v>
      </c>
      <c r="E1201" s="293" t="s">
        <v>1340</v>
      </c>
      <c r="F1201" s="294">
        <v>1335</v>
      </c>
      <c r="G1201" s="284">
        <v>415000</v>
      </c>
      <c r="H1201" s="285">
        <v>920000</v>
      </c>
      <c r="I1201" s="285">
        <v>0</v>
      </c>
      <c r="J1201" s="285">
        <v>0</v>
      </c>
      <c r="K1201" s="286">
        <v>1335000</v>
      </c>
      <c r="L1201" s="287">
        <v>1335000</v>
      </c>
      <c r="M1201" s="288">
        <v>1335</v>
      </c>
      <c r="N1201" s="285">
        <v>0</v>
      </c>
      <c r="O1201" s="287">
        <v>1335000</v>
      </c>
      <c r="P1201" s="287">
        <v>1335000</v>
      </c>
      <c r="Q1201" s="289">
        <v>1335</v>
      </c>
      <c r="R1201" s="669"/>
      <c r="S1201" s="669"/>
      <c r="T1201" s="278" t="s">
        <v>1340</v>
      </c>
    </row>
    <row r="1202" spans="1:20" ht="17.25" customHeight="1">
      <c r="A1202" s="290" t="s">
        <v>583</v>
      </c>
      <c r="B1202" s="291">
        <v>10</v>
      </c>
      <c r="C1202" s="291">
        <v>6</v>
      </c>
      <c r="D1202" s="292" t="s">
        <v>337</v>
      </c>
      <c r="E1202" s="293" t="s">
        <v>1340</v>
      </c>
      <c r="F1202" s="294">
        <v>1335</v>
      </c>
      <c r="G1202" s="284">
        <v>415000</v>
      </c>
      <c r="H1202" s="285">
        <v>920000</v>
      </c>
      <c r="I1202" s="285">
        <v>0</v>
      </c>
      <c r="J1202" s="285">
        <v>0</v>
      </c>
      <c r="K1202" s="286">
        <v>1335000</v>
      </c>
      <c r="L1202" s="287">
        <v>1335000</v>
      </c>
      <c r="M1202" s="288">
        <v>1335</v>
      </c>
      <c r="N1202" s="285">
        <v>0</v>
      </c>
      <c r="O1202" s="287">
        <v>1335000</v>
      </c>
      <c r="P1202" s="287">
        <v>1335000</v>
      </c>
      <c r="Q1202" s="289">
        <v>1335</v>
      </c>
      <c r="R1202" s="669"/>
      <c r="S1202" s="669"/>
      <c r="T1202" s="278" t="s">
        <v>1340</v>
      </c>
    </row>
    <row r="1203" spans="1:20" ht="21.75" customHeight="1">
      <c r="A1203" s="290" t="s">
        <v>637</v>
      </c>
      <c r="B1203" s="291">
        <v>10</v>
      </c>
      <c r="C1203" s="291">
        <v>6</v>
      </c>
      <c r="D1203" s="292" t="s">
        <v>337</v>
      </c>
      <c r="E1203" s="293" t="s">
        <v>638</v>
      </c>
      <c r="F1203" s="294">
        <v>1335</v>
      </c>
      <c r="G1203" s="284">
        <v>415000</v>
      </c>
      <c r="H1203" s="285">
        <v>920000</v>
      </c>
      <c r="I1203" s="285">
        <v>0</v>
      </c>
      <c r="J1203" s="285">
        <v>0</v>
      </c>
      <c r="K1203" s="286">
        <v>1335000</v>
      </c>
      <c r="L1203" s="287">
        <v>1335000</v>
      </c>
      <c r="M1203" s="288">
        <v>1335</v>
      </c>
      <c r="N1203" s="285">
        <v>0</v>
      </c>
      <c r="O1203" s="287">
        <v>1335000</v>
      </c>
      <c r="P1203" s="287">
        <v>1335000</v>
      </c>
      <c r="Q1203" s="289">
        <v>1335</v>
      </c>
      <c r="R1203" s="669"/>
      <c r="S1203" s="669"/>
      <c r="T1203" s="278" t="s">
        <v>1340</v>
      </c>
    </row>
    <row r="1204" spans="1:20" ht="17.25" customHeight="1">
      <c r="A1204" s="290" t="s">
        <v>686</v>
      </c>
      <c r="B1204" s="291">
        <v>10</v>
      </c>
      <c r="C1204" s="291">
        <v>6</v>
      </c>
      <c r="D1204" s="292" t="s">
        <v>337</v>
      </c>
      <c r="E1204" s="293" t="s">
        <v>687</v>
      </c>
      <c r="F1204" s="294">
        <v>767.7</v>
      </c>
      <c r="G1204" s="284">
        <v>0</v>
      </c>
      <c r="H1204" s="285">
        <v>767700</v>
      </c>
      <c r="I1204" s="285">
        <v>0</v>
      </c>
      <c r="J1204" s="285">
        <v>0</v>
      </c>
      <c r="K1204" s="286">
        <v>767700</v>
      </c>
      <c r="L1204" s="287">
        <v>767700</v>
      </c>
      <c r="M1204" s="288">
        <v>767.7</v>
      </c>
      <c r="N1204" s="285">
        <v>0</v>
      </c>
      <c r="O1204" s="287">
        <v>767700</v>
      </c>
      <c r="P1204" s="287">
        <v>767700</v>
      </c>
      <c r="Q1204" s="289">
        <v>767.7</v>
      </c>
      <c r="R1204" s="669"/>
      <c r="S1204" s="669"/>
      <c r="T1204" s="278" t="s">
        <v>1340</v>
      </c>
    </row>
    <row r="1205" spans="1:20" ht="17.25" customHeight="1">
      <c r="A1205" s="290" t="s">
        <v>679</v>
      </c>
      <c r="B1205" s="291">
        <v>10</v>
      </c>
      <c r="C1205" s="291">
        <v>6</v>
      </c>
      <c r="D1205" s="292" t="s">
        <v>337</v>
      </c>
      <c r="E1205" s="293" t="s">
        <v>680</v>
      </c>
      <c r="F1205" s="294">
        <v>567.29999999999995</v>
      </c>
      <c r="G1205" s="284">
        <v>415000</v>
      </c>
      <c r="H1205" s="285">
        <v>152300</v>
      </c>
      <c r="I1205" s="285">
        <v>0</v>
      </c>
      <c r="J1205" s="285">
        <v>0</v>
      </c>
      <c r="K1205" s="286">
        <v>567300</v>
      </c>
      <c r="L1205" s="287">
        <v>567300</v>
      </c>
      <c r="M1205" s="288">
        <v>567.29999999999995</v>
      </c>
      <c r="N1205" s="285">
        <v>0</v>
      </c>
      <c r="O1205" s="287">
        <v>567300</v>
      </c>
      <c r="P1205" s="287">
        <v>567300</v>
      </c>
      <c r="Q1205" s="289">
        <v>567.29999999999995</v>
      </c>
      <c r="R1205" s="669"/>
      <c r="S1205" s="669"/>
      <c r="T1205" s="278" t="s">
        <v>1340</v>
      </c>
    </row>
    <row r="1206" spans="1:20" ht="42.75" customHeight="1">
      <c r="A1206" s="290" t="s">
        <v>338</v>
      </c>
      <c r="B1206" s="291">
        <v>10</v>
      </c>
      <c r="C1206" s="291">
        <v>6</v>
      </c>
      <c r="D1206" s="292" t="s">
        <v>339</v>
      </c>
      <c r="E1206" s="293" t="s">
        <v>1340</v>
      </c>
      <c r="F1206" s="294">
        <v>215</v>
      </c>
      <c r="G1206" s="284">
        <v>0</v>
      </c>
      <c r="H1206" s="285">
        <v>0</v>
      </c>
      <c r="I1206" s="285">
        <v>215000</v>
      </c>
      <c r="J1206" s="285">
        <v>0</v>
      </c>
      <c r="K1206" s="286">
        <v>215000</v>
      </c>
      <c r="L1206" s="287">
        <v>215000</v>
      </c>
      <c r="M1206" s="288">
        <v>215</v>
      </c>
      <c r="N1206" s="285">
        <v>0</v>
      </c>
      <c r="O1206" s="287">
        <v>15000</v>
      </c>
      <c r="P1206" s="287">
        <v>15000</v>
      </c>
      <c r="Q1206" s="289">
        <v>15</v>
      </c>
      <c r="R1206" s="669"/>
      <c r="S1206" s="669"/>
      <c r="T1206" s="278" t="s">
        <v>1340</v>
      </c>
    </row>
    <row r="1207" spans="1:20" ht="17.25" customHeight="1">
      <c r="A1207" s="290" t="s">
        <v>583</v>
      </c>
      <c r="B1207" s="291">
        <v>10</v>
      </c>
      <c r="C1207" s="291">
        <v>6</v>
      </c>
      <c r="D1207" s="292" t="s">
        <v>340</v>
      </c>
      <c r="E1207" s="293" t="s">
        <v>1340</v>
      </c>
      <c r="F1207" s="294">
        <v>215</v>
      </c>
      <c r="G1207" s="284">
        <v>0</v>
      </c>
      <c r="H1207" s="285">
        <v>0</v>
      </c>
      <c r="I1207" s="285">
        <v>215000</v>
      </c>
      <c r="J1207" s="285">
        <v>0</v>
      </c>
      <c r="K1207" s="286">
        <v>215000</v>
      </c>
      <c r="L1207" s="287">
        <v>215000</v>
      </c>
      <c r="M1207" s="288">
        <v>215</v>
      </c>
      <c r="N1207" s="285">
        <v>0</v>
      </c>
      <c r="O1207" s="287">
        <v>15000</v>
      </c>
      <c r="P1207" s="287">
        <v>15000</v>
      </c>
      <c r="Q1207" s="289">
        <v>15</v>
      </c>
      <c r="R1207" s="669"/>
      <c r="S1207" s="669"/>
      <c r="T1207" s="278" t="s">
        <v>1340</v>
      </c>
    </row>
    <row r="1208" spans="1:20" ht="21.75" customHeight="1">
      <c r="A1208" s="290" t="s">
        <v>637</v>
      </c>
      <c r="B1208" s="291">
        <v>10</v>
      </c>
      <c r="C1208" s="291">
        <v>6</v>
      </c>
      <c r="D1208" s="292" t="s">
        <v>340</v>
      </c>
      <c r="E1208" s="293" t="s">
        <v>638</v>
      </c>
      <c r="F1208" s="294">
        <v>215</v>
      </c>
      <c r="G1208" s="284">
        <v>0</v>
      </c>
      <c r="H1208" s="285">
        <v>0</v>
      </c>
      <c r="I1208" s="285">
        <v>215000</v>
      </c>
      <c r="J1208" s="285">
        <v>0</v>
      </c>
      <c r="K1208" s="286">
        <v>215000</v>
      </c>
      <c r="L1208" s="287">
        <v>215000</v>
      </c>
      <c r="M1208" s="288">
        <v>215</v>
      </c>
      <c r="N1208" s="285">
        <v>0</v>
      </c>
      <c r="O1208" s="287">
        <v>15000</v>
      </c>
      <c r="P1208" s="287">
        <v>15000</v>
      </c>
      <c r="Q1208" s="289">
        <v>15</v>
      </c>
      <c r="R1208" s="669"/>
      <c r="S1208" s="669"/>
      <c r="T1208" s="278" t="s">
        <v>1340</v>
      </c>
    </row>
    <row r="1209" spans="1:20" ht="17.25" customHeight="1">
      <c r="A1209" s="290" t="s">
        <v>686</v>
      </c>
      <c r="B1209" s="291">
        <v>10</v>
      </c>
      <c r="C1209" s="291">
        <v>6</v>
      </c>
      <c r="D1209" s="292" t="s">
        <v>340</v>
      </c>
      <c r="E1209" s="293" t="s">
        <v>687</v>
      </c>
      <c r="F1209" s="294">
        <v>215</v>
      </c>
      <c r="G1209" s="284">
        <v>0</v>
      </c>
      <c r="H1209" s="285">
        <v>0</v>
      </c>
      <c r="I1209" s="285">
        <v>215000</v>
      </c>
      <c r="J1209" s="285">
        <v>0</v>
      </c>
      <c r="K1209" s="286">
        <v>215000</v>
      </c>
      <c r="L1209" s="287">
        <v>215000</v>
      </c>
      <c r="M1209" s="288">
        <v>215</v>
      </c>
      <c r="N1209" s="285">
        <v>0</v>
      </c>
      <c r="O1209" s="287">
        <v>15000</v>
      </c>
      <c r="P1209" s="287">
        <v>15000</v>
      </c>
      <c r="Q1209" s="289">
        <v>15</v>
      </c>
      <c r="R1209" s="669"/>
      <c r="S1209" s="669"/>
      <c r="T1209" s="278" t="s">
        <v>1340</v>
      </c>
    </row>
    <row r="1210" spans="1:20" ht="17.25" customHeight="1">
      <c r="A1210" s="300" t="s">
        <v>341</v>
      </c>
      <c r="B1210" s="301">
        <v>11</v>
      </c>
      <c r="C1210" s="301">
        <v>0</v>
      </c>
      <c r="D1210" s="302" t="s">
        <v>1340</v>
      </c>
      <c r="E1210" s="303" t="s">
        <v>1340</v>
      </c>
      <c r="F1210" s="304">
        <v>98440.35</v>
      </c>
      <c r="G1210" s="284">
        <v>21946000</v>
      </c>
      <c r="H1210" s="285">
        <v>25836700</v>
      </c>
      <c r="I1210" s="285">
        <v>18070450</v>
      </c>
      <c r="J1210" s="285">
        <v>32587200</v>
      </c>
      <c r="K1210" s="286">
        <v>98440350</v>
      </c>
      <c r="L1210" s="287">
        <v>98440350</v>
      </c>
      <c r="M1210" s="288">
        <v>98440.35</v>
      </c>
      <c r="N1210" s="285">
        <v>0</v>
      </c>
      <c r="O1210" s="287">
        <v>79879806.599999979</v>
      </c>
      <c r="P1210" s="287">
        <v>79879806.599999979</v>
      </c>
      <c r="Q1210" s="289">
        <v>79879.806599999982</v>
      </c>
      <c r="R1210" s="670"/>
      <c r="S1210" s="670"/>
      <c r="T1210" s="278" t="s">
        <v>1340</v>
      </c>
    </row>
    <row r="1211" spans="1:20" ht="17.25" customHeight="1">
      <c r="A1211" s="279" t="s">
        <v>342</v>
      </c>
      <c r="B1211" s="280">
        <v>11</v>
      </c>
      <c r="C1211" s="280">
        <v>1</v>
      </c>
      <c r="D1211" s="281" t="s">
        <v>1340</v>
      </c>
      <c r="E1211" s="282" t="s">
        <v>1340</v>
      </c>
      <c r="F1211" s="283">
        <v>85098.05</v>
      </c>
      <c r="G1211" s="284">
        <v>17930000</v>
      </c>
      <c r="H1211" s="285">
        <v>22279700</v>
      </c>
      <c r="I1211" s="285">
        <v>15653150</v>
      </c>
      <c r="J1211" s="285">
        <v>29235200</v>
      </c>
      <c r="K1211" s="286">
        <v>85098050</v>
      </c>
      <c r="L1211" s="287">
        <v>85098050</v>
      </c>
      <c r="M1211" s="288">
        <v>85098.05</v>
      </c>
      <c r="N1211" s="285">
        <v>0</v>
      </c>
      <c r="O1211" s="287">
        <v>68032209.210000008</v>
      </c>
      <c r="P1211" s="287">
        <v>68032209.210000008</v>
      </c>
      <c r="Q1211" s="289">
        <v>68032.209210000015</v>
      </c>
      <c r="R1211" s="673"/>
      <c r="S1211" s="673"/>
      <c r="T1211" s="278" t="s">
        <v>1340</v>
      </c>
    </row>
    <row r="1212" spans="1:20" ht="21.75" customHeight="1">
      <c r="A1212" s="290" t="s">
        <v>111</v>
      </c>
      <c r="B1212" s="291">
        <v>11</v>
      </c>
      <c r="C1212" s="291">
        <v>1</v>
      </c>
      <c r="D1212" s="292" t="s">
        <v>112</v>
      </c>
      <c r="E1212" s="293" t="s">
        <v>1340</v>
      </c>
      <c r="F1212" s="294">
        <v>85083.55</v>
      </c>
      <c r="G1212" s="284">
        <v>17930000</v>
      </c>
      <c r="H1212" s="285">
        <v>22265200</v>
      </c>
      <c r="I1212" s="285">
        <v>15653150</v>
      </c>
      <c r="J1212" s="285">
        <v>29235200</v>
      </c>
      <c r="K1212" s="286">
        <v>85083550</v>
      </c>
      <c r="L1212" s="287">
        <v>85083550</v>
      </c>
      <c r="M1212" s="288">
        <v>85083.55</v>
      </c>
      <c r="N1212" s="285">
        <v>0</v>
      </c>
      <c r="O1212" s="287">
        <v>68017709.210000008</v>
      </c>
      <c r="P1212" s="287">
        <v>68017709.210000008</v>
      </c>
      <c r="Q1212" s="289">
        <v>68017.709210000015</v>
      </c>
      <c r="R1212" s="669"/>
      <c r="S1212" s="669"/>
      <c r="T1212" s="278" t="s">
        <v>1340</v>
      </c>
    </row>
    <row r="1213" spans="1:20" ht="21.75" customHeight="1">
      <c r="A1213" s="295" t="s">
        <v>343</v>
      </c>
      <c r="B1213" s="296">
        <v>11</v>
      </c>
      <c r="C1213" s="296">
        <v>1</v>
      </c>
      <c r="D1213" s="297" t="s">
        <v>344</v>
      </c>
      <c r="E1213" s="298" t="s">
        <v>1340</v>
      </c>
      <c r="F1213" s="299">
        <v>72990.850000000006</v>
      </c>
      <c r="G1213" s="284">
        <v>17930000</v>
      </c>
      <c r="H1213" s="285">
        <v>22265200</v>
      </c>
      <c r="I1213" s="285">
        <v>14870950</v>
      </c>
      <c r="J1213" s="285">
        <v>17924700</v>
      </c>
      <c r="K1213" s="286">
        <v>72990850</v>
      </c>
      <c r="L1213" s="287">
        <v>72990850</v>
      </c>
      <c r="M1213" s="288">
        <v>72990.850000000006</v>
      </c>
      <c r="N1213" s="285">
        <v>0</v>
      </c>
      <c r="O1213" s="287">
        <v>66183709.210000001</v>
      </c>
      <c r="P1213" s="287">
        <v>66183709.210000001</v>
      </c>
      <c r="Q1213" s="289">
        <v>66183.709210000001</v>
      </c>
      <c r="R1213" s="672"/>
      <c r="S1213" s="672"/>
      <c r="T1213" s="278" t="s">
        <v>1340</v>
      </c>
    </row>
    <row r="1214" spans="1:20" ht="32.25" customHeight="1">
      <c r="A1214" s="290" t="s">
        <v>345</v>
      </c>
      <c r="B1214" s="291">
        <v>11</v>
      </c>
      <c r="C1214" s="291">
        <v>1</v>
      </c>
      <c r="D1214" s="292" t="s">
        <v>346</v>
      </c>
      <c r="E1214" s="293" t="s">
        <v>1340</v>
      </c>
      <c r="F1214" s="294">
        <v>72990.850000000006</v>
      </c>
      <c r="G1214" s="284">
        <v>17930000</v>
      </c>
      <c r="H1214" s="285">
        <v>22265200</v>
      </c>
      <c r="I1214" s="285">
        <v>14870950</v>
      </c>
      <c r="J1214" s="285">
        <v>17924700</v>
      </c>
      <c r="K1214" s="286">
        <v>72990850</v>
      </c>
      <c r="L1214" s="287">
        <v>72990850</v>
      </c>
      <c r="M1214" s="288">
        <v>72990.850000000006</v>
      </c>
      <c r="N1214" s="285">
        <v>0</v>
      </c>
      <c r="O1214" s="287">
        <v>66183709.210000001</v>
      </c>
      <c r="P1214" s="287">
        <v>66183709.210000001</v>
      </c>
      <c r="Q1214" s="289">
        <v>66183.709210000001</v>
      </c>
      <c r="R1214" s="669"/>
      <c r="S1214" s="669"/>
      <c r="T1214" s="278" t="s">
        <v>1340</v>
      </c>
    </row>
    <row r="1215" spans="1:20" ht="21.75" customHeight="1">
      <c r="A1215" s="290" t="s">
        <v>347</v>
      </c>
      <c r="B1215" s="291">
        <v>11</v>
      </c>
      <c r="C1215" s="291">
        <v>1</v>
      </c>
      <c r="D1215" s="292" t="s">
        <v>348</v>
      </c>
      <c r="E1215" s="293" t="s">
        <v>1340</v>
      </c>
      <c r="F1215" s="294">
        <v>70877</v>
      </c>
      <c r="G1215" s="284">
        <v>17882000</v>
      </c>
      <c r="H1215" s="285">
        <v>21048000</v>
      </c>
      <c r="I1215" s="285">
        <v>14153000</v>
      </c>
      <c r="J1215" s="285">
        <v>17794000</v>
      </c>
      <c r="K1215" s="286">
        <v>70877000</v>
      </c>
      <c r="L1215" s="287">
        <v>70877000</v>
      </c>
      <c r="M1215" s="288">
        <v>70877</v>
      </c>
      <c r="N1215" s="285">
        <v>0</v>
      </c>
      <c r="O1215" s="287">
        <v>64167502.780000001</v>
      </c>
      <c r="P1215" s="287">
        <v>64167502.780000001</v>
      </c>
      <c r="Q1215" s="289">
        <v>64167.502780000003</v>
      </c>
      <c r="R1215" s="669"/>
      <c r="S1215" s="669"/>
      <c r="T1215" s="278" t="s">
        <v>1340</v>
      </c>
    </row>
    <row r="1216" spans="1:20" ht="21.75" customHeight="1">
      <c r="A1216" s="290" t="s">
        <v>637</v>
      </c>
      <c r="B1216" s="291">
        <v>11</v>
      </c>
      <c r="C1216" s="291">
        <v>1</v>
      </c>
      <c r="D1216" s="292" t="s">
        <v>348</v>
      </c>
      <c r="E1216" s="293" t="s">
        <v>638</v>
      </c>
      <c r="F1216" s="294">
        <v>70877</v>
      </c>
      <c r="G1216" s="284">
        <v>17882000</v>
      </c>
      <c r="H1216" s="285">
        <v>21048000</v>
      </c>
      <c r="I1216" s="285">
        <v>14153000</v>
      </c>
      <c r="J1216" s="285">
        <v>17794000</v>
      </c>
      <c r="K1216" s="286">
        <v>70877000</v>
      </c>
      <c r="L1216" s="287">
        <v>70877000</v>
      </c>
      <c r="M1216" s="288">
        <v>70877</v>
      </c>
      <c r="N1216" s="285">
        <v>0</v>
      </c>
      <c r="O1216" s="287">
        <v>64167502.780000001</v>
      </c>
      <c r="P1216" s="287">
        <v>64167502.780000001</v>
      </c>
      <c r="Q1216" s="289">
        <v>64167.502780000003</v>
      </c>
      <c r="R1216" s="669"/>
      <c r="S1216" s="669"/>
      <c r="T1216" s="278" t="s">
        <v>1340</v>
      </c>
    </row>
    <row r="1217" spans="1:20" ht="17.25" customHeight="1">
      <c r="A1217" s="290" t="s">
        <v>679</v>
      </c>
      <c r="B1217" s="291">
        <v>11</v>
      </c>
      <c r="C1217" s="291">
        <v>1</v>
      </c>
      <c r="D1217" s="292" t="s">
        <v>348</v>
      </c>
      <c r="E1217" s="293" t="s">
        <v>680</v>
      </c>
      <c r="F1217" s="294">
        <v>70877</v>
      </c>
      <c r="G1217" s="284">
        <v>17882000</v>
      </c>
      <c r="H1217" s="285">
        <v>21048000</v>
      </c>
      <c r="I1217" s="285">
        <v>14153000</v>
      </c>
      <c r="J1217" s="285">
        <v>17794000</v>
      </c>
      <c r="K1217" s="286">
        <v>70877000</v>
      </c>
      <c r="L1217" s="287">
        <v>70877000</v>
      </c>
      <c r="M1217" s="288">
        <v>70877</v>
      </c>
      <c r="N1217" s="285">
        <v>0</v>
      </c>
      <c r="O1217" s="287">
        <v>64167502.780000001</v>
      </c>
      <c r="P1217" s="287">
        <v>64167502.780000001</v>
      </c>
      <c r="Q1217" s="289">
        <v>64167.502780000003</v>
      </c>
      <c r="R1217" s="669"/>
      <c r="S1217" s="669"/>
      <c r="T1217" s="278" t="s">
        <v>1340</v>
      </c>
    </row>
    <row r="1218" spans="1:20" ht="42.75" customHeight="1">
      <c r="A1218" s="290" t="s">
        <v>349</v>
      </c>
      <c r="B1218" s="291">
        <v>11</v>
      </c>
      <c r="C1218" s="291">
        <v>1</v>
      </c>
      <c r="D1218" s="292" t="s">
        <v>350</v>
      </c>
      <c r="E1218" s="293" t="s">
        <v>1340</v>
      </c>
      <c r="F1218" s="294">
        <v>1876.3</v>
      </c>
      <c r="G1218" s="284">
        <v>48000</v>
      </c>
      <c r="H1218" s="285">
        <v>1138000</v>
      </c>
      <c r="I1218" s="285">
        <v>600000</v>
      </c>
      <c r="J1218" s="285">
        <v>90300</v>
      </c>
      <c r="K1218" s="286">
        <v>1876300</v>
      </c>
      <c r="L1218" s="287">
        <v>1876300</v>
      </c>
      <c r="M1218" s="288">
        <v>1876.3</v>
      </c>
      <c r="N1218" s="285">
        <v>0</v>
      </c>
      <c r="O1218" s="287">
        <v>1876056.43</v>
      </c>
      <c r="P1218" s="287">
        <v>1876056.43</v>
      </c>
      <c r="Q1218" s="289">
        <v>1876.0564299999999</v>
      </c>
      <c r="R1218" s="669"/>
      <c r="S1218" s="669"/>
      <c r="T1218" s="278" t="s">
        <v>1340</v>
      </c>
    </row>
    <row r="1219" spans="1:20" ht="21.75" customHeight="1">
      <c r="A1219" s="290" t="s">
        <v>637</v>
      </c>
      <c r="B1219" s="291">
        <v>11</v>
      </c>
      <c r="C1219" s="291">
        <v>1</v>
      </c>
      <c r="D1219" s="292" t="s">
        <v>350</v>
      </c>
      <c r="E1219" s="293" t="s">
        <v>638</v>
      </c>
      <c r="F1219" s="294">
        <v>1876.3</v>
      </c>
      <c r="G1219" s="284">
        <v>48000</v>
      </c>
      <c r="H1219" s="285">
        <v>1138000</v>
      </c>
      <c r="I1219" s="285">
        <v>600000</v>
      </c>
      <c r="J1219" s="285">
        <v>90300</v>
      </c>
      <c r="K1219" s="286">
        <v>1876300</v>
      </c>
      <c r="L1219" s="287">
        <v>1876300</v>
      </c>
      <c r="M1219" s="288">
        <v>1876.3</v>
      </c>
      <c r="N1219" s="285">
        <v>0</v>
      </c>
      <c r="O1219" s="287">
        <v>1876056.43</v>
      </c>
      <c r="P1219" s="287">
        <v>1876056.43</v>
      </c>
      <c r="Q1219" s="289">
        <v>1876.0564299999999</v>
      </c>
      <c r="R1219" s="669"/>
      <c r="S1219" s="669"/>
      <c r="T1219" s="278" t="s">
        <v>1340</v>
      </c>
    </row>
    <row r="1220" spans="1:20" ht="17.25" customHeight="1">
      <c r="A1220" s="290" t="s">
        <v>679</v>
      </c>
      <c r="B1220" s="291">
        <v>11</v>
      </c>
      <c r="C1220" s="291">
        <v>1</v>
      </c>
      <c r="D1220" s="292" t="s">
        <v>350</v>
      </c>
      <c r="E1220" s="293" t="s">
        <v>680</v>
      </c>
      <c r="F1220" s="294">
        <v>1876.3</v>
      </c>
      <c r="G1220" s="284">
        <v>48000</v>
      </c>
      <c r="H1220" s="285">
        <v>1138000</v>
      </c>
      <c r="I1220" s="285">
        <v>600000</v>
      </c>
      <c r="J1220" s="285">
        <v>90300</v>
      </c>
      <c r="K1220" s="286">
        <v>1876300</v>
      </c>
      <c r="L1220" s="287">
        <v>1876300</v>
      </c>
      <c r="M1220" s="288">
        <v>1876.3</v>
      </c>
      <c r="N1220" s="285">
        <v>0</v>
      </c>
      <c r="O1220" s="287">
        <v>1876056.43</v>
      </c>
      <c r="P1220" s="287">
        <v>1876056.43</v>
      </c>
      <c r="Q1220" s="289">
        <v>1876.0564299999999</v>
      </c>
      <c r="R1220" s="669"/>
      <c r="S1220" s="669"/>
      <c r="T1220" s="278" t="s">
        <v>1340</v>
      </c>
    </row>
    <row r="1221" spans="1:20" ht="21.75" customHeight="1">
      <c r="A1221" s="290" t="s">
        <v>351</v>
      </c>
      <c r="B1221" s="291">
        <v>11</v>
      </c>
      <c r="C1221" s="291">
        <v>1</v>
      </c>
      <c r="D1221" s="292" t="s">
        <v>352</v>
      </c>
      <c r="E1221" s="293" t="s">
        <v>1340</v>
      </c>
      <c r="F1221" s="294">
        <v>207.55</v>
      </c>
      <c r="G1221" s="284">
        <v>0</v>
      </c>
      <c r="H1221" s="285">
        <v>0</v>
      </c>
      <c r="I1221" s="285">
        <v>110150</v>
      </c>
      <c r="J1221" s="285">
        <v>97400</v>
      </c>
      <c r="K1221" s="286">
        <v>207550</v>
      </c>
      <c r="L1221" s="287">
        <v>207550</v>
      </c>
      <c r="M1221" s="288">
        <v>207.55</v>
      </c>
      <c r="N1221" s="285">
        <v>0</v>
      </c>
      <c r="O1221" s="287">
        <v>110150</v>
      </c>
      <c r="P1221" s="287">
        <v>110150</v>
      </c>
      <c r="Q1221" s="289">
        <v>110.15</v>
      </c>
      <c r="R1221" s="669"/>
      <c r="S1221" s="669"/>
      <c r="T1221" s="278" t="s">
        <v>1340</v>
      </c>
    </row>
    <row r="1222" spans="1:20" ht="21.75" customHeight="1">
      <c r="A1222" s="290" t="s">
        <v>637</v>
      </c>
      <c r="B1222" s="291">
        <v>11</v>
      </c>
      <c r="C1222" s="291">
        <v>1</v>
      </c>
      <c r="D1222" s="292" t="s">
        <v>352</v>
      </c>
      <c r="E1222" s="293" t="s">
        <v>638</v>
      </c>
      <c r="F1222" s="294">
        <v>207.55</v>
      </c>
      <c r="G1222" s="284">
        <v>0</v>
      </c>
      <c r="H1222" s="285">
        <v>0</v>
      </c>
      <c r="I1222" s="285">
        <v>110150</v>
      </c>
      <c r="J1222" s="285">
        <v>97400</v>
      </c>
      <c r="K1222" s="286">
        <v>207550</v>
      </c>
      <c r="L1222" s="287">
        <v>207550</v>
      </c>
      <c r="M1222" s="288">
        <v>207.55</v>
      </c>
      <c r="N1222" s="285">
        <v>0</v>
      </c>
      <c r="O1222" s="287">
        <v>110150</v>
      </c>
      <c r="P1222" s="287">
        <v>110150</v>
      </c>
      <c r="Q1222" s="289">
        <v>110.15</v>
      </c>
      <c r="R1222" s="669"/>
      <c r="S1222" s="669"/>
      <c r="T1222" s="278" t="s">
        <v>1340</v>
      </c>
    </row>
    <row r="1223" spans="1:20" ht="17.25" customHeight="1">
      <c r="A1223" s="290" t="s">
        <v>679</v>
      </c>
      <c r="B1223" s="291">
        <v>11</v>
      </c>
      <c r="C1223" s="291">
        <v>1</v>
      </c>
      <c r="D1223" s="292" t="s">
        <v>352</v>
      </c>
      <c r="E1223" s="293" t="s">
        <v>680</v>
      </c>
      <c r="F1223" s="294">
        <v>207.55</v>
      </c>
      <c r="G1223" s="284">
        <v>0</v>
      </c>
      <c r="H1223" s="285">
        <v>0</v>
      </c>
      <c r="I1223" s="285">
        <v>110150</v>
      </c>
      <c r="J1223" s="285">
        <v>97400</v>
      </c>
      <c r="K1223" s="286">
        <v>207550</v>
      </c>
      <c r="L1223" s="287">
        <v>207550</v>
      </c>
      <c r="M1223" s="288">
        <v>207.55</v>
      </c>
      <c r="N1223" s="285">
        <v>0</v>
      </c>
      <c r="O1223" s="287">
        <v>110150</v>
      </c>
      <c r="P1223" s="287">
        <v>110150</v>
      </c>
      <c r="Q1223" s="289">
        <v>110.15</v>
      </c>
      <c r="R1223" s="669"/>
      <c r="S1223" s="669"/>
      <c r="T1223" s="278" t="s">
        <v>1340</v>
      </c>
    </row>
    <row r="1224" spans="1:20" ht="32.25" customHeight="1">
      <c r="A1224" s="290" t="s">
        <v>353</v>
      </c>
      <c r="B1224" s="291">
        <v>11</v>
      </c>
      <c r="C1224" s="291">
        <v>1</v>
      </c>
      <c r="D1224" s="292" t="s">
        <v>354</v>
      </c>
      <c r="E1224" s="293" t="s">
        <v>1340</v>
      </c>
      <c r="F1224" s="294">
        <v>30</v>
      </c>
      <c r="G1224" s="284">
        <v>0</v>
      </c>
      <c r="H1224" s="285">
        <v>0</v>
      </c>
      <c r="I1224" s="285">
        <v>30000</v>
      </c>
      <c r="J1224" s="285">
        <v>0</v>
      </c>
      <c r="K1224" s="286">
        <v>30000</v>
      </c>
      <c r="L1224" s="287">
        <v>30000</v>
      </c>
      <c r="M1224" s="288">
        <v>30</v>
      </c>
      <c r="N1224" s="285">
        <v>0</v>
      </c>
      <c r="O1224" s="287">
        <v>30000</v>
      </c>
      <c r="P1224" s="287">
        <v>30000</v>
      </c>
      <c r="Q1224" s="289">
        <v>30</v>
      </c>
      <c r="R1224" s="669"/>
      <c r="S1224" s="669"/>
      <c r="T1224" s="278" t="s">
        <v>1340</v>
      </c>
    </row>
    <row r="1225" spans="1:20" ht="21.75" customHeight="1">
      <c r="A1225" s="290" t="s">
        <v>637</v>
      </c>
      <c r="B1225" s="291">
        <v>11</v>
      </c>
      <c r="C1225" s="291">
        <v>1</v>
      </c>
      <c r="D1225" s="292" t="s">
        <v>354</v>
      </c>
      <c r="E1225" s="293" t="s">
        <v>638</v>
      </c>
      <c r="F1225" s="294">
        <v>30</v>
      </c>
      <c r="G1225" s="284">
        <v>0</v>
      </c>
      <c r="H1225" s="285">
        <v>0</v>
      </c>
      <c r="I1225" s="285">
        <v>30000</v>
      </c>
      <c r="J1225" s="285">
        <v>0</v>
      </c>
      <c r="K1225" s="286">
        <v>30000</v>
      </c>
      <c r="L1225" s="287">
        <v>30000</v>
      </c>
      <c r="M1225" s="288">
        <v>30</v>
      </c>
      <c r="N1225" s="285">
        <v>0</v>
      </c>
      <c r="O1225" s="287">
        <v>30000</v>
      </c>
      <c r="P1225" s="287">
        <v>30000</v>
      </c>
      <c r="Q1225" s="289">
        <v>30</v>
      </c>
      <c r="R1225" s="669"/>
      <c r="S1225" s="669"/>
      <c r="T1225" s="278" t="s">
        <v>1340</v>
      </c>
    </row>
    <row r="1226" spans="1:20" ht="17.25" customHeight="1">
      <c r="A1226" s="290" t="s">
        <v>679</v>
      </c>
      <c r="B1226" s="291">
        <v>11</v>
      </c>
      <c r="C1226" s="291">
        <v>1</v>
      </c>
      <c r="D1226" s="292" t="s">
        <v>354</v>
      </c>
      <c r="E1226" s="293" t="s">
        <v>680</v>
      </c>
      <c r="F1226" s="294">
        <v>30</v>
      </c>
      <c r="G1226" s="284">
        <v>0</v>
      </c>
      <c r="H1226" s="285">
        <v>0</v>
      </c>
      <c r="I1226" s="285">
        <v>30000</v>
      </c>
      <c r="J1226" s="285">
        <v>0</v>
      </c>
      <c r="K1226" s="286">
        <v>30000</v>
      </c>
      <c r="L1226" s="287">
        <v>30000</v>
      </c>
      <c r="M1226" s="288">
        <v>30</v>
      </c>
      <c r="N1226" s="285">
        <v>0</v>
      </c>
      <c r="O1226" s="287">
        <v>30000</v>
      </c>
      <c r="P1226" s="287">
        <v>30000</v>
      </c>
      <c r="Q1226" s="289">
        <v>30</v>
      </c>
      <c r="R1226" s="669"/>
      <c r="S1226" s="669"/>
      <c r="T1226" s="278" t="s">
        <v>1340</v>
      </c>
    </row>
    <row r="1227" spans="1:20" ht="32.25" customHeight="1">
      <c r="A1227" s="295" t="s">
        <v>127</v>
      </c>
      <c r="B1227" s="296">
        <v>11</v>
      </c>
      <c r="C1227" s="296">
        <v>1</v>
      </c>
      <c r="D1227" s="297" t="s">
        <v>128</v>
      </c>
      <c r="E1227" s="298" t="s">
        <v>1340</v>
      </c>
      <c r="F1227" s="299">
        <v>12092.7</v>
      </c>
      <c r="G1227" s="284">
        <v>0</v>
      </c>
      <c r="H1227" s="285">
        <v>0</v>
      </c>
      <c r="I1227" s="285">
        <v>782200</v>
      </c>
      <c r="J1227" s="285">
        <v>11310500</v>
      </c>
      <c r="K1227" s="286">
        <v>12092700</v>
      </c>
      <c r="L1227" s="287">
        <v>12092700</v>
      </c>
      <c r="M1227" s="288">
        <v>12092.7</v>
      </c>
      <c r="N1227" s="285">
        <v>0</v>
      </c>
      <c r="O1227" s="287">
        <v>1834000</v>
      </c>
      <c r="P1227" s="287">
        <v>1834000</v>
      </c>
      <c r="Q1227" s="289">
        <v>1834</v>
      </c>
      <c r="R1227" s="672"/>
      <c r="S1227" s="672"/>
      <c r="T1227" s="278" t="s">
        <v>1340</v>
      </c>
    </row>
    <row r="1228" spans="1:20" ht="32.25" customHeight="1">
      <c r="A1228" s="290" t="s">
        <v>129</v>
      </c>
      <c r="B1228" s="291">
        <v>11</v>
      </c>
      <c r="C1228" s="291">
        <v>1</v>
      </c>
      <c r="D1228" s="292" t="s">
        <v>130</v>
      </c>
      <c r="E1228" s="293" t="s">
        <v>1340</v>
      </c>
      <c r="F1228" s="294">
        <v>12092.7</v>
      </c>
      <c r="G1228" s="284">
        <v>0</v>
      </c>
      <c r="H1228" s="285">
        <v>0</v>
      </c>
      <c r="I1228" s="285">
        <v>782200</v>
      </c>
      <c r="J1228" s="285">
        <v>11310500</v>
      </c>
      <c r="K1228" s="286">
        <v>12092700</v>
      </c>
      <c r="L1228" s="287">
        <v>12092700</v>
      </c>
      <c r="M1228" s="288">
        <v>12092.7</v>
      </c>
      <c r="N1228" s="285">
        <v>0</v>
      </c>
      <c r="O1228" s="287">
        <v>1834000</v>
      </c>
      <c r="P1228" s="287">
        <v>1834000</v>
      </c>
      <c r="Q1228" s="289">
        <v>1834</v>
      </c>
      <c r="R1228" s="669"/>
      <c r="S1228" s="669"/>
      <c r="T1228" s="278" t="s">
        <v>1340</v>
      </c>
    </row>
    <row r="1229" spans="1:20" ht="17.25" customHeight="1">
      <c r="A1229" s="290" t="s">
        <v>355</v>
      </c>
      <c r="B1229" s="291">
        <v>11</v>
      </c>
      <c r="C1229" s="291">
        <v>1</v>
      </c>
      <c r="D1229" s="292" t="s">
        <v>356</v>
      </c>
      <c r="E1229" s="293" t="s">
        <v>1340</v>
      </c>
      <c r="F1229" s="294">
        <v>3204.9</v>
      </c>
      <c r="G1229" s="284">
        <v>0</v>
      </c>
      <c r="H1229" s="285">
        <v>0</v>
      </c>
      <c r="I1229" s="285">
        <v>0</v>
      </c>
      <c r="J1229" s="285">
        <v>3204900</v>
      </c>
      <c r="K1229" s="286">
        <v>3204900</v>
      </c>
      <c r="L1229" s="287">
        <v>3204900</v>
      </c>
      <c r="M1229" s="288">
        <v>3204.9</v>
      </c>
      <c r="N1229" s="285">
        <v>0</v>
      </c>
      <c r="O1229" s="287">
        <v>0</v>
      </c>
      <c r="P1229" s="287">
        <v>0</v>
      </c>
      <c r="Q1229" s="289">
        <v>0</v>
      </c>
      <c r="R1229" s="669"/>
      <c r="S1229" s="669"/>
      <c r="T1229" s="278" t="s">
        <v>1340</v>
      </c>
    </row>
    <row r="1230" spans="1:20" ht="21.75" customHeight="1">
      <c r="A1230" s="290" t="s">
        <v>1374</v>
      </c>
      <c r="B1230" s="291">
        <v>11</v>
      </c>
      <c r="C1230" s="291">
        <v>1</v>
      </c>
      <c r="D1230" s="292" t="s">
        <v>356</v>
      </c>
      <c r="E1230" s="293" t="s">
        <v>1375</v>
      </c>
      <c r="F1230" s="294">
        <v>3204.9</v>
      </c>
      <c r="G1230" s="284">
        <v>0</v>
      </c>
      <c r="H1230" s="285">
        <v>0</v>
      </c>
      <c r="I1230" s="285">
        <v>0</v>
      </c>
      <c r="J1230" s="285">
        <v>3204900</v>
      </c>
      <c r="K1230" s="286">
        <v>3204900</v>
      </c>
      <c r="L1230" s="287">
        <v>3204900</v>
      </c>
      <c r="M1230" s="288">
        <v>3204.9</v>
      </c>
      <c r="N1230" s="285">
        <v>0</v>
      </c>
      <c r="O1230" s="287">
        <v>0</v>
      </c>
      <c r="P1230" s="287">
        <v>0</v>
      </c>
      <c r="Q1230" s="289">
        <v>0</v>
      </c>
      <c r="R1230" s="669"/>
      <c r="S1230" s="669"/>
      <c r="T1230" s="278" t="s">
        <v>1340</v>
      </c>
    </row>
    <row r="1231" spans="1:20" ht="21.75" customHeight="1">
      <c r="A1231" s="290" t="s">
        <v>538</v>
      </c>
      <c r="B1231" s="291">
        <v>11</v>
      </c>
      <c r="C1231" s="291">
        <v>1</v>
      </c>
      <c r="D1231" s="292" t="s">
        <v>356</v>
      </c>
      <c r="E1231" s="293" t="s">
        <v>539</v>
      </c>
      <c r="F1231" s="294">
        <v>3204.9</v>
      </c>
      <c r="G1231" s="284">
        <v>0</v>
      </c>
      <c r="H1231" s="285">
        <v>0</v>
      </c>
      <c r="I1231" s="285">
        <v>0</v>
      </c>
      <c r="J1231" s="285">
        <v>3204900</v>
      </c>
      <c r="K1231" s="286">
        <v>3204900</v>
      </c>
      <c r="L1231" s="287">
        <v>3204900</v>
      </c>
      <c r="M1231" s="288">
        <v>3204.9</v>
      </c>
      <c r="N1231" s="285">
        <v>0</v>
      </c>
      <c r="O1231" s="287">
        <v>0</v>
      </c>
      <c r="P1231" s="287">
        <v>0</v>
      </c>
      <c r="Q1231" s="289">
        <v>0</v>
      </c>
      <c r="R1231" s="669"/>
      <c r="S1231" s="669"/>
      <c r="T1231" s="278" t="s">
        <v>1340</v>
      </c>
    </row>
    <row r="1232" spans="1:20" ht="17.25" customHeight="1">
      <c r="A1232" s="290" t="s">
        <v>941</v>
      </c>
      <c r="B1232" s="291">
        <v>11</v>
      </c>
      <c r="C1232" s="291">
        <v>1</v>
      </c>
      <c r="D1232" s="292" t="s">
        <v>131</v>
      </c>
      <c r="E1232" s="293" t="s">
        <v>1340</v>
      </c>
      <c r="F1232" s="294">
        <v>22.2</v>
      </c>
      <c r="G1232" s="284">
        <v>0</v>
      </c>
      <c r="H1232" s="285">
        <v>0</v>
      </c>
      <c r="I1232" s="285">
        <v>22200</v>
      </c>
      <c r="J1232" s="285">
        <v>0</v>
      </c>
      <c r="K1232" s="286">
        <v>22200</v>
      </c>
      <c r="L1232" s="287">
        <v>22200</v>
      </c>
      <c r="M1232" s="288">
        <v>22.2</v>
      </c>
      <c r="N1232" s="285">
        <v>0</v>
      </c>
      <c r="O1232" s="287">
        <v>22200</v>
      </c>
      <c r="P1232" s="287">
        <v>22200</v>
      </c>
      <c r="Q1232" s="289">
        <v>22.2</v>
      </c>
      <c r="R1232" s="669"/>
      <c r="S1232" s="669"/>
      <c r="T1232" s="278" t="s">
        <v>1340</v>
      </c>
    </row>
    <row r="1233" spans="1:20" ht="21.75" customHeight="1">
      <c r="A1233" s="290" t="s">
        <v>637</v>
      </c>
      <c r="B1233" s="291">
        <v>11</v>
      </c>
      <c r="C1233" s="291">
        <v>1</v>
      </c>
      <c r="D1233" s="292" t="s">
        <v>131</v>
      </c>
      <c r="E1233" s="293" t="s">
        <v>638</v>
      </c>
      <c r="F1233" s="294">
        <v>22.2</v>
      </c>
      <c r="G1233" s="284">
        <v>0</v>
      </c>
      <c r="H1233" s="285">
        <v>0</v>
      </c>
      <c r="I1233" s="285">
        <v>22200</v>
      </c>
      <c r="J1233" s="285">
        <v>0</v>
      </c>
      <c r="K1233" s="286">
        <v>22200</v>
      </c>
      <c r="L1233" s="287">
        <v>22200</v>
      </c>
      <c r="M1233" s="288">
        <v>22.2</v>
      </c>
      <c r="N1233" s="285">
        <v>0</v>
      </c>
      <c r="O1233" s="287">
        <v>22200</v>
      </c>
      <c r="P1233" s="287">
        <v>22200</v>
      </c>
      <c r="Q1233" s="289">
        <v>22.2</v>
      </c>
      <c r="R1233" s="669"/>
      <c r="S1233" s="669"/>
      <c r="T1233" s="278" t="s">
        <v>1340</v>
      </c>
    </row>
    <row r="1234" spans="1:20" ht="17.25" customHeight="1">
      <c r="A1234" s="290" t="s">
        <v>679</v>
      </c>
      <c r="B1234" s="291">
        <v>11</v>
      </c>
      <c r="C1234" s="291">
        <v>1</v>
      </c>
      <c r="D1234" s="292" t="s">
        <v>131</v>
      </c>
      <c r="E1234" s="293" t="s">
        <v>680</v>
      </c>
      <c r="F1234" s="294">
        <v>22.2</v>
      </c>
      <c r="G1234" s="284">
        <v>0</v>
      </c>
      <c r="H1234" s="285">
        <v>0</v>
      </c>
      <c r="I1234" s="285">
        <v>22200</v>
      </c>
      <c r="J1234" s="285">
        <v>0</v>
      </c>
      <c r="K1234" s="286">
        <v>22200</v>
      </c>
      <c r="L1234" s="287">
        <v>22200</v>
      </c>
      <c r="M1234" s="288">
        <v>22.2</v>
      </c>
      <c r="N1234" s="285">
        <v>0</v>
      </c>
      <c r="O1234" s="287">
        <v>22200</v>
      </c>
      <c r="P1234" s="287">
        <v>22200</v>
      </c>
      <c r="Q1234" s="289">
        <v>22.2</v>
      </c>
      <c r="R1234" s="669"/>
      <c r="S1234" s="669"/>
      <c r="T1234" s="278" t="s">
        <v>1340</v>
      </c>
    </row>
    <row r="1235" spans="1:20" ht="17.25" customHeight="1">
      <c r="A1235" s="290" t="s">
        <v>945</v>
      </c>
      <c r="B1235" s="291">
        <v>11</v>
      </c>
      <c r="C1235" s="291">
        <v>1</v>
      </c>
      <c r="D1235" s="292" t="s">
        <v>132</v>
      </c>
      <c r="E1235" s="293" t="s">
        <v>1340</v>
      </c>
      <c r="F1235" s="294">
        <v>1392.8</v>
      </c>
      <c r="G1235" s="284">
        <v>0</v>
      </c>
      <c r="H1235" s="285">
        <v>0</v>
      </c>
      <c r="I1235" s="285">
        <v>500000</v>
      </c>
      <c r="J1235" s="285">
        <v>892800</v>
      </c>
      <c r="K1235" s="286">
        <v>1392800</v>
      </c>
      <c r="L1235" s="287">
        <v>1392800</v>
      </c>
      <c r="M1235" s="288">
        <v>1392.8</v>
      </c>
      <c r="N1235" s="285">
        <v>0</v>
      </c>
      <c r="O1235" s="287">
        <v>1392800</v>
      </c>
      <c r="P1235" s="287">
        <v>1392800</v>
      </c>
      <c r="Q1235" s="289">
        <v>1392.8</v>
      </c>
      <c r="R1235" s="669"/>
      <c r="S1235" s="669"/>
      <c r="T1235" s="278" t="s">
        <v>1340</v>
      </c>
    </row>
    <row r="1236" spans="1:20" ht="21.75" customHeight="1">
      <c r="A1236" s="290" t="s">
        <v>637</v>
      </c>
      <c r="B1236" s="291">
        <v>11</v>
      </c>
      <c r="C1236" s="291">
        <v>1</v>
      </c>
      <c r="D1236" s="292" t="s">
        <v>132</v>
      </c>
      <c r="E1236" s="293" t="s">
        <v>638</v>
      </c>
      <c r="F1236" s="294">
        <v>1392.8</v>
      </c>
      <c r="G1236" s="284">
        <v>0</v>
      </c>
      <c r="H1236" s="285">
        <v>0</v>
      </c>
      <c r="I1236" s="285">
        <v>500000</v>
      </c>
      <c r="J1236" s="285">
        <v>892800</v>
      </c>
      <c r="K1236" s="286">
        <v>1392800</v>
      </c>
      <c r="L1236" s="287">
        <v>1392800</v>
      </c>
      <c r="M1236" s="288">
        <v>1392.8</v>
      </c>
      <c r="N1236" s="285">
        <v>0</v>
      </c>
      <c r="O1236" s="287">
        <v>1392800</v>
      </c>
      <c r="P1236" s="287">
        <v>1392800</v>
      </c>
      <c r="Q1236" s="289">
        <v>1392.8</v>
      </c>
      <c r="R1236" s="669"/>
      <c r="S1236" s="669"/>
      <c r="T1236" s="278" t="s">
        <v>1340</v>
      </c>
    </row>
    <row r="1237" spans="1:20" ht="17.25" customHeight="1">
      <c r="A1237" s="290" t="s">
        <v>679</v>
      </c>
      <c r="B1237" s="291">
        <v>11</v>
      </c>
      <c r="C1237" s="291">
        <v>1</v>
      </c>
      <c r="D1237" s="292" t="s">
        <v>132</v>
      </c>
      <c r="E1237" s="293" t="s">
        <v>680</v>
      </c>
      <c r="F1237" s="294">
        <v>1392.8</v>
      </c>
      <c r="G1237" s="284">
        <v>0</v>
      </c>
      <c r="H1237" s="285">
        <v>0</v>
      </c>
      <c r="I1237" s="285">
        <v>500000</v>
      </c>
      <c r="J1237" s="285">
        <v>892800</v>
      </c>
      <c r="K1237" s="286">
        <v>1392800</v>
      </c>
      <c r="L1237" s="287">
        <v>1392800</v>
      </c>
      <c r="M1237" s="288">
        <v>1392.8</v>
      </c>
      <c r="N1237" s="285">
        <v>0</v>
      </c>
      <c r="O1237" s="287">
        <v>1392800</v>
      </c>
      <c r="P1237" s="287">
        <v>1392800</v>
      </c>
      <c r="Q1237" s="289">
        <v>1392.8</v>
      </c>
      <c r="R1237" s="669"/>
      <c r="S1237" s="669"/>
      <c r="T1237" s="278" t="s">
        <v>1340</v>
      </c>
    </row>
    <row r="1238" spans="1:20" ht="17.25" customHeight="1">
      <c r="A1238" s="290" t="s">
        <v>357</v>
      </c>
      <c r="B1238" s="291">
        <v>11</v>
      </c>
      <c r="C1238" s="291">
        <v>1</v>
      </c>
      <c r="D1238" s="292" t="s">
        <v>358</v>
      </c>
      <c r="E1238" s="293" t="s">
        <v>1340</v>
      </c>
      <c r="F1238" s="294">
        <v>260</v>
      </c>
      <c r="G1238" s="284">
        <v>0</v>
      </c>
      <c r="H1238" s="285">
        <v>0</v>
      </c>
      <c r="I1238" s="285">
        <v>260000</v>
      </c>
      <c r="J1238" s="285">
        <v>0</v>
      </c>
      <c r="K1238" s="286">
        <v>260000</v>
      </c>
      <c r="L1238" s="287">
        <v>260000</v>
      </c>
      <c r="M1238" s="288">
        <v>260</v>
      </c>
      <c r="N1238" s="285">
        <v>0</v>
      </c>
      <c r="O1238" s="287">
        <v>260000</v>
      </c>
      <c r="P1238" s="287">
        <v>260000</v>
      </c>
      <c r="Q1238" s="289">
        <v>260</v>
      </c>
      <c r="R1238" s="669"/>
      <c r="S1238" s="669"/>
      <c r="T1238" s="278" t="s">
        <v>1340</v>
      </c>
    </row>
    <row r="1239" spans="1:20" ht="21.75" customHeight="1">
      <c r="A1239" s="290" t="s">
        <v>637</v>
      </c>
      <c r="B1239" s="291">
        <v>11</v>
      </c>
      <c r="C1239" s="291">
        <v>1</v>
      </c>
      <c r="D1239" s="292" t="s">
        <v>358</v>
      </c>
      <c r="E1239" s="293" t="s">
        <v>638</v>
      </c>
      <c r="F1239" s="294">
        <v>260</v>
      </c>
      <c r="G1239" s="284">
        <v>0</v>
      </c>
      <c r="H1239" s="285">
        <v>0</v>
      </c>
      <c r="I1239" s="285">
        <v>260000</v>
      </c>
      <c r="J1239" s="285">
        <v>0</v>
      </c>
      <c r="K1239" s="286">
        <v>260000</v>
      </c>
      <c r="L1239" s="287">
        <v>260000</v>
      </c>
      <c r="M1239" s="288">
        <v>260</v>
      </c>
      <c r="N1239" s="285">
        <v>0</v>
      </c>
      <c r="O1239" s="287">
        <v>260000</v>
      </c>
      <c r="P1239" s="287">
        <v>260000</v>
      </c>
      <c r="Q1239" s="289">
        <v>260</v>
      </c>
      <c r="R1239" s="669"/>
      <c r="S1239" s="669"/>
      <c r="T1239" s="278" t="s">
        <v>1340</v>
      </c>
    </row>
    <row r="1240" spans="1:20" ht="17.25" customHeight="1">
      <c r="A1240" s="290" t="s">
        <v>679</v>
      </c>
      <c r="B1240" s="291">
        <v>11</v>
      </c>
      <c r="C1240" s="291">
        <v>1</v>
      </c>
      <c r="D1240" s="292" t="s">
        <v>358</v>
      </c>
      <c r="E1240" s="293" t="s">
        <v>680</v>
      </c>
      <c r="F1240" s="294">
        <v>260</v>
      </c>
      <c r="G1240" s="284">
        <v>0</v>
      </c>
      <c r="H1240" s="285">
        <v>0</v>
      </c>
      <c r="I1240" s="285">
        <v>260000</v>
      </c>
      <c r="J1240" s="285">
        <v>0</v>
      </c>
      <c r="K1240" s="286">
        <v>260000</v>
      </c>
      <c r="L1240" s="287">
        <v>260000</v>
      </c>
      <c r="M1240" s="288">
        <v>260</v>
      </c>
      <c r="N1240" s="285">
        <v>0</v>
      </c>
      <c r="O1240" s="287">
        <v>260000</v>
      </c>
      <c r="P1240" s="287">
        <v>260000</v>
      </c>
      <c r="Q1240" s="289">
        <v>260</v>
      </c>
      <c r="R1240" s="669"/>
      <c r="S1240" s="669"/>
      <c r="T1240" s="278" t="s">
        <v>1340</v>
      </c>
    </row>
    <row r="1241" spans="1:20" ht="32.25" customHeight="1">
      <c r="A1241" s="290" t="s">
        <v>852</v>
      </c>
      <c r="B1241" s="291">
        <v>11</v>
      </c>
      <c r="C1241" s="291">
        <v>1</v>
      </c>
      <c r="D1241" s="292" t="s">
        <v>133</v>
      </c>
      <c r="E1241" s="293" t="s">
        <v>1340</v>
      </c>
      <c r="F1241" s="294">
        <v>7140.3</v>
      </c>
      <c r="G1241" s="284">
        <v>0</v>
      </c>
      <c r="H1241" s="285">
        <v>0</v>
      </c>
      <c r="I1241" s="285">
        <v>0</v>
      </c>
      <c r="J1241" s="285">
        <v>7140300</v>
      </c>
      <c r="K1241" s="286">
        <v>7140300</v>
      </c>
      <c r="L1241" s="287">
        <v>7140300</v>
      </c>
      <c r="M1241" s="288">
        <v>7140.3</v>
      </c>
      <c r="N1241" s="285">
        <v>0</v>
      </c>
      <c r="O1241" s="287">
        <v>157900</v>
      </c>
      <c r="P1241" s="287">
        <v>157900</v>
      </c>
      <c r="Q1241" s="289">
        <v>157.9</v>
      </c>
      <c r="R1241" s="669"/>
      <c r="S1241" s="669"/>
      <c r="T1241" s="278" t="s">
        <v>1340</v>
      </c>
    </row>
    <row r="1242" spans="1:20" ht="21.75" customHeight="1">
      <c r="A1242" s="290" t="s">
        <v>1374</v>
      </c>
      <c r="B1242" s="291">
        <v>11</v>
      </c>
      <c r="C1242" s="291">
        <v>1</v>
      </c>
      <c r="D1242" s="292" t="s">
        <v>133</v>
      </c>
      <c r="E1242" s="293" t="s">
        <v>1375</v>
      </c>
      <c r="F1242" s="294">
        <v>6646.6</v>
      </c>
      <c r="G1242" s="284">
        <v>0</v>
      </c>
      <c r="H1242" s="285">
        <v>0</v>
      </c>
      <c r="I1242" s="285">
        <v>0</v>
      </c>
      <c r="J1242" s="285">
        <v>6646600</v>
      </c>
      <c r="K1242" s="286">
        <v>6646600</v>
      </c>
      <c r="L1242" s="287">
        <v>6646600</v>
      </c>
      <c r="M1242" s="288">
        <v>6646.6</v>
      </c>
      <c r="N1242" s="285">
        <v>0</v>
      </c>
      <c r="O1242" s="287">
        <v>0</v>
      </c>
      <c r="P1242" s="287">
        <v>0</v>
      </c>
      <c r="Q1242" s="289">
        <v>0</v>
      </c>
      <c r="R1242" s="669"/>
      <c r="S1242" s="669"/>
      <c r="T1242" s="278" t="s">
        <v>1340</v>
      </c>
    </row>
    <row r="1243" spans="1:20" ht="21.75" customHeight="1">
      <c r="A1243" s="290" t="s">
        <v>538</v>
      </c>
      <c r="B1243" s="291">
        <v>11</v>
      </c>
      <c r="C1243" s="291">
        <v>1</v>
      </c>
      <c r="D1243" s="292" t="s">
        <v>133</v>
      </c>
      <c r="E1243" s="293" t="s">
        <v>539</v>
      </c>
      <c r="F1243" s="294">
        <v>6646.6</v>
      </c>
      <c r="G1243" s="284">
        <v>0</v>
      </c>
      <c r="H1243" s="285">
        <v>0</v>
      </c>
      <c r="I1243" s="285">
        <v>0</v>
      </c>
      <c r="J1243" s="285">
        <v>6646600</v>
      </c>
      <c r="K1243" s="286">
        <v>6646600</v>
      </c>
      <c r="L1243" s="287">
        <v>6646600</v>
      </c>
      <c r="M1243" s="288">
        <v>6646.6</v>
      </c>
      <c r="N1243" s="285">
        <v>0</v>
      </c>
      <c r="O1243" s="287">
        <v>0</v>
      </c>
      <c r="P1243" s="287">
        <v>0</v>
      </c>
      <c r="Q1243" s="289">
        <v>0</v>
      </c>
      <c r="R1243" s="669"/>
      <c r="S1243" s="669"/>
      <c r="T1243" s="278" t="s">
        <v>1340</v>
      </c>
    </row>
    <row r="1244" spans="1:20" ht="21.75" customHeight="1">
      <c r="A1244" s="290" t="s">
        <v>637</v>
      </c>
      <c r="B1244" s="291">
        <v>11</v>
      </c>
      <c r="C1244" s="291">
        <v>1</v>
      </c>
      <c r="D1244" s="292" t="s">
        <v>133</v>
      </c>
      <c r="E1244" s="293" t="s">
        <v>638</v>
      </c>
      <c r="F1244" s="294">
        <v>493.7</v>
      </c>
      <c r="G1244" s="284">
        <v>0</v>
      </c>
      <c r="H1244" s="285">
        <v>0</v>
      </c>
      <c r="I1244" s="285">
        <v>0</v>
      </c>
      <c r="J1244" s="285">
        <v>493700</v>
      </c>
      <c r="K1244" s="286">
        <v>493700</v>
      </c>
      <c r="L1244" s="287">
        <v>493700</v>
      </c>
      <c r="M1244" s="288">
        <v>493.7</v>
      </c>
      <c r="N1244" s="285">
        <v>0</v>
      </c>
      <c r="O1244" s="287">
        <v>157900</v>
      </c>
      <c r="P1244" s="287">
        <v>157900</v>
      </c>
      <c r="Q1244" s="289">
        <v>157.9</v>
      </c>
      <c r="R1244" s="669"/>
      <c r="S1244" s="669"/>
      <c r="T1244" s="278" t="s">
        <v>1340</v>
      </c>
    </row>
    <row r="1245" spans="1:20" ht="17.25" customHeight="1">
      <c r="A1245" s="290" t="s">
        <v>679</v>
      </c>
      <c r="B1245" s="291">
        <v>11</v>
      </c>
      <c r="C1245" s="291">
        <v>1</v>
      </c>
      <c r="D1245" s="292" t="s">
        <v>133</v>
      </c>
      <c r="E1245" s="293" t="s">
        <v>680</v>
      </c>
      <c r="F1245" s="294">
        <v>493.7</v>
      </c>
      <c r="G1245" s="284">
        <v>0</v>
      </c>
      <c r="H1245" s="285">
        <v>0</v>
      </c>
      <c r="I1245" s="285">
        <v>0</v>
      </c>
      <c r="J1245" s="285">
        <v>493700</v>
      </c>
      <c r="K1245" s="286">
        <v>493700</v>
      </c>
      <c r="L1245" s="287">
        <v>493700</v>
      </c>
      <c r="M1245" s="288">
        <v>493.7</v>
      </c>
      <c r="N1245" s="285">
        <v>0</v>
      </c>
      <c r="O1245" s="287">
        <v>157900</v>
      </c>
      <c r="P1245" s="287">
        <v>157900</v>
      </c>
      <c r="Q1245" s="289">
        <v>157.9</v>
      </c>
      <c r="R1245" s="669"/>
      <c r="S1245" s="669"/>
      <c r="T1245" s="278" t="s">
        <v>1340</v>
      </c>
    </row>
    <row r="1246" spans="1:20" ht="42.75" customHeight="1">
      <c r="A1246" s="290" t="s">
        <v>856</v>
      </c>
      <c r="B1246" s="291">
        <v>11</v>
      </c>
      <c r="C1246" s="291">
        <v>1</v>
      </c>
      <c r="D1246" s="292" t="s">
        <v>134</v>
      </c>
      <c r="E1246" s="293" t="s">
        <v>1340</v>
      </c>
      <c r="F1246" s="294">
        <v>72.5</v>
      </c>
      <c r="G1246" s="284">
        <v>0</v>
      </c>
      <c r="H1246" s="285">
        <v>0</v>
      </c>
      <c r="I1246" s="285">
        <v>0</v>
      </c>
      <c r="J1246" s="285">
        <v>72500</v>
      </c>
      <c r="K1246" s="286">
        <v>72500</v>
      </c>
      <c r="L1246" s="287">
        <v>72500</v>
      </c>
      <c r="M1246" s="288">
        <v>72.5</v>
      </c>
      <c r="N1246" s="285">
        <v>0</v>
      </c>
      <c r="O1246" s="287">
        <v>1100</v>
      </c>
      <c r="P1246" s="287">
        <v>1100</v>
      </c>
      <c r="Q1246" s="289">
        <v>1.1000000000000001</v>
      </c>
      <c r="R1246" s="669"/>
      <c r="S1246" s="669"/>
      <c r="T1246" s="278" t="s">
        <v>1340</v>
      </c>
    </row>
    <row r="1247" spans="1:20" ht="21.75" customHeight="1">
      <c r="A1247" s="290" t="s">
        <v>1374</v>
      </c>
      <c r="B1247" s="291">
        <v>11</v>
      </c>
      <c r="C1247" s="291">
        <v>1</v>
      </c>
      <c r="D1247" s="292" t="s">
        <v>134</v>
      </c>
      <c r="E1247" s="293" t="s">
        <v>1375</v>
      </c>
      <c r="F1247" s="294">
        <v>67.2</v>
      </c>
      <c r="G1247" s="284">
        <v>0</v>
      </c>
      <c r="H1247" s="285">
        <v>0</v>
      </c>
      <c r="I1247" s="285">
        <v>0</v>
      </c>
      <c r="J1247" s="285">
        <v>67200</v>
      </c>
      <c r="K1247" s="286">
        <v>67200</v>
      </c>
      <c r="L1247" s="287">
        <v>67200</v>
      </c>
      <c r="M1247" s="288">
        <v>67.2</v>
      </c>
      <c r="N1247" s="285">
        <v>0</v>
      </c>
      <c r="O1247" s="287">
        <v>0</v>
      </c>
      <c r="P1247" s="287">
        <v>0</v>
      </c>
      <c r="Q1247" s="289">
        <v>0</v>
      </c>
      <c r="R1247" s="669"/>
      <c r="S1247" s="669"/>
      <c r="T1247" s="278" t="s">
        <v>1340</v>
      </c>
    </row>
    <row r="1248" spans="1:20" ht="21.75" customHeight="1">
      <c r="A1248" s="290" t="s">
        <v>538</v>
      </c>
      <c r="B1248" s="291">
        <v>11</v>
      </c>
      <c r="C1248" s="291">
        <v>1</v>
      </c>
      <c r="D1248" s="292" t="s">
        <v>134</v>
      </c>
      <c r="E1248" s="293" t="s">
        <v>539</v>
      </c>
      <c r="F1248" s="294">
        <v>67.2</v>
      </c>
      <c r="G1248" s="284">
        <v>0</v>
      </c>
      <c r="H1248" s="285">
        <v>0</v>
      </c>
      <c r="I1248" s="285">
        <v>0</v>
      </c>
      <c r="J1248" s="285">
        <v>67200</v>
      </c>
      <c r="K1248" s="286">
        <v>67200</v>
      </c>
      <c r="L1248" s="287">
        <v>67200</v>
      </c>
      <c r="M1248" s="288">
        <v>67.2</v>
      </c>
      <c r="N1248" s="285">
        <v>0</v>
      </c>
      <c r="O1248" s="287">
        <v>0</v>
      </c>
      <c r="P1248" s="287">
        <v>0</v>
      </c>
      <c r="Q1248" s="289">
        <v>0</v>
      </c>
      <c r="R1248" s="669"/>
      <c r="S1248" s="669"/>
      <c r="T1248" s="278" t="s">
        <v>1340</v>
      </c>
    </row>
    <row r="1249" spans="1:20" ht="21.75" customHeight="1">
      <c r="A1249" s="290" t="s">
        <v>637</v>
      </c>
      <c r="B1249" s="291">
        <v>11</v>
      </c>
      <c r="C1249" s="291">
        <v>1</v>
      </c>
      <c r="D1249" s="292" t="s">
        <v>134</v>
      </c>
      <c r="E1249" s="293" t="s">
        <v>638</v>
      </c>
      <c r="F1249" s="294">
        <v>5.3</v>
      </c>
      <c r="G1249" s="284">
        <v>0</v>
      </c>
      <c r="H1249" s="285">
        <v>0</v>
      </c>
      <c r="I1249" s="285">
        <v>0</v>
      </c>
      <c r="J1249" s="285">
        <v>5300</v>
      </c>
      <c r="K1249" s="286">
        <v>5300</v>
      </c>
      <c r="L1249" s="287">
        <v>5300</v>
      </c>
      <c r="M1249" s="288">
        <v>5.3</v>
      </c>
      <c r="N1249" s="285">
        <v>0</v>
      </c>
      <c r="O1249" s="287">
        <v>1100</v>
      </c>
      <c r="P1249" s="287">
        <v>1100</v>
      </c>
      <c r="Q1249" s="289">
        <v>1.1000000000000001</v>
      </c>
      <c r="R1249" s="669"/>
      <c r="S1249" s="669"/>
      <c r="T1249" s="278" t="s">
        <v>1340</v>
      </c>
    </row>
    <row r="1250" spans="1:20" ht="17.25" customHeight="1">
      <c r="A1250" s="290" t="s">
        <v>679</v>
      </c>
      <c r="B1250" s="291">
        <v>11</v>
      </c>
      <c r="C1250" s="291">
        <v>1</v>
      </c>
      <c r="D1250" s="292" t="s">
        <v>134</v>
      </c>
      <c r="E1250" s="293" t="s">
        <v>680</v>
      </c>
      <c r="F1250" s="294">
        <v>5.3</v>
      </c>
      <c r="G1250" s="284">
        <v>0</v>
      </c>
      <c r="H1250" s="285">
        <v>0</v>
      </c>
      <c r="I1250" s="285">
        <v>0</v>
      </c>
      <c r="J1250" s="285">
        <v>5300</v>
      </c>
      <c r="K1250" s="286">
        <v>5300</v>
      </c>
      <c r="L1250" s="287">
        <v>5300</v>
      </c>
      <c r="M1250" s="288">
        <v>5.3</v>
      </c>
      <c r="N1250" s="285">
        <v>0</v>
      </c>
      <c r="O1250" s="287">
        <v>1100</v>
      </c>
      <c r="P1250" s="287">
        <v>1100</v>
      </c>
      <c r="Q1250" s="289">
        <v>1.1000000000000001</v>
      </c>
      <c r="R1250" s="669"/>
      <c r="S1250" s="669"/>
      <c r="T1250" s="278" t="s">
        <v>1340</v>
      </c>
    </row>
    <row r="1251" spans="1:20" ht="32.25" customHeight="1">
      <c r="A1251" s="290" t="s">
        <v>617</v>
      </c>
      <c r="B1251" s="291">
        <v>11</v>
      </c>
      <c r="C1251" s="291">
        <v>1</v>
      </c>
      <c r="D1251" s="292" t="s">
        <v>618</v>
      </c>
      <c r="E1251" s="293" t="s">
        <v>1340</v>
      </c>
      <c r="F1251" s="294">
        <v>14.5</v>
      </c>
      <c r="G1251" s="284">
        <v>0</v>
      </c>
      <c r="H1251" s="285">
        <v>14500</v>
      </c>
      <c r="I1251" s="285">
        <v>0</v>
      </c>
      <c r="J1251" s="285">
        <v>0</v>
      </c>
      <c r="K1251" s="286">
        <v>14500</v>
      </c>
      <c r="L1251" s="287">
        <v>14500</v>
      </c>
      <c r="M1251" s="288">
        <v>14.5</v>
      </c>
      <c r="N1251" s="285">
        <v>0</v>
      </c>
      <c r="O1251" s="287">
        <v>14500</v>
      </c>
      <c r="P1251" s="287">
        <v>14500</v>
      </c>
      <c r="Q1251" s="289">
        <v>14.5</v>
      </c>
      <c r="R1251" s="669"/>
      <c r="S1251" s="669"/>
      <c r="T1251" s="278" t="s">
        <v>1340</v>
      </c>
    </row>
    <row r="1252" spans="1:20" ht="21.75" customHeight="1">
      <c r="A1252" s="295" t="s">
        <v>628</v>
      </c>
      <c r="B1252" s="296">
        <v>11</v>
      </c>
      <c r="C1252" s="296">
        <v>1</v>
      </c>
      <c r="D1252" s="297" t="s">
        <v>629</v>
      </c>
      <c r="E1252" s="298" t="s">
        <v>1340</v>
      </c>
      <c r="F1252" s="299">
        <v>14.5</v>
      </c>
      <c r="G1252" s="284">
        <v>0</v>
      </c>
      <c r="H1252" s="285">
        <v>14500</v>
      </c>
      <c r="I1252" s="285">
        <v>0</v>
      </c>
      <c r="J1252" s="285">
        <v>0</v>
      </c>
      <c r="K1252" s="286">
        <v>14500</v>
      </c>
      <c r="L1252" s="287">
        <v>14500</v>
      </c>
      <c r="M1252" s="288">
        <v>14.5</v>
      </c>
      <c r="N1252" s="285">
        <v>0</v>
      </c>
      <c r="O1252" s="287">
        <v>14500</v>
      </c>
      <c r="P1252" s="287">
        <v>14500</v>
      </c>
      <c r="Q1252" s="289">
        <v>14.5</v>
      </c>
      <c r="R1252" s="672"/>
      <c r="S1252" s="672"/>
      <c r="T1252" s="278" t="s">
        <v>1340</v>
      </c>
    </row>
    <row r="1253" spans="1:20" ht="21.75" customHeight="1">
      <c r="A1253" s="290" t="s">
        <v>640</v>
      </c>
      <c r="B1253" s="291">
        <v>11</v>
      </c>
      <c r="C1253" s="291">
        <v>1</v>
      </c>
      <c r="D1253" s="292" t="s">
        <v>641</v>
      </c>
      <c r="E1253" s="293" t="s">
        <v>1340</v>
      </c>
      <c r="F1253" s="294">
        <v>14.5</v>
      </c>
      <c r="G1253" s="284">
        <v>0</v>
      </c>
      <c r="H1253" s="285">
        <v>14500</v>
      </c>
      <c r="I1253" s="285">
        <v>0</v>
      </c>
      <c r="J1253" s="285">
        <v>0</v>
      </c>
      <c r="K1253" s="286">
        <v>14500</v>
      </c>
      <c r="L1253" s="287">
        <v>14500</v>
      </c>
      <c r="M1253" s="288">
        <v>14.5</v>
      </c>
      <c r="N1253" s="285">
        <v>0</v>
      </c>
      <c r="O1253" s="287">
        <v>14500</v>
      </c>
      <c r="P1253" s="287">
        <v>14500</v>
      </c>
      <c r="Q1253" s="289">
        <v>14.5</v>
      </c>
      <c r="R1253" s="669"/>
      <c r="S1253" s="669"/>
      <c r="T1253" s="278" t="s">
        <v>1340</v>
      </c>
    </row>
    <row r="1254" spans="1:20" ht="17.25" customHeight="1">
      <c r="A1254" s="290" t="s">
        <v>583</v>
      </c>
      <c r="B1254" s="291">
        <v>11</v>
      </c>
      <c r="C1254" s="291">
        <v>1</v>
      </c>
      <c r="D1254" s="292" t="s">
        <v>642</v>
      </c>
      <c r="E1254" s="293" t="s">
        <v>1340</v>
      </c>
      <c r="F1254" s="294">
        <v>14.5</v>
      </c>
      <c r="G1254" s="284">
        <v>0</v>
      </c>
      <c r="H1254" s="285">
        <v>14500</v>
      </c>
      <c r="I1254" s="285">
        <v>0</v>
      </c>
      <c r="J1254" s="285">
        <v>0</v>
      </c>
      <c r="K1254" s="286">
        <v>14500</v>
      </c>
      <c r="L1254" s="287">
        <v>14500</v>
      </c>
      <c r="M1254" s="288">
        <v>14.5</v>
      </c>
      <c r="N1254" s="285">
        <v>0</v>
      </c>
      <c r="O1254" s="287">
        <v>14500</v>
      </c>
      <c r="P1254" s="287">
        <v>14500</v>
      </c>
      <c r="Q1254" s="289">
        <v>14.5</v>
      </c>
      <c r="R1254" s="669"/>
      <c r="S1254" s="669"/>
      <c r="T1254" s="278" t="s">
        <v>1340</v>
      </c>
    </row>
    <row r="1255" spans="1:20" ht="21.75" customHeight="1">
      <c r="A1255" s="290" t="s">
        <v>637</v>
      </c>
      <c r="B1255" s="291">
        <v>11</v>
      </c>
      <c r="C1255" s="291">
        <v>1</v>
      </c>
      <c r="D1255" s="292" t="s">
        <v>642</v>
      </c>
      <c r="E1255" s="293" t="s">
        <v>638</v>
      </c>
      <c r="F1255" s="294">
        <v>14.5</v>
      </c>
      <c r="G1255" s="284">
        <v>0</v>
      </c>
      <c r="H1255" s="285">
        <v>14500</v>
      </c>
      <c r="I1255" s="285">
        <v>0</v>
      </c>
      <c r="J1255" s="285">
        <v>0</v>
      </c>
      <c r="K1255" s="286">
        <v>14500</v>
      </c>
      <c r="L1255" s="287">
        <v>14500</v>
      </c>
      <c r="M1255" s="288">
        <v>14.5</v>
      </c>
      <c r="N1255" s="285">
        <v>0</v>
      </c>
      <c r="O1255" s="287">
        <v>14500</v>
      </c>
      <c r="P1255" s="287">
        <v>14500</v>
      </c>
      <c r="Q1255" s="289">
        <v>14.5</v>
      </c>
      <c r="R1255" s="669"/>
      <c r="S1255" s="669"/>
      <c r="T1255" s="278" t="s">
        <v>1340</v>
      </c>
    </row>
    <row r="1256" spans="1:20" ht="17.25" customHeight="1">
      <c r="A1256" s="290" t="s">
        <v>679</v>
      </c>
      <c r="B1256" s="291">
        <v>11</v>
      </c>
      <c r="C1256" s="291">
        <v>1</v>
      </c>
      <c r="D1256" s="292" t="s">
        <v>642</v>
      </c>
      <c r="E1256" s="293" t="s">
        <v>680</v>
      </c>
      <c r="F1256" s="294">
        <v>14.5</v>
      </c>
      <c r="G1256" s="284">
        <v>0</v>
      </c>
      <c r="H1256" s="285">
        <v>14500</v>
      </c>
      <c r="I1256" s="285">
        <v>0</v>
      </c>
      <c r="J1256" s="285">
        <v>0</v>
      </c>
      <c r="K1256" s="286">
        <v>14500</v>
      </c>
      <c r="L1256" s="287">
        <v>14500</v>
      </c>
      <c r="M1256" s="288">
        <v>14.5</v>
      </c>
      <c r="N1256" s="285">
        <v>0</v>
      </c>
      <c r="O1256" s="287">
        <v>14500</v>
      </c>
      <c r="P1256" s="287">
        <v>14500</v>
      </c>
      <c r="Q1256" s="289">
        <v>14.5</v>
      </c>
      <c r="R1256" s="669"/>
      <c r="S1256" s="669"/>
      <c r="T1256" s="278" t="s">
        <v>1340</v>
      </c>
    </row>
    <row r="1257" spans="1:20" ht="17.25" customHeight="1">
      <c r="A1257" s="279" t="s">
        <v>359</v>
      </c>
      <c r="B1257" s="280">
        <v>11</v>
      </c>
      <c r="C1257" s="280">
        <v>2</v>
      </c>
      <c r="D1257" s="281" t="s">
        <v>1340</v>
      </c>
      <c r="E1257" s="282" t="s">
        <v>1340</v>
      </c>
      <c r="F1257" s="283">
        <v>3734.3</v>
      </c>
      <c r="G1257" s="284">
        <v>1050000</v>
      </c>
      <c r="H1257" s="285">
        <v>261000</v>
      </c>
      <c r="I1257" s="285">
        <v>429300</v>
      </c>
      <c r="J1257" s="285">
        <v>1994000</v>
      </c>
      <c r="K1257" s="286">
        <v>3734300</v>
      </c>
      <c r="L1257" s="287">
        <v>3734300</v>
      </c>
      <c r="M1257" s="288">
        <v>3734.3</v>
      </c>
      <c r="N1257" s="285">
        <v>0</v>
      </c>
      <c r="O1257" s="287">
        <v>2738637.22</v>
      </c>
      <c r="P1257" s="287">
        <v>2738637.22</v>
      </c>
      <c r="Q1257" s="289">
        <v>2738.6372200000001</v>
      </c>
      <c r="R1257" s="673"/>
      <c r="S1257" s="673"/>
      <c r="T1257" s="278" t="s">
        <v>1340</v>
      </c>
    </row>
    <row r="1258" spans="1:20" ht="21.75" customHeight="1">
      <c r="A1258" s="290" t="s">
        <v>111</v>
      </c>
      <c r="B1258" s="291">
        <v>11</v>
      </c>
      <c r="C1258" s="291">
        <v>2</v>
      </c>
      <c r="D1258" s="292" t="s">
        <v>112</v>
      </c>
      <c r="E1258" s="293" t="s">
        <v>1340</v>
      </c>
      <c r="F1258" s="294">
        <v>3544.3</v>
      </c>
      <c r="G1258" s="284">
        <v>1010000</v>
      </c>
      <c r="H1258" s="285">
        <v>241000</v>
      </c>
      <c r="I1258" s="285">
        <v>429300</v>
      </c>
      <c r="J1258" s="285">
        <v>1864000</v>
      </c>
      <c r="K1258" s="286">
        <v>3544300</v>
      </c>
      <c r="L1258" s="287">
        <v>3544300</v>
      </c>
      <c r="M1258" s="288">
        <v>3544.3</v>
      </c>
      <c r="N1258" s="285">
        <v>0</v>
      </c>
      <c r="O1258" s="287">
        <v>2623035.12</v>
      </c>
      <c r="P1258" s="287">
        <v>2623035.12</v>
      </c>
      <c r="Q1258" s="289">
        <v>2623.03512</v>
      </c>
      <c r="R1258" s="669"/>
      <c r="S1258" s="669"/>
      <c r="T1258" s="278" t="s">
        <v>1340</v>
      </c>
    </row>
    <row r="1259" spans="1:20" ht="21.75" customHeight="1">
      <c r="A1259" s="295" t="s">
        <v>360</v>
      </c>
      <c r="B1259" s="296">
        <v>11</v>
      </c>
      <c r="C1259" s="296">
        <v>2</v>
      </c>
      <c r="D1259" s="297" t="s">
        <v>361</v>
      </c>
      <c r="E1259" s="298" t="s">
        <v>1340</v>
      </c>
      <c r="F1259" s="299">
        <v>3544.3</v>
      </c>
      <c r="G1259" s="284">
        <v>1010000</v>
      </c>
      <c r="H1259" s="285">
        <v>241000</v>
      </c>
      <c r="I1259" s="285">
        <v>429300</v>
      </c>
      <c r="J1259" s="285">
        <v>1864000</v>
      </c>
      <c r="K1259" s="286">
        <v>3544300</v>
      </c>
      <c r="L1259" s="287">
        <v>3544300</v>
      </c>
      <c r="M1259" s="288">
        <v>3544.3</v>
      </c>
      <c r="N1259" s="285">
        <v>0</v>
      </c>
      <c r="O1259" s="287">
        <v>2623035.12</v>
      </c>
      <c r="P1259" s="287">
        <v>2623035.12</v>
      </c>
      <c r="Q1259" s="289">
        <v>2623.03512</v>
      </c>
      <c r="R1259" s="672"/>
      <c r="S1259" s="672"/>
      <c r="T1259" s="278" t="s">
        <v>1340</v>
      </c>
    </row>
    <row r="1260" spans="1:20" ht="32.25" customHeight="1">
      <c r="A1260" s="290" t="s">
        <v>362</v>
      </c>
      <c r="B1260" s="291">
        <v>11</v>
      </c>
      <c r="C1260" s="291">
        <v>2</v>
      </c>
      <c r="D1260" s="292" t="s">
        <v>363</v>
      </c>
      <c r="E1260" s="293" t="s">
        <v>1340</v>
      </c>
      <c r="F1260" s="294">
        <v>3544.3</v>
      </c>
      <c r="G1260" s="284">
        <v>1010000</v>
      </c>
      <c r="H1260" s="285">
        <v>241000</v>
      </c>
      <c r="I1260" s="285">
        <v>429300</v>
      </c>
      <c r="J1260" s="285">
        <v>1864000</v>
      </c>
      <c r="K1260" s="286">
        <v>3544300</v>
      </c>
      <c r="L1260" s="287">
        <v>3544300</v>
      </c>
      <c r="M1260" s="288">
        <v>3544.3</v>
      </c>
      <c r="N1260" s="285">
        <v>0</v>
      </c>
      <c r="O1260" s="287">
        <v>2623035.12</v>
      </c>
      <c r="P1260" s="287">
        <v>2623035.12</v>
      </c>
      <c r="Q1260" s="289">
        <v>2623.03512</v>
      </c>
      <c r="R1260" s="669"/>
      <c r="S1260" s="669"/>
      <c r="T1260" s="278" t="s">
        <v>1340</v>
      </c>
    </row>
    <row r="1261" spans="1:20" ht="21.75" customHeight="1">
      <c r="A1261" s="290" t="s">
        <v>364</v>
      </c>
      <c r="B1261" s="291">
        <v>11</v>
      </c>
      <c r="C1261" s="291">
        <v>2</v>
      </c>
      <c r="D1261" s="292" t="s">
        <v>365</v>
      </c>
      <c r="E1261" s="293" t="s">
        <v>1340</v>
      </c>
      <c r="F1261" s="294">
        <v>3544.3</v>
      </c>
      <c r="G1261" s="284">
        <v>1010000</v>
      </c>
      <c r="H1261" s="285">
        <v>241000</v>
      </c>
      <c r="I1261" s="285">
        <v>429300</v>
      </c>
      <c r="J1261" s="285">
        <v>1864000</v>
      </c>
      <c r="K1261" s="286">
        <v>3544300</v>
      </c>
      <c r="L1261" s="287">
        <v>3544300</v>
      </c>
      <c r="M1261" s="288">
        <v>3544.3</v>
      </c>
      <c r="N1261" s="285">
        <v>0</v>
      </c>
      <c r="O1261" s="287">
        <v>2623035.12</v>
      </c>
      <c r="P1261" s="287">
        <v>2623035.12</v>
      </c>
      <c r="Q1261" s="289">
        <v>2623.03512</v>
      </c>
      <c r="R1261" s="669"/>
      <c r="S1261" s="669"/>
      <c r="T1261" s="278" t="s">
        <v>1340</v>
      </c>
    </row>
    <row r="1262" spans="1:20" ht="21.75" customHeight="1">
      <c r="A1262" s="290" t="s">
        <v>1374</v>
      </c>
      <c r="B1262" s="291">
        <v>11</v>
      </c>
      <c r="C1262" s="291">
        <v>2</v>
      </c>
      <c r="D1262" s="292" t="s">
        <v>365</v>
      </c>
      <c r="E1262" s="293" t="s">
        <v>1375</v>
      </c>
      <c r="F1262" s="294">
        <v>124</v>
      </c>
      <c r="G1262" s="284">
        <v>99000</v>
      </c>
      <c r="H1262" s="285">
        <v>25000</v>
      </c>
      <c r="I1262" s="285">
        <v>0</v>
      </c>
      <c r="J1262" s="285">
        <v>0</v>
      </c>
      <c r="K1262" s="286">
        <v>124000</v>
      </c>
      <c r="L1262" s="287">
        <v>124000</v>
      </c>
      <c r="M1262" s="288">
        <v>124</v>
      </c>
      <c r="N1262" s="285">
        <v>0</v>
      </c>
      <c r="O1262" s="287">
        <v>123988</v>
      </c>
      <c r="P1262" s="287">
        <v>123988</v>
      </c>
      <c r="Q1262" s="289">
        <v>123.988</v>
      </c>
      <c r="R1262" s="669"/>
      <c r="S1262" s="669"/>
      <c r="T1262" s="278" t="s">
        <v>1340</v>
      </c>
    </row>
    <row r="1263" spans="1:20" ht="21.75" customHeight="1">
      <c r="A1263" s="290" t="s">
        <v>538</v>
      </c>
      <c r="B1263" s="291">
        <v>11</v>
      </c>
      <c r="C1263" s="291">
        <v>2</v>
      </c>
      <c r="D1263" s="292" t="s">
        <v>365</v>
      </c>
      <c r="E1263" s="293" t="s">
        <v>539</v>
      </c>
      <c r="F1263" s="294">
        <v>124</v>
      </c>
      <c r="G1263" s="284">
        <v>99000</v>
      </c>
      <c r="H1263" s="285">
        <v>25000</v>
      </c>
      <c r="I1263" s="285">
        <v>0</v>
      </c>
      <c r="J1263" s="285">
        <v>0</v>
      </c>
      <c r="K1263" s="286">
        <v>124000</v>
      </c>
      <c r="L1263" s="287">
        <v>124000</v>
      </c>
      <c r="M1263" s="288">
        <v>124</v>
      </c>
      <c r="N1263" s="285">
        <v>0</v>
      </c>
      <c r="O1263" s="287">
        <v>123988</v>
      </c>
      <c r="P1263" s="287">
        <v>123988</v>
      </c>
      <c r="Q1263" s="289">
        <v>123.988</v>
      </c>
      <c r="R1263" s="669"/>
      <c r="S1263" s="669"/>
      <c r="T1263" s="278" t="s">
        <v>1340</v>
      </c>
    </row>
    <row r="1264" spans="1:20" ht="21.75" customHeight="1">
      <c r="A1264" s="290" t="s">
        <v>637</v>
      </c>
      <c r="B1264" s="291">
        <v>11</v>
      </c>
      <c r="C1264" s="291">
        <v>2</v>
      </c>
      <c r="D1264" s="292" t="s">
        <v>365</v>
      </c>
      <c r="E1264" s="293" t="s">
        <v>638</v>
      </c>
      <c r="F1264" s="294">
        <v>3420.3</v>
      </c>
      <c r="G1264" s="284">
        <v>911000</v>
      </c>
      <c r="H1264" s="285">
        <v>216000</v>
      </c>
      <c r="I1264" s="285">
        <v>429300</v>
      </c>
      <c r="J1264" s="285">
        <v>1864000</v>
      </c>
      <c r="K1264" s="286">
        <v>3420300</v>
      </c>
      <c r="L1264" s="287">
        <v>3420300</v>
      </c>
      <c r="M1264" s="288">
        <v>3420.3</v>
      </c>
      <c r="N1264" s="285">
        <v>0</v>
      </c>
      <c r="O1264" s="287">
        <v>2499047.12</v>
      </c>
      <c r="P1264" s="287">
        <v>2499047.12</v>
      </c>
      <c r="Q1264" s="289">
        <v>2499.0471200000002</v>
      </c>
      <c r="R1264" s="669"/>
      <c r="S1264" s="669"/>
      <c r="T1264" s="278" t="s">
        <v>1340</v>
      </c>
    </row>
    <row r="1265" spans="1:20" ht="17.25" customHeight="1">
      <c r="A1265" s="290" t="s">
        <v>679</v>
      </c>
      <c r="B1265" s="291">
        <v>11</v>
      </c>
      <c r="C1265" s="291">
        <v>2</v>
      </c>
      <c r="D1265" s="292" t="s">
        <v>365</v>
      </c>
      <c r="E1265" s="293" t="s">
        <v>680</v>
      </c>
      <c r="F1265" s="294">
        <v>3420.3</v>
      </c>
      <c r="G1265" s="284">
        <v>911000</v>
      </c>
      <c r="H1265" s="285">
        <v>216000</v>
      </c>
      <c r="I1265" s="285">
        <v>429300</v>
      </c>
      <c r="J1265" s="285">
        <v>1864000</v>
      </c>
      <c r="K1265" s="286">
        <v>3420300</v>
      </c>
      <c r="L1265" s="287">
        <v>3420300</v>
      </c>
      <c r="M1265" s="288">
        <v>3420.3</v>
      </c>
      <c r="N1265" s="285">
        <v>0</v>
      </c>
      <c r="O1265" s="287">
        <v>2499047.12</v>
      </c>
      <c r="P1265" s="287">
        <v>2499047.12</v>
      </c>
      <c r="Q1265" s="289">
        <v>2499.0471200000002</v>
      </c>
      <c r="R1265" s="669"/>
      <c r="S1265" s="669"/>
      <c r="T1265" s="278" t="s">
        <v>1340</v>
      </c>
    </row>
    <row r="1266" spans="1:20" ht="21.75" customHeight="1">
      <c r="A1266" s="290" t="s">
        <v>784</v>
      </c>
      <c r="B1266" s="291">
        <v>11</v>
      </c>
      <c r="C1266" s="291">
        <v>2</v>
      </c>
      <c r="D1266" s="292" t="s">
        <v>785</v>
      </c>
      <c r="E1266" s="293" t="s">
        <v>1340</v>
      </c>
      <c r="F1266" s="294">
        <v>90</v>
      </c>
      <c r="G1266" s="284">
        <v>0</v>
      </c>
      <c r="H1266" s="285">
        <v>20000</v>
      </c>
      <c r="I1266" s="285">
        <v>0</v>
      </c>
      <c r="J1266" s="285">
        <v>70000</v>
      </c>
      <c r="K1266" s="286">
        <v>90000</v>
      </c>
      <c r="L1266" s="287">
        <v>90000</v>
      </c>
      <c r="M1266" s="288">
        <v>90</v>
      </c>
      <c r="N1266" s="285">
        <v>0</v>
      </c>
      <c r="O1266" s="287">
        <v>75694.080000000002</v>
      </c>
      <c r="P1266" s="287">
        <v>75694.080000000002</v>
      </c>
      <c r="Q1266" s="289">
        <v>75.69408</v>
      </c>
      <c r="R1266" s="669"/>
      <c r="S1266" s="669"/>
      <c r="T1266" s="278" t="s">
        <v>1340</v>
      </c>
    </row>
    <row r="1267" spans="1:20" ht="32.25" customHeight="1">
      <c r="A1267" s="290" t="s">
        <v>366</v>
      </c>
      <c r="B1267" s="291">
        <v>11</v>
      </c>
      <c r="C1267" s="291">
        <v>2</v>
      </c>
      <c r="D1267" s="292" t="s">
        <v>367</v>
      </c>
      <c r="E1267" s="293" t="s">
        <v>1340</v>
      </c>
      <c r="F1267" s="294">
        <v>90</v>
      </c>
      <c r="G1267" s="284">
        <v>0</v>
      </c>
      <c r="H1267" s="285">
        <v>20000</v>
      </c>
      <c r="I1267" s="285">
        <v>0</v>
      </c>
      <c r="J1267" s="285">
        <v>70000</v>
      </c>
      <c r="K1267" s="286">
        <v>90000</v>
      </c>
      <c r="L1267" s="287">
        <v>90000</v>
      </c>
      <c r="M1267" s="288">
        <v>90</v>
      </c>
      <c r="N1267" s="285">
        <v>0</v>
      </c>
      <c r="O1267" s="287">
        <v>75694.080000000002</v>
      </c>
      <c r="P1267" s="287">
        <v>75694.080000000002</v>
      </c>
      <c r="Q1267" s="289">
        <v>75.69408</v>
      </c>
      <c r="R1267" s="669"/>
      <c r="S1267" s="669"/>
      <c r="T1267" s="278" t="s">
        <v>1340</v>
      </c>
    </row>
    <row r="1268" spans="1:20" ht="21.75" customHeight="1">
      <c r="A1268" s="290" t="s">
        <v>364</v>
      </c>
      <c r="B1268" s="291">
        <v>11</v>
      </c>
      <c r="C1268" s="291">
        <v>2</v>
      </c>
      <c r="D1268" s="292" t="s">
        <v>368</v>
      </c>
      <c r="E1268" s="293" t="s">
        <v>1340</v>
      </c>
      <c r="F1268" s="294">
        <v>90</v>
      </c>
      <c r="G1268" s="284">
        <v>0</v>
      </c>
      <c r="H1268" s="285">
        <v>20000</v>
      </c>
      <c r="I1268" s="285">
        <v>0</v>
      </c>
      <c r="J1268" s="285">
        <v>70000</v>
      </c>
      <c r="K1268" s="286">
        <v>90000</v>
      </c>
      <c r="L1268" s="287">
        <v>90000</v>
      </c>
      <c r="M1268" s="288">
        <v>90</v>
      </c>
      <c r="N1268" s="285">
        <v>0</v>
      </c>
      <c r="O1268" s="287">
        <v>75694.080000000002</v>
      </c>
      <c r="P1268" s="287">
        <v>75694.080000000002</v>
      </c>
      <c r="Q1268" s="289">
        <v>75.69408</v>
      </c>
      <c r="R1268" s="669"/>
      <c r="S1268" s="669"/>
      <c r="T1268" s="278" t="s">
        <v>1340</v>
      </c>
    </row>
    <row r="1269" spans="1:20" ht="21.75" customHeight="1">
      <c r="A1269" s="290" t="s">
        <v>637</v>
      </c>
      <c r="B1269" s="291">
        <v>11</v>
      </c>
      <c r="C1269" s="291">
        <v>2</v>
      </c>
      <c r="D1269" s="292" t="s">
        <v>368</v>
      </c>
      <c r="E1269" s="293" t="s">
        <v>638</v>
      </c>
      <c r="F1269" s="294">
        <v>90</v>
      </c>
      <c r="G1269" s="284">
        <v>0</v>
      </c>
      <c r="H1269" s="285">
        <v>20000</v>
      </c>
      <c r="I1269" s="285">
        <v>0</v>
      </c>
      <c r="J1269" s="285">
        <v>70000</v>
      </c>
      <c r="K1269" s="286">
        <v>90000</v>
      </c>
      <c r="L1269" s="287">
        <v>90000</v>
      </c>
      <c r="M1269" s="288">
        <v>90</v>
      </c>
      <c r="N1269" s="285">
        <v>0</v>
      </c>
      <c r="O1269" s="287">
        <v>75694.080000000002</v>
      </c>
      <c r="P1269" s="287">
        <v>75694.080000000002</v>
      </c>
      <c r="Q1269" s="289">
        <v>75.69408</v>
      </c>
      <c r="R1269" s="669"/>
      <c r="S1269" s="669"/>
      <c r="T1269" s="278" t="s">
        <v>1340</v>
      </c>
    </row>
    <row r="1270" spans="1:20" ht="17.25" customHeight="1">
      <c r="A1270" s="290" t="s">
        <v>679</v>
      </c>
      <c r="B1270" s="291">
        <v>11</v>
      </c>
      <c r="C1270" s="291">
        <v>2</v>
      </c>
      <c r="D1270" s="292" t="s">
        <v>368</v>
      </c>
      <c r="E1270" s="293" t="s">
        <v>680</v>
      </c>
      <c r="F1270" s="294">
        <v>90</v>
      </c>
      <c r="G1270" s="284">
        <v>0</v>
      </c>
      <c r="H1270" s="285">
        <v>20000</v>
      </c>
      <c r="I1270" s="285">
        <v>0</v>
      </c>
      <c r="J1270" s="285">
        <v>70000</v>
      </c>
      <c r="K1270" s="286">
        <v>90000</v>
      </c>
      <c r="L1270" s="287">
        <v>90000</v>
      </c>
      <c r="M1270" s="288">
        <v>90</v>
      </c>
      <c r="N1270" s="285">
        <v>0</v>
      </c>
      <c r="O1270" s="287">
        <v>75694.080000000002</v>
      </c>
      <c r="P1270" s="287">
        <v>75694.080000000002</v>
      </c>
      <c r="Q1270" s="289">
        <v>75.69408</v>
      </c>
      <c r="R1270" s="669"/>
      <c r="S1270" s="669"/>
      <c r="T1270" s="278" t="s">
        <v>1340</v>
      </c>
    </row>
    <row r="1271" spans="1:20" ht="32.25" customHeight="1">
      <c r="A1271" s="290" t="s">
        <v>135</v>
      </c>
      <c r="B1271" s="291">
        <v>11</v>
      </c>
      <c r="C1271" s="291">
        <v>2</v>
      </c>
      <c r="D1271" s="292" t="s">
        <v>136</v>
      </c>
      <c r="E1271" s="293" t="s">
        <v>1340</v>
      </c>
      <c r="F1271" s="294">
        <v>100</v>
      </c>
      <c r="G1271" s="284">
        <v>40000</v>
      </c>
      <c r="H1271" s="285">
        <v>0</v>
      </c>
      <c r="I1271" s="285">
        <v>0</v>
      </c>
      <c r="J1271" s="285">
        <v>60000</v>
      </c>
      <c r="K1271" s="286">
        <v>100000</v>
      </c>
      <c r="L1271" s="287">
        <v>100000</v>
      </c>
      <c r="M1271" s="288">
        <v>100</v>
      </c>
      <c r="N1271" s="285">
        <v>0</v>
      </c>
      <c r="O1271" s="287">
        <v>39908.019999999997</v>
      </c>
      <c r="P1271" s="287">
        <v>39908.019999999997</v>
      </c>
      <c r="Q1271" s="289">
        <v>39.908019999999993</v>
      </c>
      <c r="R1271" s="669"/>
      <c r="S1271" s="669"/>
      <c r="T1271" s="278" t="s">
        <v>1340</v>
      </c>
    </row>
    <row r="1272" spans="1:20" ht="53.25" customHeight="1">
      <c r="A1272" s="295" t="s">
        <v>137</v>
      </c>
      <c r="B1272" s="296">
        <v>11</v>
      </c>
      <c r="C1272" s="296">
        <v>2</v>
      </c>
      <c r="D1272" s="297" t="s">
        <v>138</v>
      </c>
      <c r="E1272" s="298" t="s">
        <v>1340</v>
      </c>
      <c r="F1272" s="299">
        <v>100</v>
      </c>
      <c r="G1272" s="284">
        <v>0</v>
      </c>
      <c r="H1272" s="285">
        <v>0</v>
      </c>
      <c r="I1272" s="285">
        <v>40000</v>
      </c>
      <c r="J1272" s="285">
        <v>60000</v>
      </c>
      <c r="K1272" s="286">
        <v>100000</v>
      </c>
      <c r="L1272" s="287">
        <v>100000</v>
      </c>
      <c r="M1272" s="288">
        <v>100</v>
      </c>
      <c r="N1272" s="285">
        <v>0</v>
      </c>
      <c r="O1272" s="287">
        <v>39908.019999999997</v>
      </c>
      <c r="P1272" s="287">
        <v>39908.019999999997</v>
      </c>
      <c r="Q1272" s="289">
        <v>39.908019999999993</v>
      </c>
      <c r="R1272" s="672"/>
      <c r="S1272" s="672"/>
      <c r="T1272" s="278" t="s">
        <v>1340</v>
      </c>
    </row>
    <row r="1273" spans="1:20" ht="74.25" customHeight="1">
      <c r="A1273" s="290" t="s">
        <v>139</v>
      </c>
      <c r="B1273" s="291">
        <v>11</v>
      </c>
      <c r="C1273" s="291">
        <v>2</v>
      </c>
      <c r="D1273" s="292" t="s">
        <v>140</v>
      </c>
      <c r="E1273" s="293" t="s">
        <v>1340</v>
      </c>
      <c r="F1273" s="294">
        <v>100</v>
      </c>
      <c r="G1273" s="284">
        <v>0</v>
      </c>
      <c r="H1273" s="285">
        <v>0</v>
      </c>
      <c r="I1273" s="285">
        <v>40000</v>
      </c>
      <c r="J1273" s="285">
        <v>60000</v>
      </c>
      <c r="K1273" s="286">
        <v>100000</v>
      </c>
      <c r="L1273" s="287">
        <v>100000</v>
      </c>
      <c r="M1273" s="288">
        <v>100</v>
      </c>
      <c r="N1273" s="285">
        <v>0</v>
      </c>
      <c r="O1273" s="287">
        <v>39908.019999999997</v>
      </c>
      <c r="P1273" s="287">
        <v>39908.019999999997</v>
      </c>
      <c r="Q1273" s="289">
        <v>39.908019999999993</v>
      </c>
      <c r="R1273" s="669"/>
      <c r="S1273" s="669"/>
      <c r="T1273" s="278" t="s">
        <v>1340</v>
      </c>
    </row>
    <row r="1274" spans="1:20" ht="21.75" customHeight="1">
      <c r="A1274" s="290" t="s">
        <v>364</v>
      </c>
      <c r="B1274" s="291">
        <v>11</v>
      </c>
      <c r="C1274" s="291">
        <v>2</v>
      </c>
      <c r="D1274" s="292" t="s">
        <v>369</v>
      </c>
      <c r="E1274" s="293" t="s">
        <v>1340</v>
      </c>
      <c r="F1274" s="294">
        <v>100</v>
      </c>
      <c r="G1274" s="284">
        <v>0</v>
      </c>
      <c r="H1274" s="285">
        <v>0</v>
      </c>
      <c r="I1274" s="285">
        <v>40000</v>
      </c>
      <c r="J1274" s="285">
        <v>60000</v>
      </c>
      <c r="K1274" s="286">
        <v>100000</v>
      </c>
      <c r="L1274" s="287">
        <v>100000</v>
      </c>
      <c r="M1274" s="288">
        <v>100</v>
      </c>
      <c r="N1274" s="285">
        <v>0</v>
      </c>
      <c r="O1274" s="287">
        <v>39908.019999999997</v>
      </c>
      <c r="P1274" s="287">
        <v>39908.019999999997</v>
      </c>
      <c r="Q1274" s="289">
        <v>39.908019999999993</v>
      </c>
      <c r="R1274" s="669"/>
      <c r="S1274" s="669"/>
      <c r="T1274" s="278" t="s">
        <v>1340</v>
      </c>
    </row>
    <row r="1275" spans="1:20" ht="21.75" customHeight="1">
      <c r="A1275" s="290" t="s">
        <v>637</v>
      </c>
      <c r="B1275" s="291">
        <v>11</v>
      </c>
      <c r="C1275" s="291">
        <v>2</v>
      </c>
      <c r="D1275" s="292" t="s">
        <v>369</v>
      </c>
      <c r="E1275" s="293" t="s">
        <v>638</v>
      </c>
      <c r="F1275" s="294">
        <v>100</v>
      </c>
      <c r="G1275" s="284">
        <v>0</v>
      </c>
      <c r="H1275" s="285">
        <v>0</v>
      </c>
      <c r="I1275" s="285">
        <v>40000</v>
      </c>
      <c r="J1275" s="285">
        <v>60000</v>
      </c>
      <c r="K1275" s="286">
        <v>100000</v>
      </c>
      <c r="L1275" s="287">
        <v>100000</v>
      </c>
      <c r="M1275" s="288">
        <v>100</v>
      </c>
      <c r="N1275" s="285">
        <v>0</v>
      </c>
      <c r="O1275" s="287">
        <v>39908.019999999997</v>
      </c>
      <c r="P1275" s="287">
        <v>39908.019999999997</v>
      </c>
      <c r="Q1275" s="289">
        <v>39.908019999999993</v>
      </c>
      <c r="R1275" s="669"/>
      <c r="S1275" s="669"/>
      <c r="T1275" s="278" t="s">
        <v>1340</v>
      </c>
    </row>
    <row r="1276" spans="1:20" ht="17.25" customHeight="1">
      <c r="A1276" s="290" t="s">
        <v>679</v>
      </c>
      <c r="B1276" s="291">
        <v>11</v>
      </c>
      <c r="C1276" s="291">
        <v>2</v>
      </c>
      <c r="D1276" s="292" t="s">
        <v>369</v>
      </c>
      <c r="E1276" s="293" t="s">
        <v>680</v>
      </c>
      <c r="F1276" s="294">
        <v>100</v>
      </c>
      <c r="G1276" s="284">
        <v>0</v>
      </c>
      <c r="H1276" s="285">
        <v>0</v>
      </c>
      <c r="I1276" s="285">
        <v>40000</v>
      </c>
      <c r="J1276" s="285">
        <v>60000</v>
      </c>
      <c r="K1276" s="286">
        <v>100000</v>
      </c>
      <c r="L1276" s="287">
        <v>100000</v>
      </c>
      <c r="M1276" s="288">
        <v>100</v>
      </c>
      <c r="N1276" s="285">
        <v>0</v>
      </c>
      <c r="O1276" s="287">
        <v>39908.019999999997</v>
      </c>
      <c r="P1276" s="287">
        <v>39908.019999999997</v>
      </c>
      <c r="Q1276" s="289">
        <v>39.908019999999993</v>
      </c>
      <c r="R1276" s="669"/>
      <c r="S1276" s="669"/>
      <c r="T1276" s="278" t="s">
        <v>1340</v>
      </c>
    </row>
    <row r="1277" spans="1:20" ht="17.25" customHeight="1">
      <c r="A1277" s="279" t="s">
        <v>370</v>
      </c>
      <c r="B1277" s="280">
        <v>11</v>
      </c>
      <c r="C1277" s="280">
        <v>5</v>
      </c>
      <c r="D1277" s="281" t="s">
        <v>1340</v>
      </c>
      <c r="E1277" s="282" t="s">
        <v>1340</v>
      </c>
      <c r="F1277" s="283">
        <v>9608</v>
      </c>
      <c r="G1277" s="284">
        <v>2966000</v>
      </c>
      <c r="H1277" s="285">
        <v>3296000</v>
      </c>
      <c r="I1277" s="285">
        <v>1988000</v>
      </c>
      <c r="J1277" s="285">
        <v>1358000</v>
      </c>
      <c r="K1277" s="286">
        <v>9608000</v>
      </c>
      <c r="L1277" s="287">
        <v>9608000</v>
      </c>
      <c r="M1277" s="288">
        <v>9608</v>
      </c>
      <c r="N1277" s="285">
        <v>0</v>
      </c>
      <c r="O1277" s="287">
        <v>9108960.1699999999</v>
      </c>
      <c r="P1277" s="287">
        <v>9108960.1699999999</v>
      </c>
      <c r="Q1277" s="289">
        <v>9108.9601700000003</v>
      </c>
      <c r="R1277" s="673"/>
      <c r="S1277" s="673"/>
      <c r="T1277" s="278" t="s">
        <v>1340</v>
      </c>
    </row>
    <row r="1278" spans="1:20" ht="21.75" customHeight="1">
      <c r="A1278" s="290" t="s">
        <v>111</v>
      </c>
      <c r="B1278" s="291">
        <v>11</v>
      </c>
      <c r="C1278" s="291">
        <v>5</v>
      </c>
      <c r="D1278" s="292" t="s">
        <v>112</v>
      </c>
      <c r="E1278" s="293" t="s">
        <v>1340</v>
      </c>
      <c r="F1278" s="294">
        <v>9608</v>
      </c>
      <c r="G1278" s="284">
        <v>2966000</v>
      </c>
      <c r="H1278" s="285">
        <v>3296000</v>
      </c>
      <c r="I1278" s="285">
        <v>1988000</v>
      </c>
      <c r="J1278" s="285">
        <v>1358000</v>
      </c>
      <c r="K1278" s="286">
        <v>9608000</v>
      </c>
      <c r="L1278" s="287">
        <v>9608000</v>
      </c>
      <c r="M1278" s="288">
        <v>9608</v>
      </c>
      <c r="N1278" s="285">
        <v>0</v>
      </c>
      <c r="O1278" s="287">
        <v>9108960.1699999999</v>
      </c>
      <c r="P1278" s="287">
        <v>9108960.1699999999</v>
      </c>
      <c r="Q1278" s="289">
        <v>9108.9601700000003</v>
      </c>
      <c r="R1278" s="669"/>
      <c r="S1278" s="669"/>
      <c r="T1278" s="278" t="s">
        <v>1340</v>
      </c>
    </row>
    <row r="1279" spans="1:20" ht="17.25" customHeight="1">
      <c r="A1279" s="295" t="s">
        <v>371</v>
      </c>
      <c r="B1279" s="296">
        <v>11</v>
      </c>
      <c r="C1279" s="296">
        <v>5</v>
      </c>
      <c r="D1279" s="297" t="s">
        <v>372</v>
      </c>
      <c r="E1279" s="298" t="s">
        <v>1340</v>
      </c>
      <c r="F1279" s="299">
        <v>9608</v>
      </c>
      <c r="G1279" s="284">
        <v>2966000</v>
      </c>
      <c r="H1279" s="285">
        <v>3296000</v>
      </c>
      <c r="I1279" s="285">
        <v>1988000</v>
      </c>
      <c r="J1279" s="285">
        <v>1358000</v>
      </c>
      <c r="K1279" s="286">
        <v>9608000</v>
      </c>
      <c r="L1279" s="287">
        <v>9608000</v>
      </c>
      <c r="M1279" s="288">
        <v>9608</v>
      </c>
      <c r="N1279" s="285">
        <v>0</v>
      </c>
      <c r="O1279" s="287">
        <v>9108960.1699999999</v>
      </c>
      <c r="P1279" s="287">
        <v>9108960.1699999999</v>
      </c>
      <c r="Q1279" s="289">
        <v>9108.9601700000003</v>
      </c>
      <c r="R1279" s="672"/>
      <c r="S1279" s="672"/>
      <c r="T1279" s="278" t="s">
        <v>1340</v>
      </c>
    </row>
    <row r="1280" spans="1:20" ht="21.75" customHeight="1">
      <c r="A1280" s="290" t="s">
        <v>373</v>
      </c>
      <c r="B1280" s="291">
        <v>11</v>
      </c>
      <c r="C1280" s="291">
        <v>5</v>
      </c>
      <c r="D1280" s="292" t="s">
        <v>374</v>
      </c>
      <c r="E1280" s="293" t="s">
        <v>1340</v>
      </c>
      <c r="F1280" s="294">
        <v>9608</v>
      </c>
      <c r="G1280" s="284">
        <v>2966000</v>
      </c>
      <c r="H1280" s="285">
        <v>3296000</v>
      </c>
      <c r="I1280" s="285">
        <v>1988000</v>
      </c>
      <c r="J1280" s="285">
        <v>1358000</v>
      </c>
      <c r="K1280" s="286">
        <v>9608000</v>
      </c>
      <c r="L1280" s="287">
        <v>9608000</v>
      </c>
      <c r="M1280" s="288">
        <v>9608</v>
      </c>
      <c r="N1280" s="285">
        <v>0</v>
      </c>
      <c r="O1280" s="287">
        <v>9108960.1699999999</v>
      </c>
      <c r="P1280" s="287">
        <v>9108960.1699999999</v>
      </c>
      <c r="Q1280" s="289">
        <v>9108.9601700000003</v>
      </c>
      <c r="R1280" s="669"/>
      <c r="S1280" s="669"/>
      <c r="T1280" s="278" t="s">
        <v>1340</v>
      </c>
    </row>
    <row r="1281" spans="1:20" ht="17.25" customHeight="1">
      <c r="A1281" s="290" t="s">
        <v>1371</v>
      </c>
      <c r="B1281" s="291">
        <v>11</v>
      </c>
      <c r="C1281" s="291">
        <v>5</v>
      </c>
      <c r="D1281" s="292" t="s">
        <v>375</v>
      </c>
      <c r="E1281" s="293" t="s">
        <v>1340</v>
      </c>
      <c r="F1281" s="294">
        <v>9608</v>
      </c>
      <c r="G1281" s="284">
        <v>2966000</v>
      </c>
      <c r="H1281" s="285">
        <v>3296000</v>
      </c>
      <c r="I1281" s="285">
        <v>1988000</v>
      </c>
      <c r="J1281" s="285">
        <v>1358000</v>
      </c>
      <c r="K1281" s="286">
        <v>9608000</v>
      </c>
      <c r="L1281" s="287">
        <v>9608000</v>
      </c>
      <c r="M1281" s="288">
        <v>9608</v>
      </c>
      <c r="N1281" s="285">
        <v>0</v>
      </c>
      <c r="O1281" s="287">
        <v>9108960.1699999999</v>
      </c>
      <c r="P1281" s="287">
        <v>9108960.1699999999</v>
      </c>
      <c r="Q1281" s="289">
        <v>9108.9601700000003</v>
      </c>
      <c r="R1281" s="669"/>
      <c r="S1281" s="669"/>
      <c r="T1281" s="278" t="s">
        <v>1340</v>
      </c>
    </row>
    <row r="1282" spans="1:20" ht="42.75" customHeight="1">
      <c r="A1282" s="290" t="s">
        <v>1363</v>
      </c>
      <c r="B1282" s="291">
        <v>11</v>
      </c>
      <c r="C1282" s="291">
        <v>5</v>
      </c>
      <c r="D1282" s="292" t="s">
        <v>375</v>
      </c>
      <c r="E1282" s="293" t="s">
        <v>1168</v>
      </c>
      <c r="F1282" s="294">
        <v>9349</v>
      </c>
      <c r="G1282" s="284">
        <v>2865000</v>
      </c>
      <c r="H1282" s="285">
        <v>3193000</v>
      </c>
      <c r="I1282" s="285">
        <v>1917000</v>
      </c>
      <c r="J1282" s="285">
        <v>1374000</v>
      </c>
      <c r="K1282" s="286">
        <v>9349000</v>
      </c>
      <c r="L1282" s="287">
        <v>9349000</v>
      </c>
      <c r="M1282" s="288">
        <v>9349</v>
      </c>
      <c r="N1282" s="285">
        <v>0</v>
      </c>
      <c r="O1282" s="287">
        <v>8867506.5399999991</v>
      </c>
      <c r="P1282" s="287">
        <v>8867506.5399999991</v>
      </c>
      <c r="Q1282" s="289">
        <v>8867.5065399999985</v>
      </c>
      <c r="R1282" s="669"/>
      <c r="S1282" s="669"/>
      <c r="T1282" s="278" t="s">
        <v>1340</v>
      </c>
    </row>
    <row r="1283" spans="1:20" ht="21.75" customHeight="1">
      <c r="A1283" s="290" t="s">
        <v>1364</v>
      </c>
      <c r="B1283" s="291">
        <v>11</v>
      </c>
      <c r="C1283" s="291">
        <v>5</v>
      </c>
      <c r="D1283" s="292" t="s">
        <v>375</v>
      </c>
      <c r="E1283" s="293" t="s">
        <v>1365</v>
      </c>
      <c r="F1283" s="294">
        <v>9349</v>
      </c>
      <c r="G1283" s="284">
        <v>2865000</v>
      </c>
      <c r="H1283" s="285">
        <v>3193000</v>
      </c>
      <c r="I1283" s="285">
        <v>1917000</v>
      </c>
      <c r="J1283" s="285">
        <v>1374000</v>
      </c>
      <c r="K1283" s="286">
        <v>9349000</v>
      </c>
      <c r="L1283" s="287">
        <v>9349000</v>
      </c>
      <c r="M1283" s="288">
        <v>9349</v>
      </c>
      <c r="N1283" s="285">
        <v>0</v>
      </c>
      <c r="O1283" s="287">
        <v>8867506.5399999991</v>
      </c>
      <c r="P1283" s="287">
        <v>8867506.5399999991</v>
      </c>
      <c r="Q1283" s="289">
        <v>8867.5065399999985</v>
      </c>
      <c r="R1283" s="669"/>
      <c r="S1283" s="669"/>
      <c r="T1283" s="278" t="s">
        <v>1340</v>
      </c>
    </row>
    <row r="1284" spans="1:20" ht="21.75" customHeight="1">
      <c r="A1284" s="290" t="s">
        <v>1374</v>
      </c>
      <c r="B1284" s="291">
        <v>11</v>
      </c>
      <c r="C1284" s="291">
        <v>5</v>
      </c>
      <c r="D1284" s="292" t="s">
        <v>375</v>
      </c>
      <c r="E1284" s="293" t="s">
        <v>1375</v>
      </c>
      <c r="F1284" s="294">
        <v>259</v>
      </c>
      <c r="G1284" s="284">
        <v>100000</v>
      </c>
      <c r="H1284" s="285">
        <v>102000</v>
      </c>
      <c r="I1284" s="285">
        <v>70000</v>
      </c>
      <c r="J1284" s="285">
        <v>-13000</v>
      </c>
      <c r="K1284" s="286">
        <v>259000</v>
      </c>
      <c r="L1284" s="287">
        <v>259000</v>
      </c>
      <c r="M1284" s="288">
        <v>259</v>
      </c>
      <c r="N1284" s="285">
        <v>0</v>
      </c>
      <c r="O1284" s="287">
        <v>241453.62999999998</v>
      </c>
      <c r="P1284" s="287">
        <v>241453.62999999998</v>
      </c>
      <c r="Q1284" s="289">
        <v>241.45362999999998</v>
      </c>
      <c r="R1284" s="669"/>
      <c r="S1284" s="669"/>
      <c r="T1284" s="278" t="s">
        <v>1340</v>
      </c>
    </row>
    <row r="1285" spans="1:20" ht="21.75" customHeight="1">
      <c r="A1285" s="290" t="s">
        <v>538</v>
      </c>
      <c r="B1285" s="291">
        <v>11</v>
      </c>
      <c r="C1285" s="291">
        <v>5</v>
      </c>
      <c r="D1285" s="292" t="s">
        <v>375</v>
      </c>
      <c r="E1285" s="293" t="s">
        <v>539</v>
      </c>
      <c r="F1285" s="294">
        <v>259</v>
      </c>
      <c r="G1285" s="284">
        <v>100000</v>
      </c>
      <c r="H1285" s="285">
        <v>102000</v>
      </c>
      <c r="I1285" s="285">
        <v>70000</v>
      </c>
      <c r="J1285" s="285">
        <v>-13000</v>
      </c>
      <c r="K1285" s="286">
        <v>259000</v>
      </c>
      <c r="L1285" s="287">
        <v>259000</v>
      </c>
      <c r="M1285" s="288">
        <v>259</v>
      </c>
      <c r="N1285" s="285">
        <v>0</v>
      </c>
      <c r="O1285" s="287">
        <v>241453.62999999998</v>
      </c>
      <c r="P1285" s="287">
        <v>241453.62999999998</v>
      </c>
      <c r="Q1285" s="289">
        <v>241.45362999999998</v>
      </c>
      <c r="R1285" s="669"/>
      <c r="S1285" s="669"/>
      <c r="T1285" s="278" t="s">
        <v>1340</v>
      </c>
    </row>
    <row r="1286" spans="1:20" ht="17.25" customHeight="1">
      <c r="A1286" s="300" t="s">
        <v>1290</v>
      </c>
      <c r="B1286" s="301">
        <v>12</v>
      </c>
      <c r="C1286" s="301">
        <v>0</v>
      </c>
      <c r="D1286" s="302" t="s">
        <v>1340</v>
      </c>
      <c r="E1286" s="303" t="s">
        <v>1340</v>
      </c>
      <c r="F1286" s="304">
        <v>16283.9</v>
      </c>
      <c r="G1286" s="284">
        <v>1898000</v>
      </c>
      <c r="H1286" s="285">
        <v>4206000</v>
      </c>
      <c r="I1286" s="285">
        <v>5541000</v>
      </c>
      <c r="J1286" s="285">
        <v>4638900</v>
      </c>
      <c r="K1286" s="286">
        <v>16283900</v>
      </c>
      <c r="L1286" s="287">
        <v>16283900</v>
      </c>
      <c r="M1286" s="288">
        <v>16283.9</v>
      </c>
      <c r="N1286" s="285">
        <v>0</v>
      </c>
      <c r="O1286" s="287">
        <v>14340678.15</v>
      </c>
      <c r="P1286" s="287">
        <v>14340678.15</v>
      </c>
      <c r="Q1286" s="289">
        <v>14340.67815</v>
      </c>
      <c r="R1286" s="670"/>
      <c r="S1286" s="670"/>
      <c r="T1286" s="278" t="s">
        <v>1340</v>
      </c>
    </row>
    <row r="1287" spans="1:20" ht="17.25" customHeight="1">
      <c r="A1287" s="279" t="s">
        <v>376</v>
      </c>
      <c r="B1287" s="280">
        <v>12</v>
      </c>
      <c r="C1287" s="280">
        <v>1</v>
      </c>
      <c r="D1287" s="281" t="s">
        <v>1340</v>
      </c>
      <c r="E1287" s="282" t="s">
        <v>1340</v>
      </c>
      <c r="F1287" s="283">
        <v>7081</v>
      </c>
      <c r="G1287" s="284">
        <v>771000</v>
      </c>
      <c r="H1287" s="285">
        <v>1770000</v>
      </c>
      <c r="I1287" s="285">
        <v>2770000</v>
      </c>
      <c r="J1287" s="285">
        <v>1770000</v>
      </c>
      <c r="K1287" s="286">
        <v>7081000</v>
      </c>
      <c r="L1287" s="287">
        <v>7081000</v>
      </c>
      <c r="M1287" s="288">
        <v>7081</v>
      </c>
      <c r="N1287" s="285">
        <v>0</v>
      </c>
      <c r="O1287" s="287">
        <v>6160117.3499999996</v>
      </c>
      <c r="P1287" s="287">
        <v>6160117.3499999996</v>
      </c>
      <c r="Q1287" s="289">
        <v>6160.1173499999995</v>
      </c>
      <c r="R1287" s="673"/>
      <c r="S1287" s="673"/>
      <c r="T1287" s="278" t="s">
        <v>1340</v>
      </c>
    </row>
    <row r="1288" spans="1:20" ht="21.75" customHeight="1">
      <c r="A1288" s="290" t="s">
        <v>784</v>
      </c>
      <c r="B1288" s="291">
        <v>12</v>
      </c>
      <c r="C1288" s="291">
        <v>1</v>
      </c>
      <c r="D1288" s="292" t="s">
        <v>785</v>
      </c>
      <c r="E1288" s="293" t="s">
        <v>1340</v>
      </c>
      <c r="F1288" s="294">
        <v>7081</v>
      </c>
      <c r="G1288" s="284">
        <v>771000</v>
      </c>
      <c r="H1288" s="285">
        <v>1770000</v>
      </c>
      <c r="I1288" s="285">
        <v>2770000</v>
      </c>
      <c r="J1288" s="285">
        <v>1770000</v>
      </c>
      <c r="K1288" s="286">
        <v>7081000</v>
      </c>
      <c r="L1288" s="287">
        <v>7081000</v>
      </c>
      <c r="M1288" s="288">
        <v>7081</v>
      </c>
      <c r="N1288" s="285">
        <v>0</v>
      </c>
      <c r="O1288" s="287">
        <v>6160117.3499999996</v>
      </c>
      <c r="P1288" s="287">
        <v>6160117.3499999996</v>
      </c>
      <c r="Q1288" s="289">
        <v>6160.1173499999995</v>
      </c>
      <c r="R1288" s="669"/>
      <c r="S1288" s="669"/>
      <c r="T1288" s="278" t="s">
        <v>1340</v>
      </c>
    </row>
    <row r="1289" spans="1:20" ht="21.75" customHeight="1">
      <c r="A1289" s="290" t="s">
        <v>377</v>
      </c>
      <c r="B1289" s="291">
        <v>12</v>
      </c>
      <c r="C1289" s="291">
        <v>1</v>
      </c>
      <c r="D1289" s="292" t="s">
        <v>378</v>
      </c>
      <c r="E1289" s="293" t="s">
        <v>1340</v>
      </c>
      <c r="F1289" s="294">
        <v>7081</v>
      </c>
      <c r="G1289" s="284">
        <v>771000</v>
      </c>
      <c r="H1289" s="285">
        <v>1770000</v>
      </c>
      <c r="I1289" s="285">
        <v>2770000</v>
      </c>
      <c r="J1289" s="285">
        <v>1770000</v>
      </c>
      <c r="K1289" s="286">
        <v>7081000</v>
      </c>
      <c r="L1289" s="287">
        <v>7081000</v>
      </c>
      <c r="M1289" s="288">
        <v>7081</v>
      </c>
      <c r="N1289" s="285">
        <v>0</v>
      </c>
      <c r="O1289" s="287">
        <v>6160117.3499999996</v>
      </c>
      <c r="P1289" s="287">
        <v>6160117.3499999996</v>
      </c>
      <c r="Q1289" s="289">
        <v>6160.1173499999995</v>
      </c>
      <c r="R1289" s="669"/>
      <c r="S1289" s="669"/>
      <c r="T1289" s="278" t="s">
        <v>1340</v>
      </c>
    </row>
    <row r="1290" spans="1:20" ht="17.25" customHeight="1">
      <c r="A1290" s="290" t="s">
        <v>734</v>
      </c>
      <c r="B1290" s="291">
        <v>12</v>
      </c>
      <c r="C1290" s="291">
        <v>1</v>
      </c>
      <c r="D1290" s="292" t="s">
        <v>379</v>
      </c>
      <c r="E1290" s="293" t="s">
        <v>1340</v>
      </c>
      <c r="F1290" s="294">
        <v>7081</v>
      </c>
      <c r="G1290" s="284">
        <v>771000</v>
      </c>
      <c r="H1290" s="285">
        <v>1770000</v>
      </c>
      <c r="I1290" s="285">
        <v>2770000</v>
      </c>
      <c r="J1290" s="285">
        <v>1770000</v>
      </c>
      <c r="K1290" s="286">
        <v>7081000</v>
      </c>
      <c r="L1290" s="287">
        <v>7081000</v>
      </c>
      <c r="M1290" s="288">
        <v>7081</v>
      </c>
      <c r="N1290" s="285">
        <v>0</v>
      </c>
      <c r="O1290" s="287">
        <v>6160117.3499999996</v>
      </c>
      <c r="P1290" s="287">
        <v>6160117.3499999996</v>
      </c>
      <c r="Q1290" s="289">
        <v>6160.1173499999995</v>
      </c>
      <c r="R1290" s="669"/>
      <c r="S1290" s="669"/>
      <c r="T1290" s="278" t="s">
        <v>1340</v>
      </c>
    </row>
    <row r="1291" spans="1:20" ht="21.75" customHeight="1">
      <c r="A1291" s="290" t="s">
        <v>1374</v>
      </c>
      <c r="B1291" s="291">
        <v>12</v>
      </c>
      <c r="C1291" s="291">
        <v>1</v>
      </c>
      <c r="D1291" s="292" t="s">
        <v>379</v>
      </c>
      <c r="E1291" s="293" t="s">
        <v>1375</v>
      </c>
      <c r="F1291" s="294">
        <v>7081</v>
      </c>
      <c r="G1291" s="284">
        <v>771000</v>
      </c>
      <c r="H1291" s="285">
        <v>1770000</v>
      </c>
      <c r="I1291" s="285">
        <v>2770000</v>
      </c>
      <c r="J1291" s="285">
        <v>1770000</v>
      </c>
      <c r="K1291" s="286">
        <v>7081000</v>
      </c>
      <c r="L1291" s="287">
        <v>7081000</v>
      </c>
      <c r="M1291" s="288">
        <v>7081</v>
      </c>
      <c r="N1291" s="285">
        <v>0</v>
      </c>
      <c r="O1291" s="287">
        <v>6160117.3499999996</v>
      </c>
      <c r="P1291" s="287">
        <v>6160117.3499999996</v>
      </c>
      <c r="Q1291" s="289">
        <v>6160.1173499999995</v>
      </c>
      <c r="R1291" s="669"/>
      <c r="S1291" s="669"/>
      <c r="T1291" s="278" t="s">
        <v>1340</v>
      </c>
    </row>
    <row r="1292" spans="1:20" ht="21.75" customHeight="1">
      <c r="A1292" s="290" t="s">
        <v>538</v>
      </c>
      <c r="B1292" s="291">
        <v>12</v>
      </c>
      <c r="C1292" s="291">
        <v>1</v>
      </c>
      <c r="D1292" s="292" t="s">
        <v>379</v>
      </c>
      <c r="E1292" s="293" t="s">
        <v>539</v>
      </c>
      <c r="F1292" s="294">
        <v>7081</v>
      </c>
      <c r="G1292" s="284">
        <v>771000</v>
      </c>
      <c r="H1292" s="285">
        <v>1770000</v>
      </c>
      <c r="I1292" s="285">
        <v>2770000</v>
      </c>
      <c r="J1292" s="285">
        <v>1770000</v>
      </c>
      <c r="K1292" s="286">
        <v>7081000</v>
      </c>
      <c r="L1292" s="287">
        <v>7081000</v>
      </c>
      <c r="M1292" s="288">
        <v>7081</v>
      </c>
      <c r="N1292" s="285">
        <v>0</v>
      </c>
      <c r="O1292" s="287">
        <v>6160117.3499999996</v>
      </c>
      <c r="P1292" s="287">
        <v>6160117.3499999996</v>
      </c>
      <c r="Q1292" s="289">
        <v>6160.1173499999995</v>
      </c>
      <c r="R1292" s="669"/>
      <c r="S1292" s="669"/>
      <c r="T1292" s="278" t="s">
        <v>1340</v>
      </c>
    </row>
    <row r="1293" spans="1:20" ht="17.25" customHeight="1">
      <c r="A1293" s="279" t="s">
        <v>1291</v>
      </c>
      <c r="B1293" s="280">
        <v>12</v>
      </c>
      <c r="C1293" s="280">
        <v>2</v>
      </c>
      <c r="D1293" s="281" t="s">
        <v>1340</v>
      </c>
      <c r="E1293" s="282" t="s">
        <v>1340</v>
      </c>
      <c r="F1293" s="283">
        <v>8859</v>
      </c>
      <c r="G1293" s="284">
        <v>1109000</v>
      </c>
      <c r="H1293" s="285">
        <v>2396000</v>
      </c>
      <c r="I1293" s="285">
        <v>2586000</v>
      </c>
      <c r="J1293" s="285">
        <v>2768000</v>
      </c>
      <c r="K1293" s="286">
        <v>8859000</v>
      </c>
      <c r="L1293" s="287">
        <v>8859000</v>
      </c>
      <c r="M1293" s="288">
        <v>8859</v>
      </c>
      <c r="N1293" s="285">
        <v>0</v>
      </c>
      <c r="O1293" s="287">
        <v>7965000</v>
      </c>
      <c r="P1293" s="287">
        <v>7965000</v>
      </c>
      <c r="Q1293" s="289">
        <v>7965</v>
      </c>
      <c r="R1293" s="673"/>
      <c r="S1293" s="673"/>
      <c r="T1293" s="278" t="s">
        <v>1340</v>
      </c>
    </row>
    <row r="1294" spans="1:20" ht="21.75" customHeight="1">
      <c r="A1294" s="290" t="s">
        <v>784</v>
      </c>
      <c r="B1294" s="291">
        <v>12</v>
      </c>
      <c r="C1294" s="291">
        <v>2</v>
      </c>
      <c r="D1294" s="292" t="s">
        <v>785</v>
      </c>
      <c r="E1294" s="293" t="s">
        <v>1340</v>
      </c>
      <c r="F1294" s="294">
        <v>8859</v>
      </c>
      <c r="G1294" s="284">
        <v>1109000</v>
      </c>
      <c r="H1294" s="285">
        <v>2396000</v>
      </c>
      <c r="I1294" s="285">
        <v>2586000</v>
      </c>
      <c r="J1294" s="285">
        <v>2768000</v>
      </c>
      <c r="K1294" s="286">
        <v>8859000</v>
      </c>
      <c r="L1294" s="287">
        <v>8859000</v>
      </c>
      <c r="M1294" s="288">
        <v>8859</v>
      </c>
      <c r="N1294" s="285">
        <v>0</v>
      </c>
      <c r="O1294" s="287">
        <v>7965000</v>
      </c>
      <c r="P1294" s="287">
        <v>7965000</v>
      </c>
      <c r="Q1294" s="289">
        <v>7965</v>
      </c>
      <c r="R1294" s="669"/>
      <c r="S1294" s="669"/>
      <c r="T1294" s="278" t="s">
        <v>1340</v>
      </c>
    </row>
    <row r="1295" spans="1:20" ht="21.75" customHeight="1">
      <c r="A1295" s="290" t="s">
        <v>377</v>
      </c>
      <c r="B1295" s="291">
        <v>12</v>
      </c>
      <c r="C1295" s="291">
        <v>2</v>
      </c>
      <c r="D1295" s="292" t="s">
        <v>378</v>
      </c>
      <c r="E1295" s="293" t="s">
        <v>1340</v>
      </c>
      <c r="F1295" s="294">
        <v>8859</v>
      </c>
      <c r="G1295" s="284">
        <v>1109000</v>
      </c>
      <c r="H1295" s="285">
        <v>2396000</v>
      </c>
      <c r="I1295" s="285">
        <v>2586000</v>
      </c>
      <c r="J1295" s="285">
        <v>2768000</v>
      </c>
      <c r="K1295" s="286">
        <v>8859000</v>
      </c>
      <c r="L1295" s="287">
        <v>8859000</v>
      </c>
      <c r="M1295" s="288">
        <v>8859</v>
      </c>
      <c r="N1295" s="285">
        <v>0</v>
      </c>
      <c r="O1295" s="287">
        <v>7965000</v>
      </c>
      <c r="P1295" s="287">
        <v>7965000</v>
      </c>
      <c r="Q1295" s="289">
        <v>7965</v>
      </c>
      <c r="R1295" s="669"/>
      <c r="S1295" s="669"/>
      <c r="T1295" s="278" t="s">
        <v>1340</v>
      </c>
    </row>
    <row r="1296" spans="1:20" ht="32.25" customHeight="1">
      <c r="A1296" s="290" t="s">
        <v>699</v>
      </c>
      <c r="B1296" s="291">
        <v>12</v>
      </c>
      <c r="C1296" s="291">
        <v>2</v>
      </c>
      <c r="D1296" s="292" t="s">
        <v>380</v>
      </c>
      <c r="E1296" s="293" t="s">
        <v>1340</v>
      </c>
      <c r="F1296" s="294">
        <v>8859</v>
      </c>
      <c r="G1296" s="284">
        <v>1109000</v>
      </c>
      <c r="H1296" s="285">
        <v>2396000</v>
      </c>
      <c r="I1296" s="285">
        <v>2586000</v>
      </c>
      <c r="J1296" s="285">
        <v>2768000</v>
      </c>
      <c r="K1296" s="286">
        <v>8859000</v>
      </c>
      <c r="L1296" s="287">
        <v>8859000</v>
      </c>
      <c r="M1296" s="288">
        <v>8859</v>
      </c>
      <c r="N1296" s="285">
        <v>0</v>
      </c>
      <c r="O1296" s="287">
        <v>7965000</v>
      </c>
      <c r="P1296" s="287">
        <v>7965000</v>
      </c>
      <c r="Q1296" s="289">
        <v>7965</v>
      </c>
      <c r="R1296" s="669"/>
      <c r="S1296" s="669"/>
      <c r="T1296" s="278" t="s">
        <v>1340</v>
      </c>
    </row>
    <row r="1297" spans="1:20" ht="17.25" customHeight="1">
      <c r="A1297" s="290" t="s">
        <v>540</v>
      </c>
      <c r="B1297" s="291">
        <v>12</v>
      </c>
      <c r="C1297" s="291">
        <v>2</v>
      </c>
      <c r="D1297" s="292" t="s">
        <v>380</v>
      </c>
      <c r="E1297" s="293" t="s">
        <v>541</v>
      </c>
      <c r="F1297" s="294">
        <v>8859</v>
      </c>
      <c r="G1297" s="284">
        <v>1109000</v>
      </c>
      <c r="H1297" s="285">
        <v>2396000</v>
      </c>
      <c r="I1297" s="285">
        <v>2586000</v>
      </c>
      <c r="J1297" s="285">
        <v>2768000</v>
      </c>
      <c r="K1297" s="286">
        <v>8859000</v>
      </c>
      <c r="L1297" s="287">
        <v>8859000</v>
      </c>
      <c r="M1297" s="288">
        <v>8859</v>
      </c>
      <c r="N1297" s="285">
        <v>0</v>
      </c>
      <c r="O1297" s="287">
        <v>7965000</v>
      </c>
      <c r="P1297" s="287">
        <v>7965000</v>
      </c>
      <c r="Q1297" s="289">
        <v>7965</v>
      </c>
      <c r="R1297" s="669"/>
      <c r="S1297" s="669"/>
      <c r="T1297" s="278" t="s">
        <v>1340</v>
      </c>
    </row>
    <row r="1298" spans="1:20" ht="32.25" customHeight="1">
      <c r="A1298" s="290" t="s">
        <v>699</v>
      </c>
      <c r="B1298" s="291">
        <v>12</v>
      </c>
      <c r="C1298" s="291">
        <v>2</v>
      </c>
      <c r="D1298" s="292" t="s">
        <v>380</v>
      </c>
      <c r="E1298" s="293" t="s">
        <v>700</v>
      </c>
      <c r="F1298" s="294">
        <v>8859</v>
      </c>
      <c r="G1298" s="284">
        <v>1109000</v>
      </c>
      <c r="H1298" s="285">
        <v>2396000</v>
      </c>
      <c r="I1298" s="285">
        <v>2586000</v>
      </c>
      <c r="J1298" s="285">
        <v>2768000</v>
      </c>
      <c r="K1298" s="286">
        <v>8859000</v>
      </c>
      <c r="L1298" s="287">
        <v>8859000</v>
      </c>
      <c r="M1298" s="288">
        <v>8859</v>
      </c>
      <c r="N1298" s="285">
        <v>0</v>
      </c>
      <c r="O1298" s="287">
        <v>7965000</v>
      </c>
      <c r="P1298" s="287">
        <v>7965000</v>
      </c>
      <c r="Q1298" s="289">
        <v>7965</v>
      </c>
      <c r="R1298" s="669"/>
      <c r="S1298" s="669"/>
      <c r="T1298" s="278" t="s">
        <v>1340</v>
      </c>
    </row>
    <row r="1299" spans="1:20" ht="17.25" customHeight="1">
      <c r="A1299" s="279" t="s">
        <v>381</v>
      </c>
      <c r="B1299" s="280">
        <v>12</v>
      </c>
      <c r="C1299" s="280">
        <v>4</v>
      </c>
      <c r="D1299" s="281" t="s">
        <v>1340</v>
      </c>
      <c r="E1299" s="282" t="s">
        <v>1340</v>
      </c>
      <c r="F1299" s="283">
        <v>343.9</v>
      </c>
      <c r="G1299" s="284">
        <v>18000</v>
      </c>
      <c r="H1299" s="285">
        <v>40000</v>
      </c>
      <c r="I1299" s="285">
        <v>185000</v>
      </c>
      <c r="J1299" s="285">
        <v>100900</v>
      </c>
      <c r="K1299" s="286">
        <v>343900</v>
      </c>
      <c r="L1299" s="287">
        <v>343900</v>
      </c>
      <c r="M1299" s="288">
        <v>343.9</v>
      </c>
      <c r="N1299" s="285">
        <v>0</v>
      </c>
      <c r="O1299" s="287">
        <v>215560.8</v>
      </c>
      <c r="P1299" s="287">
        <v>215560.8</v>
      </c>
      <c r="Q1299" s="289">
        <v>215.5608</v>
      </c>
      <c r="R1299" s="673"/>
      <c r="S1299" s="673"/>
      <c r="T1299" s="278" t="s">
        <v>1340</v>
      </c>
    </row>
    <row r="1300" spans="1:20" ht="21.75" customHeight="1">
      <c r="A1300" s="290" t="s">
        <v>784</v>
      </c>
      <c r="B1300" s="291">
        <v>12</v>
      </c>
      <c r="C1300" s="291">
        <v>4</v>
      </c>
      <c r="D1300" s="292" t="s">
        <v>785</v>
      </c>
      <c r="E1300" s="293" t="s">
        <v>1340</v>
      </c>
      <c r="F1300" s="294">
        <v>205</v>
      </c>
      <c r="G1300" s="284">
        <v>12000</v>
      </c>
      <c r="H1300" s="285">
        <v>0</v>
      </c>
      <c r="I1300" s="285">
        <v>125000</v>
      </c>
      <c r="J1300" s="285">
        <v>68000</v>
      </c>
      <c r="K1300" s="286">
        <v>205000</v>
      </c>
      <c r="L1300" s="287">
        <v>205000</v>
      </c>
      <c r="M1300" s="288">
        <v>205</v>
      </c>
      <c r="N1300" s="285">
        <v>0</v>
      </c>
      <c r="O1300" s="287">
        <v>135960.79999999999</v>
      </c>
      <c r="P1300" s="287">
        <v>135960.79999999999</v>
      </c>
      <c r="Q1300" s="289">
        <v>135.96079999999998</v>
      </c>
      <c r="R1300" s="669"/>
      <c r="S1300" s="669"/>
      <c r="T1300" s="278" t="s">
        <v>1340</v>
      </c>
    </row>
    <row r="1301" spans="1:20" ht="42.75" customHeight="1">
      <c r="A1301" s="290" t="s">
        <v>382</v>
      </c>
      <c r="B1301" s="291">
        <v>12</v>
      </c>
      <c r="C1301" s="291">
        <v>4</v>
      </c>
      <c r="D1301" s="292" t="s">
        <v>383</v>
      </c>
      <c r="E1301" s="293" t="s">
        <v>1340</v>
      </c>
      <c r="F1301" s="294">
        <v>125</v>
      </c>
      <c r="G1301" s="284">
        <v>0</v>
      </c>
      <c r="H1301" s="285">
        <v>0</v>
      </c>
      <c r="I1301" s="285">
        <v>125000</v>
      </c>
      <c r="J1301" s="285">
        <v>0</v>
      </c>
      <c r="K1301" s="286">
        <v>125000</v>
      </c>
      <c r="L1301" s="287">
        <v>125000</v>
      </c>
      <c r="M1301" s="288">
        <v>125</v>
      </c>
      <c r="N1301" s="285">
        <v>0</v>
      </c>
      <c r="O1301" s="287">
        <v>123970.8</v>
      </c>
      <c r="P1301" s="287">
        <v>123970.8</v>
      </c>
      <c r="Q1301" s="289">
        <v>123.9708</v>
      </c>
      <c r="R1301" s="669"/>
      <c r="S1301" s="669"/>
      <c r="T1301" s="278" t="s">
        <v>1340</v>
      </c>
    </row>
    <row r="1302" spans="1:20" ht="17.25" customHeight="1">
      <c r="A1302" s="290" t="s">
        <v>583</v>
      </c>
      <c r="B1302" s="291">
        <v>12</v>
      </c>
      <c r="C1302" s="291">
        <v>4</v>
      </c>
      <c r="D1302" s="292" t="s">
        <v>384</v>
      </c>
      <c r="E1302" s="293" t="s">
        <v>1340</v>
      </c>
      <c r="F1302" s="294">
        <v>125</v>
      </c>
      <c r="G1302" s="284">
        <v>0</v>
      </c>
      <c r="H1302" s="285">
        <v>0</v>
      </c>
      <c r="I1302" s="285">
        <v>125000</v>
      </c>
      <c r="J1302" s="285">
        <v>0</v>
      </c>
      <c r="K1302" s="286">
        <v>125000</v>
      </c>
      <c r="L1302" s="287">
        <v>125000</v>
      </c>
      <c r="M1302" s="288">
        <v>125</v>
      </c>
      <c r="N1302" s="285">
        <v>0</v>
      </c>
      <c r="O1302" s="287">
        <v>123970.8</v>
      </c>
      <c r="P1302" s="287">
        <v>123970.8</v>
      </c>
      <c r="Q1302" s="289">
        <v>123.9708</v>
      </c>
      <c r="R1302" s="669"/>
      <c r="S1302" s="669"/>
      <c r="T1302" s="278" t="s">
        <v>1340</v>
      </c>
    </row>
    <row r="1303" spans="1:20" ht="21.75" customHeight="1">
      <c r="A1303" s="290" t="s">
        <v>1374</v>
      </c>
      <c r="B1303" s="291">
        <v>12</v>
      </c>
      <c r="C1303" s="291">
        <v>4</v>
      </c>
      <c r="D1303" s="292" t="s">
        <v>384</v>
      </c>
      <c r="E1303" s="293" t="s">
        <v>1375</v>
      </c>
      <c r="F1303" s="294">
        <v>125</v>
      </c>
      <c r="G1303" s="284">
        <v>0</v>
      </c>
      <c r="H1303" s="285">
        <v>0</v>
      </c>
      <c r="I1303" s="285">
        <v>125000</v>
      </c>
      <c r="J1303" s="285">
        <v>0</v>
      </c>
      <c r="K1303" s="286">
        <v>125000</v>
      </c>
      <c r="L1303" s="287">
        <v>125000</v>
      </c>
      <c r="M1303" s="288">
        <v>125</v>
      </c>
      <c r="N1303" s="285">
        <v>0</v>
      </c>
      <c r="O1303" s="287">
        <v>123970.8</v>
      </c>
      <c r="P1303" s="287">
        <v>123970.8</v>
      </c>
      <c r="Q1303" s="289">
        <v>123.9708</v>
      </c>
      <c r="R1303" s="669"/>
      <c r="S1303" s="669"/>
      <c r="T1303" s="278" t="s">
        <v>1340</v>
      </c>
    </row>
    <row r="1304" spans="1:20" ht="21.75" customHeight="1">
      <c r="A1304" s="290" t="s">
        <v>538</v>
      </c>
      <c r="B1304" s="291">
        <v>12</v>
      </c>
      <c r="C1304" s="291">
        <v>4</v>
      </c>
      <c r="D1304" s="292" t="s">
        <v>384</v>
      </c>
      <c r="E1304" s="293" t="s">
        <v>539</v>
      </c>
      <c r="F1304" s="294">
        <v>125</v>
      </c>
      <c r="G1304" s="284">
        <v>0</v>
      </c>
      <c r="H1304" s="285">
        <v>0</v>
      </c>
      <c r="I1304" s="285">
        <v>125000</v>
      </c>
      <c r="J1304" s="285">
        <v>0</v>
      </c>
      <c r="K1304" s="286">
        <v>125000</v>
      </c>
      <c r="L1304" s="287">
        <v>125000</v>
      </c>
      <c r="M1304" s="288">
        <v>125</v>
      </c>
      <c r="N1304" s="285">
        <v>0</v>
      </c>
      <c r="O1304" s="287">
        <v>123970.8</v>
      </c>
      <c r="P1304" s="287">
        <v>123970.8</v>
      </c>
      <c r="Q1304" s="289">
        <v>123.9708</v>
      </c>
      <c r="R1304" s="669"/>
      <c r="S1304" s="669"/>
      <c r="T1304" s="278" t="s">
        <v>1340</v>
      </c>
    </row>
    <row r="1305" spans="1:20" ht="32.25" customHeight="1">
      <c r="A1305" s="290" t="s">
        <v>385</v>
      </c>
      <c r="B1305" s="291">
        <v>12</v>
      </c>
      <c r="C1305" s="291">
        <v>4</v>
      </c>
      <c r="D1305" s="292" t="s">
        <v>386</v>
      </c>
      <c r="E1305" s="293" t="s">
        <v>1340</v>
      </c>
      <c r="F1305" s="294">
        <v>80</v>
      </c>
      <c r="G1305" s="284">
        <v>12000</v>
      </c>
      <c r="H1305" s="285">
        <v>0</v>
      </c>
      <c r="I1305" s="285">
        <v>0</v>
      </c>
      <c r="J1305" s="285">
        <v>68000</v>
      </c>
      <c r="K1305" s="286">
        <v>80000</v>
      </c>
      <c r="L1305" s="287">
        <v>80000</v>
      </c>
      <c r="M1305" s="288">
        <v>80</v>
      </c>
      <c r="N1305" s="285">
        <v>0</v>
      </c>
      <c r="O1305" s="287">
        <v>11990</v>
      </c>
      <c r="P1305" s="287">
        <v>11990</v>
      </c>
      <c r="Q1305" s="289">
        <v>11.99</v>
      </c>
      <c r="R1305" s="669"/>
      <c r="S1305" s="669"/>
      <c r="T1305" s="278" t="s">
        <v>1340</v>
      </c>
    </row>
    <row r="1306" spans="1:20" ht="17.25" customHeight="1">
      <c r="A1306" s="290" t="s">
        <v>583</v>
      </c>
      <c r="B1306" s="291">
        <v>12</v>
      </c>
      <c r="C1306" s="291">
        <v>4</v>
      </c>
      <c r="D1306" s="292" t="s">
        <v>387</v>
      </c>
      <c r="E1306" s="293" t="s">
        <v>1340</v>
      </c>
      <c r="F1306" s="294">
        <v>80</v>
      </c>
      <c r="G1306" s="284">
        <v>12000</v>
      </c>
      <c r="H1306" s="285">
        <v>0</v>
      </c>
      <c r="I1306" s="285">
        <v>0</v>
      </c>
      <c r="J1306" s="285">
        <v>68000</v>
      </c>
      <c r="K1306" s="286">
        <v>80000</v>
      </c>
      <c r="L1306" s="287">
        <v>80000</v>
      </c>
      <c r="M1306" s="288">
        <v>80</v>
      </c>
      <c r="N1306" s="285">
        <v>0</v>
      </c>
      <c r="O1306" s="287">
        <v>11990</v>
      </c>
      <c r="P1306" s="287">
        <v>11990</v>
      </c>
      <c r="Q1306" s="289">
        <v>11.99</v>
      </c>
      <c r="R1306" s="669"/>
      <c r="S1306" s="669"/>
      <c r="T1306" s="278" t="s">
        <v>1340</v>
      </c>
    </row>
    <row r="1307" spans="1:20" ht="21.75" customHeight="1">
      <c r="A1307" s="290" t="s">
        <v>1374</v>
      </c>
      <c r="B1307" s="291">
        <v>12</v>
      </c>
      <c r="C1307" s="291">
        <v>4</v>
      </c>
      <c r="D1307" s="292" t="s">
        <v>387</v>
      </c>
      <c r="E1307" s="293" t="s">
        <v>1375</v>
      </c>
      <c r="F1307" s="294">
        <v>80</v>
      </c>
      <c r="G1307" s="284">
        <v>12000</v>
      </c>
      <c r="H1307" s="285">
        <v>0</v>
      </c>
      <c r="I1307" s="285">
        <v>0</v>
      </c>
      <c r="J1307" s="285">
        <v>68000</v>
      </c>
      <c r="K1307" s="286">
        <v>80000</v>
      </c>
      <c r="L1307" s="287">
        <v>80000</v>
      </c>
      <c r="M1307" s="288">
        <v>80</v>
      </c>
      <c r="N1307" s="285">
        <v>0</v>
      </c>
      <c r="O1307" s="287">
        <v>11990</v>
      </c>
      <c r="P1307" s="287">
        <v>11990</v>
      </c>
      <c r="Q1307" s="289">
        <v>11.99</v>
      </c>
      <c r="R1307" s="669"/>
      <c r="S1307" s="669"/>
      <c r="T1307" s="278" t="s">
        <v>1340</v>
      </c>
    </row>
    <row r="1308" spans="1:20" ht="21.75" customHeight="1">
      <c r="A1308" s="290" t="s">
        <v>538</v>
      </c>
      <c r="B1308" s="291">
        <v>12</v>
      </c>
      <c r="C1308" s="291">
        <v>4</v>
      </c>
      <c r="D1308" s="292" t="s">
        <v>387</v>
      </c>
      <c r="E1308" s="293" t="s">
        <v>539</v>
      </c>
      <c r="F1308" s="294">
        <v>80</v>
      </c>
      <c r="G1308" s="284">
        <v>12000</v>
      </c>
      <c r="H1308" s="285">
        <v>0</v>
      </c>
      <c r="I1308" s="285">
        <v>0</v>
      </c>
      <c r="J1308" s="285">
        <v>68000</v>
      </c>
      <c r="K1308" s="286">
        <v>80000</v>
      </c>
      <c r="L1308" s="287">
        <v>80000</v>
      </c>
      <c r="M1308" s="288">
        <v>80</v>
      </c>
      <c r="N1308" s="285">
        <v>0</v>
      </c>
      <c r="O1308" s="287">
        <v>11990</v>
      </c>
      <c r="P1308" s="287">
        <v>11990</v>
      </c>
      <c r="Q1308" s="289">
        <v>11.99</v>
      </c>
      <c r="R1308" s="669"/>
      <c r="S1308" s="669"/>
      <c r="T1308" s="278" t="s">
        <v>1340</v>
      </c>
    </row>
    <row r="1309" spans="1:20" ht="32.25" customHeight="1">
      <c r="A1309" s="290" t="s">
        <v>135</v>
      </c>
      <c r="B1309" s="291">
        <v>12</v>
      </c>
      <c r="C1309" s="291">
        <v>4</v>
      </c>
      <c r="D1309" s="292" t="s">
        <v>136</v>
      </c>
      <c r="E1309" s="293" t="s">
        <v>1340</v>
      </c>
      <c r="F1309" s="294">
        <v>138.9</v>
      </c>
      <c r="G1309" s="284">
        <v>6000</v>
      </c>
      <c r="H1309" s="285">
        <v>40000</v>
      </c>
      <c r="I1309" s="285">
        <v>60000</v>
      </c>
      <c r="J1309" s="285">
        <v>32900</v>
      </c>
      <c r="K1309" s="286">
        <v>138900</v>
      </c>
      <c r="L1309" s="287">
        <v>138900</v>
      </c>
      <c r="M1309" s="288">
        <v>138.9</v>
      </c>
      <c r="N1309" s="285">
        <v>0</v>
      </c>
      <c r="O1309" s="287">
        <v>79600</v>
      </c>
      <c r="P1309" s="287">
        <v>79600</v>
      </c>
      <c r="Q1309" s="289">
        <v>79.599999999999994</v>
      </c>
      <c r="R1309" s="669"/>
      <c r="S1309" s="669"/>
      <c r="T1309" s="278" t="s">
        <v>1340</v>
      </c>
    </row>
    <row r="1310" spans="1:20" ht="53.25" customHeight="1">
      <c r="A1310" s="295" t="s">
        <v>137</v>
      </c>
      <c r="B1310" s="296">
        <v>12</v>
      </c>
      <c r="C1310" s="296">
        <v>4</v>
      </c>
      <c r="D1310" s="297" t="s">
        <v>138</v>
      </c>
      <c r="E1310" s="298" t="s">
        <v>1340</v>
      </c>
      <c r="F1310" s="299">
        <v>138.9</v>
      </c>
      <c r="G1310" s="284">
        <v>0</v>
      </c>
      <c r="H1310" s="285">
        <v>0</v>
      </c>
      <c r="I1310" s="285">
        <v>106000</v>
      </c>
      <c r="J1310" s="285">
        <v>32900</v>
      </c>
      <c r="K1310" s="286">
        <v>138900</v>
      </c>
      <c r="L1310" s="287">
        <v>138900</v>
      </c>
      <c r="M1310" s="288">
        <v>138.9</v>
      </c>
      <c r="N1310" s="285">
        <v>0</v>
      </c>
      <c r="O1310" s="287">
        <v>79600</v>
      </c>
      <c r="P1310" s="287">
        <v>79600</v>
      </c>
      <c r="Q1310" s="289">
        <v>79.599999999999994</v>
      </c>
      <c r="R1310" s="672"/>
      <c r="S1310" s="672"/>
      <c r="T1310" s="278" t="s">
        <v>1340</v>
      </c>
    </row>
    <row r="1311" spans="1:20" ht="53.25" customHeight="1">
      <c r="A1311" s="290" t="s">
        <v>137</v>
      </c>
      <c r="B1311" s="291">
        <v>12</v>
      </c>
      <c r="C1311" s="291">
        <v>4</v>
      </c>
      <c r="D1311" s="292" t="s">
        <v>158</v>
      </c>
      <c r="E1311" s="293" t="s">
        <v>1340</v>
      </c>
      <c r="F1311" s="294">
        <v>18.899999999999999</v>
      </c>
      <c r="G1311" s="284">
        <v>0</v>
      </c>
      <c r="H1311" s="285">
        <v>0</v>
      </c>
      <c r="I1311" s="285">
        <v>50000</v>
      </c>
      <c r="J1311" s="285">
        <v>-31100</v>
      </c>
      <c r="K1311" s="286">
        <v>18900</v>
      </c>
      <c r="L1311" s="287">
        <v>18900</v>
      </c>
      <c r="M1311" s="288">
        <v>18.899999999999999</v>
      </c>
      <c r="N1311" s="285">
        <v>0</v>
      </c>
      <c r="O1311" s="287">
        <v>0</v>
      </c>
      <c r="P1311" s="287">
        <v>0</v>
      </c>
      <c r="Q1311" s="289">
        <v>0</v>
      </c>
      <c r="R1311" s="669"/>
      <c r="S1311" s="669"/>
      <c r="T1311" s="278" t="s">
        <v>1340</v>
      </c>
    </row>
    <row r="1312" spans="1:20" ht="17.25" customHeight="1">
      <c r="A1312" s="290" t="s">
        <v>583</v>
      </c>
      <c r="B1312" s="291">
        <v>12</v>
      </c>
      <c r="C1312" s="291">
        <v>4</v>
      </c>
      <c r="D1312" s="292" t="s">
        <v>388</v>
      </c>
      <c r="E1312" s="293" t="s">
        <v>1340</v>
      </c>
      <c r="F1312" s="294">
        <v>18.899999999999999</v>
      </c>
      <c r="G1312" s="284">
        <v>0</v>
      </c>
      <c r="H1312" s="285">
        <v>0</v>
      </c>
      <c r="I1312" s="285">
        <v>50000</v>
      </c>
      <c r="J1312" s="285">
        <v>-31100</v>
      </c>
      <c r="K1312" s="286">
        <v>18900</v>
      </c>
      <c r="L1312" s="287">
        <v>18900</v>
      </c>
      <c r="M1312" s="288">
        <v>18.899999999999999</v>
      </c>
      <c r="N1312" s="285">
        <v>0</v>
      </c>
      <c r="O1312" s="287">
        <v>0</v>
      </c>
      <c r="P1312" s="287">
        <v>0</v>
      </c>
      <c r="Q1312" s="289">
        <v>0</v>
      </c>
      <c r="R1312" s="669"/>
      <c r="S1312" s="669"/>
      <c r="T1312" s="278" t="s">
        <v>1340</v>
      </c>
    </row>
    <row r="1313" spans="1:20" ht="21.75" customHeight="1">
      <c r="A1313" s="290" t="s">
        <v>1374</v>
      </c>
      <c r="B1313" s="291">
        <v>12</v>
      </c>
      <c r="C1313" s="291">
        <v>4</v>
      </c>
      <c r="D1313" s="292" t="s">
        <v>388</v>
      </c>
      <c r="E1313" s="293" t="s">
        <v>1375</v>
      </c>
      <c r="F1313" s="294">
        <v>18.899999999999999</v>
      </c>
      <c r="G1313" s="284">
        <v>0</v>
      </c>
      <c r="H1313" s="285">
        <v>0</v>
      </c>
      <c r="I1313" s="285">
        <v>50000</v>
      </c>
      <c r="J1313" s="285">
        <v>-31100</v>
      </c>
      <c r="K1313" s="286">
        <v>18900</v>
      </c>
      <c r="L1313" s="287">
        <v>18900</v>
      </c>
      <c r="M1313" s="288">
        <v>18.899999999999999</v>
      </c>
      <c r="N1313" s="285">
        <v>0</v>
      </c>
      <c r="O1313" s="287">
        <v>0</v>
      </c>
      <c r="P1313" s="287">
        <v>0</v>
      </c>
      <c r="Q1313" s="289">
        <v>0</v>
      </c>
      <c r="R1313" s="669"/>
      <c r="S1313" s="669"/>
      <c r="T1313" s="278" t="s">
        <v>1340</v>
      </c>
    </row>
    <row r="1314" spans="1:20" ht="21.75" customHeight="1">
      <c r="A1314" s="290" t="s">
        <v>538</v>
      </c>
      <c r="B1314" s="291">
        <v>12</v>
      </c>
      <c r="C1314" s="291">
        <v>4</v>
      </c>
      <c r="D1314" s="292" t="s">
        <v>388</v>
      </c>
      <c r="E1314" s="293" t="s">
        <v>539</v>
      </c>
      <c r="F1314" s="294">
        <v>18.899999999999999</v>
      </c>
      <c r="G1314" s="284">
        <v>0</v>
      </c>
      <c r="H1314" s="285">
        <v>0</v>
      </c>
      <c r="I1314" s="285">
        <v>50000</v>
      </c>
      <c r="J1314" s="285">
        <v>-31100</v>
      </c>
      <c r="K1314" s="286">
        <v>18900</v>
      </c>
      <c r="L1314" s="287">
        <v>18900</v>
      </c>
      <c r="M1314" s="288">
        <v>18.899999999999999</v>
      </c>
      <c r="N1314" s="285">
        <v>0</v>
      </c>
      <c r="O1314" s="287">
        <v>0</v>
      </c>
      <c r="P1314" s="287">
        <v>0</v>
      </c>
      <c r="Q1314" s="289">
        <v>0</v>
      </c>
      <c r="R1314" s="669"/>
      <c r="S1314" s="669"/>
      <c r="T1314" s="278" t="s">
        <v>1340</v>
      </c>
    </row>
    <row r="1315" spans="1:20" ht="63.75" customHeight="1">
      <c r="A1315" s="290" t="s">
        <v>160</v>
      </c>
      <c r="B1315" s="291">
        <v>12</v>
      </c>
      <c r="C1315" s="291">
        <v>4</v>
      </c>
      <c r="D1315" s="292" t="s">
        <v>161</v>
      </c>
      <c r="E1315" s="293" t="s">
        <v>1340</v>
      </c>
      <c r="F1315" s="294">
        <v>1</v>
      </c>
      <c r="G1315" s="284">
        <v>0</v>
      </c>
      <c r="H1315" s="285">
        <v>0</v>
      </c>
      <c r="I1315" s="285">
        <v>10000</v>
      </c>
      <c r="J1315" s="285">
        <v>-9000</v>
      </c>
      <c r="K1315" s="286">
        <v>1000</v>
      </c>
      <c r="L1315" s="287">
        <v>1000</v>
      </c>
      <c r="M1315" s="288">
        <v>1</v>
      </c>
      <c r="N1315" s="285">
        <v>0</v>
      </c>
      <c r="O1315" s="287">
        <v>1000</v>
      </c>
      <c r="P1315" s="287">
        <v>1000</v>
      </c>
      <c r="Q1315" s="289">
        <v>1</v>
      </c>
      <c r="R1315" s="669"/>
      <c r="S1315" s="669"/>
      <c r="T1315" s="278" t="s">
        <v>1340</v>
      </c>
    </row>
    <row r="1316" spans="1:20" ht="17.25" customHeight="1">
      <c r="A1316" s="290" t="s">
        <v>583</v>
      </c>
      <c r="B1316" s="291">
        <v>12</v>
      </c>
      <c r="C1316" s="291">
        <v>4</v>
      </c>
      <c r="D1316" s="292" t="s">
        <v>389</v>
      </c>
      <c r="E1316" s="293" t="s">
        <v>1340</v>
      </c>
      <c r="F1316" s="294">
        <v>1</v>
      </c>
      <c r="G1316" s="284">
        <v>0</v>
      </c>
      <c r="H1316" s="285">
        <v>0</v>
      </c>
      <c r="I1316" s="285">
        <v>10000</v>
      </c>
      <c r="J1316" s="285">
        <v>-9000</v>
      </c>
      <c r="K1316" s="286">
        <v>1000</v>
      </c>
      <c r="L1316" s="287">
        <v>1000</v>
      </c>
      <c r="M1316" s="288">
        <v>1</v>
      </c>
      <c r="N1316" s="285">
        <v>0</v>
      </c>
      <c r="O1316" s="287">
        <v>1000</v>
      </c>
      <c r="P1316" s="287">
        <v>1000</v>
      </c>
      <c r="Q1316" s="289">
        <v>1</v>
      </c>
      <c r="R1316" s="669"/>
      <c r="S1316" s="669"/>
      <c r="T1316" s="278" t="s">
        <v>1340</v>
      </c>
    </row>
    <row r="1317" spans="1:20" ht="21.75" customHeight="1">
      <c r="A1317" s="290" t="s">
        <v>1374</v>
      </c>
      <c r="B1317" s="291">
        <v>12</v>
      </c>
      <c r="C1317" s="291">
        <v>4</v>
      </c>
      <c r="D1317" s="292" t="s">
        <v>389</v>
      </c>
      <c r="E1317" s="293" t="s">
        <v>1375</v>
      </c>
      <c r="F1317" s="294">
        <v>1</v>
      </c>
      <c r="G1317" s="284">
        <v>0</v>
      </c>
      <c r="H1317" s="285">
        <v>0</v>
      </c>
      <c r="I1317" s="285">
        <v>10000</v>
      </c>
      <c r="J1317" s="285">
        <v>-9000</v>
      </c>
      <c r="K1317" s="286">
        <v>1000</v>
      </c>
      <c r="L1317" s="287">
        <v>1000</v>
      </c>
      <c r="M1317" s="288">
        <v>1</v>
      </c>
      <c r="N1317" s="285">
        <v>0</v>
      </c>
      <c r="O1317" s="287">
        <v>1000</v>
      </c>
      <c r="P1317" s="287">
        <v>1000</v>
      </c>
      <c r="Q1317" s="289">
        <v>1</v>
      </c>
      <c r="R1317" s="669"/>
      <c r="S1317" s="669"/>
      <c r="T1317" s="278" t="s">
        <v>1340</v>
      </c>
    </row>
    <row r="1318" spans="1:20" ht="21.75" customHeight="1">
      <c r="A1318" s="290" t="s">
        <v>538</v>
      </c>
      <c r="B1318" s="291">
        <v>12</v>
      </c>
      <c r="C1318" s="291">
        <v>4</v>
      </c>
      <c r="D1318" s="292" t="s">
        <v>389</v>
      </c>
      <c r="E1318" s="293" t="s">
        <v>539</v>
      </c>
      <c r="F1318" s="294">
        <v>1</v>
      </c>
      <c r="G1318" s="284">
        <v>0</v>
      </c>
      <c r="H1318" s="285">
        <v>0</v>
      </c>
      <c r="I1318" s="285">
        <v>10000</v>
      </c>
      <c r="J1318" s="285">
        <v>-9000</v>
      </c>
      <c r="K1318" s="286">
        <v>1000</v>
      </c>
      <c r="L1318" s="287">
        <v>1000</v>
      </c>
      <c r="M1318" s="288">
        <v>1</v>
      </c>
      <c r="N1318" s="285">
        <v>0</v>
      </c>
      <c r="O1318" s="287">
        <v>1000</v>
      </c>
      <c r="P1318" s="287">
        <v>1000</v>
      </c>
      <c r="Q1318" s="289">
        <v>1</v>
      </c>
      <c r="R1318" s="669"/>
      <c r="S1318" s="669"/>
      <c r="T1318" s="278" t="s">
        <v>1340</v>
      </c>
    </row>
    <row r="1319" spans="1:20" ht="21.75" customHeight="1">
      <c r="A1319" s="290" t="s">
        <v>390</v>
      </c>
      <c r="B1319" s="291">
        <v>12</v>
      </c>
      <c r="C1319" s="291">
        <v>4</v>
      </c>
      <c r="D1319" s="292" t="s">
        <v>391</v>
      </c>
      <c r="E1319" s="293" t="s">
        <v>1340</v>
      </c>
      <c r="F1319" s="294">
        <v>10</v>
      </c>
      <c r="G1319" s="284">
        <v>0</v>
      </c>
      <c r="H1319" s="285">
        <v>0</v>
      </c>
      <c r="I1319" s="285">
        <v>10000</v>
      </c>
      <c r="J1319" s="285">
        <v>0</v>
      </c>
      <c r="K1319" s="286">
        <v>10000</v>
      </c>
      <c r="L1319" s="287">
        <v>10000</v>
      </c>
      <c r="M1319" s="288">
        <v>10</v>
      </c>
      <c r="N1319" s="285">
        <v>0</v>
      </c>
      <c r="O1319" s="287">
        <v>10000</v>
      </c>
      <c r="P1319" s="287">
        <v>10000</v>
      </c>
      <c r="Q1319" s="289">
        <v>10</v>
      </c>
      <c r="R1319" s="669"/>
      <c r="S1319" s="669"/>
      <c r="T1319" s="278" t="s">
        <v>1340</v>
      </c>
    </row>
    <row r="1320" spans="1:20" ht="17.25" customHeight="1">
      <c r="A1320" s="290" t="s">
        <v>583</v>
      </c>
      <c r="B1320" s="291">
        <v>12</v>
      </c>
      <c r="C1320" s="291">
        <v>4</v>
      </c>
      <c r="D1320" s="292" t="s">
        <v>392</v>
      </c>
      <c r="E1320" s="293" t="s">
        <v>1340</v>
      </c>
      <c r="F1320" s="294">
        <v>10</v>
      </c>
      <c r="G1320" s="284">
        <v>0</v>
      </c>
      <c r="H1320" s="285">
        <v>0</v>
      </c>
      <c r="I1320" s="285">
        <v>10000</v>
      </c>
      <c r="J1320" s="285">
        <v>0</v>
      </c>
      <c r="K1320" s="286">
        <v>10000</v>
      </c>
      <c r="L1320" s="287">
        <v>10000</v>
      </c>
      <c r="M1320" s="288">
        <v>10</v>
      </c>
      <c r="N1320" s="285">
        <v>0</v>
      </c>
      <c r="O1320" s="287">
        <v>10000</v>
      </c>
      <c r="P1320" s="287">
        <v>10000</v>
      </c>
      <c r="Q1320" s="289">
        <v>10</v>
      </c>
      <c r="R1320" s="669"/>
      <c r="S1320" s="669"/>
      <c r="T1320" s="278" t="s">
        <v>1340</v>
      </c>
    </row>
    <row r="1321" spans="1:20" ht="21.75" customHeight="1">
      <c r="A1321" s="290" t="s">
        <v>1374</v>
      </c>
      <c r="B1321" s="291">
        <v>12</v>
      </c>
      <c r="C1321" s="291">
        <v>4</v>
      </c>
      <c r="D1321" s="292" t="s">
        <v>392</v>
      </c>
      <c r="E1321" s="293" t="s">
        <v>1375</v>
      </c>
      <c r="F1321" s="294">
        <v>10</v>
      </c>
      <c r="G1321" s="284">
        <v>0</v>
      </c>
      <c r="H1321" s="285">
        <v>0</v>
      </c>
      <c r="I1321" s="285">
        <v>10000</v>
      </c>
      <c r="J1321" s="285">
        <v>0</v>
      </c>
      <c r="K1321" s="286">
        <v>10000</v>
      </c>
      <c r="L1321" s="287">
        <v>10000</v>
      </c>
      <c r="M1321" s="288">
        <v>10</v>
      </c>
      <c r="N1321" s="285">
        <v>0</v>
      </c>
      <c r="O1321" s="287">
        <v>10000</v>
      </c>
      <c r="P1321" s="287">
        <v>10000</v>
      </c>
      <c r="Q1321" s="289">
        <v>10</v>
      </c>
      <c r="R1321" s="669"/>
      <c r="S1321" s="669"/>
      <c r="T1321" s="278" t="s">
        <v>1340</v>
      </c>
    </row>
    <row r="1322" spans="1:20" ht="21.75" customHeight="1">
      <c r="A1322" s="290" t="s">
        <v>538</v>
      </c>
      <c r="B1322" s="291">
        <v>12</v>
      </c>
      <c r="C1322" s="291">
        <v>4</v>
      </c>
      <c r="D1322" s="292" t="s">
        <v>392</v>
      </c>
      <c r="E1322" s="293" t="s">
        <v>539</v>
      </c>
      <c r="F1322" s="294">
        <v>10</v>
      </c>
      <c r="G1322" s="284">
        <v>0</v>
      </c>
      <c r="H1322" s="285">
        <v>0</v>
      </c>
      <c r="I1322" s="285">
        <v>10000</v>
      </c>
      <c r="J1322" s="285">
        <v>0</v>
      </c>
      <c r="K1322" s="286">
        <v>10000</v>
      </c>
      <c r="L1322" s="287">
        <v>10000</v>
      </c>
      <c r="M1322" s="288">
        <v>10</v>
      </c>
      <c r="N1322" s="285">
        <v>0</v>
      </c>
      <c r="O1322" s="287">
        <v>10000</v>
      </c>
      <c r="P1322" s="287">
        <v>10000</v>
      </c>
      <c r="Q1322" s="289">
        <v>10</v>
      </c>
      <c r="R1322" s="669"/>
      <c r="S1322" s="669"/>
      <c r="T1322" s="278" t="s">
        <v>1340</v>
      </c>
    </row>
    <row r="1323" spans="1:20" ht="42.75" customHeight="1">
      <c r="A1323" s="290" t="s">
        <v>169</v>
      </c>
      <c r="B1323" s="291">
        <v>12</v>
      </c>
      <c r="C1323" s="291">
        <v>4</v>
      </c>
      <c r="D1323" s="292" t="s">
        <v>170</v>
      </c>
      <c r="E1323" s="293" t="s">
        <v>1340</v>
      </c>
      <c r="F1323" s="294">
        <v>39</v>
      </c>
      <c r="G1323" s="284">
        <v>0</v>
      </c>
      <c r="H1323" s="285">
        <v>0</v>
      </c>
      <c r="I1323" s="285">
        <v>30000</v>
      </c>
      <c r="J1323" s="285">
        <v>9000</v>
      </c>
      <c r="K1323" s="286">
        <v>39000</v>
      </c>
      <c r="L1323" s="287">
        <v>39000</v>
      </c>
      <c r="M1323" s="288">
        <v>39</v>
      </c>
      <c r="N1323" s="285">
        <v>0</v>
      </c>
      <c r="O1323" s="287">
        <v>0</v>
      </c>
      <c r="P1323" s="287">
        <v>0</v>
      </c>
      <c r="Q1323" s="289">
        <v>0</v>
      </c>
      <c r="R1323" s="669"/>
      <c r="S1323" s="669"/>
      <c r="T1323" s="278" t="s">
        <v>1340</v>
      </c>
    </row>
    <row r="1324" spans="1:20" ht="17.25" customHeight="1">
      <c r="A1324" s="290" t="s">
        <v>583</v>
      </c>
      <c r="B1324" s="291">
        <v>12</v>
      </c>
      <c r="C1324" s="291">
        <v>4</v>
      </c>
      <c r="D1324" s="292" t="s">
        <v>393</v>
      </c>
      <c r="E1324" s="293" t="s">
        <v>1340</v>
      </c>
      <c r="F1324" s="294">
        <v>39</v>
      </c>
      <c r="G1324" s="284">
        <v>0</v>
      </c>
      <c r="H1324" s="285">
        <v>0</v>
      </c>
      <c r="I1324" s="285">
        <v>30000</v>
      </c>
      <c r="J1324" s="285">
        <v>9000</v>
      </c>
      <c r="K1324" s="286">
        <v>39000</v>
      </c>
      <c r="L1324" s="287">
        <v>39000</v>
      </c>
      <c r="M1324" s="288">
        <v>39</v>
      </c>
      <c r="N1324" s="285">
        <v>0</v>
      </c>
      <c r="O1324" s="287">
        <v>0</v>
      </c>
      <c r="P1324" s="287">
        <v>0</v>
      </c>
      <c r="Q1324" s="289">
        <v>0</v>
      </c>
      <c r="R1324" s="669"/>
      <c r="S1324" s="669"/>
      <c r="T1324" s="278" t="s">
        <v>1340</v>
      </c>
    </row>
    <row r="1325" spans="1:20" ht="21.75" customHeight="1">
      <c r="A1325" s="290" t="s">
        <v>1374</v>
      </c>
      <c r="B1325" s="291">
        <v>12</v>
      </c>
      <c r="C1325" s="291">
        <v>4</v>
      </c>
      <c r="D1325" s="292" t="s">
        <v>393</v>
      </c>
      <c r="E1325" s="293" t="s">
        <v>1375</v>
      </c>
      <c r="F1325" s="294">
        <v>39</v>
      </c>
      <c r="G1325" s="284">
        <v>0</v>
      </c>
      <c r="H1325" s="285">
        <v>0</v>
      </c>
      <c r="I1325" s="285">
        <v>30000</v>
      </c>
      <c r="J1325" s="285">
        <v>9000</v>
      </c>
      <c r="K1325" s="286">
        <v>39000</v>
      </c>
      <c r="L1325" s="287">
        <v>39000</v>
      </c>
      <c r="M1325" s="288">
        <v>39</v>
      </c>
      <c r="N1325" s="285">
        <v>0</v>
      </c>
      <c r="O1325" s="287">
        <v>0</v>
      </c>
      <c r="P1325" s="287">
        <v>0</v>
      </c>
      <c r="Q1325" s="289">
        <v>0</v>
      </c>
      <c r="R1325" s="669"/>
      <c r="S1325" s="669"/>
      <c r="T1325" s="278" t="s">
        <v>1340</v>
      </c>
    </row>
    <row r="1326" spans="1:20" ht="21.75" customHeight="1">
      <c r="A1326" s="290" t="s">
        <v>538</v>
      </c>
      <c r="B1326" s="291">
        <v>12</v>
      </c>
      <c r="C1326" s="291">
        <v>4</v>
      </c>
      <c r="D1326" s="292" t="s">
        <v>393</v>
      </c>
      <c r="E1326" s="293" t="s">
        <v>539</v>
      </c>
      <c r="F1326" s="294">
        <v>39</v>
      </c>
      <c r="G1326" s="284">
        <v>0</v>
      </c>
      <c r="H1326" s="285">
        <v>0</v>
      </c>
      <c r="I1326" s="285">
        <v>30000</v>
      </c>
      <c r="J1326" s="285">
        <v>9000</v>
      </c>
      <c r="K1326" s="286">
        <v>39000</v>
      </c>
      <c r="L1326" s="287">
        <v>39000</v>
      </c>
      <c r="M1326" s="288">
        <v>39</v>
      </c>
      <c r="N1326" s="285">
        <v>0</v>
      </c>
      <c r="O1326" s="287">
        <v>0</v>
      </c>
      <c r="P1326" s="287">
        <v>0</v>
      </c>
      <c r="Q1326" s="289">
        <v>0</v>
      </c>
      <c r="R1326" s="669"/>
      <c r="S1326" s="669"/>
      <c r="T1326" s="278" t="s">
        <v>1340</v>
      </c>
    </row>
    <row r="1327" spans="1:20" ht="53.25" customHeight="1">
      <c r="A1327" s="290" t="s">
        <v>394</v>
      </c>
      <c r="B1327" s="291">
        <v>12</v>
      </c>
      <c r="C1327" s="291">
        <v>4</v>
      </c>
      <c r="D1327" s="292" t="s">
        <v>395</v>
      </c>
      <c r="E1327" s="293" t="s">
        <v>1340</v>
      </c>
      <c r="F1327" s="294">
        <v>70</v>
      </c>
      <c r="G1327" s="284">
        <v>0</v>
      </c>
      <c r="H1327" s="285">
        <v>0</v>
      </c>
      <c r="I1327" s="285">
        <v>6000</v>
      </c>
      <c r="J1327" s="285">
        <v>64000</v>
      </c>
      <c r="K1327" s="286">
        <v>70000</v>
      </c>
      <c r="L1327" s="287">
        <v>70000</v>
      </c>
      <c r="M1327" s="288">
        <v>70</v>
      </c>
      <c r="N1327" s="285">
        <v>0</v>
      </c>
      <c r="O1327" s="287">
        <v>68600</v>
      </c>
      <c r="P1327" s="287">
        <v>68600</v>
      </c>
      <c r="Q1327" s="289">
        <v>68.599999999999994</v>
      </c>
      <c r="R1327" s="669"/>
      <c r="S1327" s="669"/>
      <c r="T1327" s="278" t="s">
        <v>1340</v>
      </c>
    </row>
    <row r="1328" spans="1:20" ht="17.25" customHeight="1">
      <c r="A1328" s="290" t="s">
        <v>583</v>
      </c>
      <c r="B1328" s="291">
        <v>12</v>
      </c>
      <c r="C1328" s="291">
        <v>4</v>
      </c>
      <c r="D1328" s="292" t="s">
        <v>396</v>
      </c>
      <c r="E1328" s="293" t="s">
        <v>1340</v>
      </c>
      <c r="F1328" s="294">
        <v>70</v>
      </c>
      <c r="G1328" s="284">
        <v>0</v>
      </c>
      <c r="H1328" s="285">
        <v>0</v>
      </c>
      <c r="I1328" s="285">
        <v>6000</v>
      </c>
      <c r="J1328" s="285">
        <v>64000</v>
      </c>
      <c r="K1328" s="286">
        <v>70000</v>
      </c>
      <c r="L1328" s="287">
        <v>70000</v>
      </c>
      <c r="M1328" s="288">
        <v>70</v>
      </c>
      <c r="N1328" s="285">
        <v>0</v>
      </c>
      <c r="O1328" s="287">
        <v>68600</v>
      </c>
      <c r="P1328" s="287">
        <v>68600</v>
      </c>
      <c r="Q1328" s="289">
        <v>68.599999999999994</v>
      </c>
      <c r="R1328" s="669"/>
      <c r="S1328" s="669"/>
      <c r="T1328" s="278" t="s">
        <v>1340</v>
      </c>
    </row>
    <row r="1329" spans="1:20" ht="21.75" customHeight="1">
      <c r="A1329" s="290" t="s">
        <v>1374</v>
      </c>
      <c r="B1329" s="291">
        <v>12</v>
      </c>
      <c r="C1329" s="291">
        <v>4</v>
      </c>
      <c r="D1329" s="292" t="s">
        <v>396</v>
      </c>
      <c r="E1329" s="293" t="s">
        <v>1375</v>
      </c>
      <c r="F1329" s="294">
        <v>70</v>
      </c>
      <c r="G1329" s="284">
        <v>0</v>
      </c>
      <c r="H1329" s="285">
        <v>0</v>
      </c>
      <c r="I1329" s="285">
        <v>6000</v>
      </c>
      <c r="J1329" s="285">
        <v>64000</v>
      </c>
      <c r="K1329" s="286">
        <v>70000</v>
      </c>
      <c r="L1329" s="287">
        <v>70000</v>
      </c>
      <c r="M1329" s="288">
        <v>70</v>
      </c>
      <c r="N1329" s="285">
        <v>0</v>
      </c>
      <c r="O1329" s="287">
        <v>68600</v>
      </c>
      <c r="P1329" s="287">
        <v>68600</v>
      </c>
      <c r="Q1329" s="289">
        <v>68.599999999999994</v>
      </c>
      <c r="R1329" s="669"/>
      <c r="S1329" s="669"/>
      <c r="T1329" s="278" t="s">
        <v>1340</v>
      </c>
    </row>
    <row r="1330" spans="1:20" ht="21.75" customHeight="1">
      <c r="A1330" s="290" t="s">
        <v>538</v>
      </c>
      <c r="B1330" s="291">
        <v>12</v>
      </c>
      <c r="C1330" s="291">
        <v>4</v>
      </c>
      <c r="D1330" s="292" t="s">
        <v>396</v>
      </c>
      <c r="E1330" s="293" t="s">
        <v>539</v>
      </c>
      <c r="F1330" s="294">
        <v>70</v>
      </c>
      <c r="G1330" s="284">
        <v>0</v>
      </c>
      <c r="H1330" s="285">
        <v>0</v>
      </c>
      <c r="I1330" s="285">
        <v>6000</v>
      </c>
      <c r="J1330" s="285">
        <v>64000</v>
      </c>
      <c r="K1330" s="286">
        <v>70000</v>
      </c>
      <c r="L1330" s="287">
        <v>70000</v>
      </c>
      <c r="M1330" s="288">
        <v>70</v>
      </c>
      <c r="N1330" s="285">
        <v>0</v>
      </c>
      <c r="O1330" s="287">
        <v>68600</v>
      </c>
      <c r="P1330" s="287">
        <v>68600</v>
      </c>
      <c r="Q1330" s="289">
        <v>68.599999999999994</v>
      </c>
      <c r="R1330" s="669"/>
      <c r="S1330" s="669"/>
      <c r="T1330" s="278" t="s">
        <v>1340</v>
      </c>
    </row>
    <row r="1331" spans="1:20" ht="23.25" customHeight="1">
      <c r="A1331" s="300" t="s">
        <v>397</v>
      </c>
      <c r="B1331" s="301">
        <v>13</v>
      </c>
      <c r="C1331" s="301">
        <v>1</v>
      </c>
      <c r="D1331" s="302" t="s">
        <v>1340</v>
      </c>
      <c r="E1331" s="303" t="s">
        <v>1340</v>
      </c>
      <c r="F1331" s="304">
        <v>1881.6</v>
      </c>
      <c r="G1331" s="284">
        <v>890000</v>
      </c>
      <c r="H1331" s="285">
        <v>3317000</v>
      </c>
      <c r="I1331" s="285">
        <v>-889000</v>
      </c>
      <c r="J1331" s="285">
        <v>-1436400</v>
      </c>
      <c r="K1331" s="286">
        <v>1881600</v>
      </c>
      <c r="L1331" s="287">
        <v>1881600</v>
      </c>
      <c r="M1331" s="288">
        <v>1881.6</v>
      </c>
      <c r="N1331" s="285">
        <v>0</v>
      </c>
      <c r="O1331" s="287">
        <v>1596015.53</v>
      </c>
      <c r="P1331" s="287">
        <v>1596015.53</v>
      </c>
      <c r="Q1331" s="289">
        <v>1596.0155300000001</v>
      </c>
      <c r="R1331" s="670"/>
      <c r="S1331" s="670"/>
      <c r="T1331" s="278" t="s">
        <v>1340</v>
      </c>
    </row>
    <row r="1332" spans="1:20" ht="21.75" customHeight="1">
      <c r="A1332" s="279" t="s">
        <v>398</v>
      </c>
      <c r="B1332" s="280">
        <v>13</v>
      </c>
      <c r="C1332" s="280">
        <v>1</v>
      </c>
      <c r="D1332" s="281" t="s">
        <v>1340</v>
      </c>
      <c r="E1332" s="282" t="s">
        <v>1340</v>
      </c>
      <c r="F1332" s="283">
        <v>1881.6</v>
      </c>
      <c r="G1332" s="284">
        <v>890000</v>
      </c>
      <c r="H1332" s="285">
        <v>3317000</v>
      </c>
      <c r="I1332" s="285">
        <v>-889000</v>
      </c>
      <c r="J1332" s="285">
        <v>-1436400</v>
      </c>
      <c r="K1332" s="286">
        <v>1881600</v>
      </c>
      <c r="L1332" s="287">
        <v>1881600</v>
      </c>
      <c r="M1332" s="288">
        <v>1881.6</v>
      </c>
      <c r="N1332" s="285">
        <v>0</v>
      </c>
      <c r="O1332" s="287">
        <v>1596015.53</v>
      </c>
      <c r="P1332" s="287">
        <v>1596015.53</v>
      </c>
      <c r="Q1332" s="289">
        <v>1596.0155300000001</v>
      </c>
      <c r="R1332" s="673"/>
      <c r="S1332" s="673"/>
      <c r="T1332" s="278" t="s">
        <v>1340</v>
      </c>
    </row>
    <row r="1333" spans="1:20" ht="21.75" customHeight="1">
      <c r="A1333" s="290" t="s">
        <v>554</v>
      </c>
      <c r="B1333" s="291">
        <v>13</v>
      </c>
      <c r="C1333" s="291">
        <v>1</v>
      </c>
      <c r="D1333" s="292" t="s">
        <v>555</v>
      </c>
      <c r="E1333" s="293" t="s">
        <v>1340</v>
      </c>
      <c r="F1333" s="294">
        <v>1881.6</v>
      </c>
      <c r="G1333" s="284">
        <v>890000</v>
      </c>
      <c r="H1333" s="285">
        <v>3317000</v>
      </c>
      <c r="I1333" s="285">
        <v>-889000</v>
      </c>
      <c r="J1333" s="285">
        <v>-1436400</v>
      </c>
      <c r="K1333" s="286">
        <v>1881600</v>
      </c>
      <c r="L1333" s="287">
        <v>1881600</v>
      </c>
      <c r="M1333" s="288">
        <v>1881.6</v>
      </c>
      <c r="N1333" s="285">
        <v>0</v>
      </c>
      <c r="O1333" s="287">
        <v>1596015.53</v>
      </c>
      <c r="P1333" s="287">
        <v>1596015.53</v>
      </c>
      <c r="Q1333" s="289">
        <v>1596.0155300000001</v>
      </c>
      <c r="R1333" s="669"/>
      <c r="S1333" s="669"/>
      <c r="T1333" s="278" t="s">
        <v>1340</v>
      </c>
    </row>
    <row r="1334" spans="1:20" ht="17.25" customHeight="1">
      <c r="A1334" s="295" t="s">
        <v>399</v>
      </c>
      <c r="B1334" s="296">
        <v>13</v>
      </c>
      <c r="C1334" s="296">
        <v>1</v>
      </c>
      <c r="D1334" s="297" t="s">
        <v>400</v>
      </c>
      <c r="E1334" s="298" t="s">
        <v>1340</v>
      </c>
      <c r="F1334" s="299">
        <v>1881.6</v>
      </c>
      <c r="G1334" s="284">
        <v>890000</v>
      </c>
      <c r="H1334" s="285">
        <v>3317000</v>
      </c>
      <c r="I1334" s="285">
        <v>-889000</v>
      </c>
      <c r="J1334" s="285">
        <v>-1436400</v>
      </c>
      <c r="K1334" s="286">
        <v>1881600</v>
      </c>
      <c r="L1334" s="287">
        <v>1881600</v>
      </c>
      <c r="M1334" s="288">
        <v>1881.6</v>
      </c>
      <c r="N1334" s="285">
        <v>0</v>
      </c>
      <c r="O1334" s="287">
        <v>1596015.53</v>
      </c>
      <c r="P1334" s="287">
        <v>1596015.53</v>
      </c>
      <c r="Q1334" s="289">
        <v>1596.0155300000001</v>
      </c>
      <c r="R1334" s="672"/>
      <c r="S1334" s="672"/>
      <c r="T1334" s="278" t="s">
        <v>1340</v>
      </c>
    </row>
    <row r="1335" spans="1:20" ht="42.75" customHeight="1">
      <c r="A1335" s="290" t="s">
        <v>401</v>
      </c>
      <c r="B1335" s="291">
        <v>13</v>
      </c>
      <c r="C1335" s="291">
        <v>1</v>
      </c>
      <c r="D1335" s="292" t="s">
        <v>402</v>
      </c>
      <c r="E1335" s="293" t="s">
        <v>1340</v>
      </c>
      <c r="F1335" s="294">
        <v>1881.6</v>
      </c>
      <c r="G1335" s="284">
        <v>890000</v>
      </c>
      <c r="H1335" s="285">
        <v>3317000</v>
      </c>
      <c r="I1335" s="285">
        <v>-889000</v>
      </c>
      <c r="J1335" s="285">
        <v>-1436400</v>
      </c>
      <c r="K1335" s="286">
        <v>1881600</v>
      </c>
      <c r="L1335" s="287">
        <v>1881600</v>
      </c>
      <c r="M1335" s="288">
        <v>1881.6</v>
      </c>
      <c r="N1335" s="285">
        <v>0</v>
      </c>
      <c r="O1335" s="287">
        <v>1596015.53</v>
      </c>
      <c r="P1335" s="287">
        <v>1596015.53</v>
      </c>
      <c r="Q1335" s="289">
        <v>1596.0155300000001</v>
      </c>
      <c r="R1335" s="669"/>
      <c r="S1335" s="669"/>
      <c r="T1335" s="278" t="s">
        <v>1340</v>
      </c>
    </row>
    <row r="1336" spans="1:20" ht="17.25" customHeight="1">
      <c r="A1336" s="290" t="s">
        <v>583</v>
      </c>
      <c r="B1336" s="291">
        <v>13</v>
      </c>
      <c r="C1336" s="291">
        <v>1</v>
      </c>
      <c r="D1336" s="292" t="s">
        <v>403</v>
      </c>
      <c r="E1336" s="293" t="s">
        <v>1340</v>
      </c>
      <c r="F1336" s="294">
        <v>1881.6</v>
      </c>
      <c r="G1336" s="284">
        <v>890000</v>
      </c>
      <c r="H1336" s="285">
        <v>3317000</v>
      </c>
      <c r="I1336" s="285">
        <v>-889000</v>
      </c>
      <c r="J1336" s="285">
        <v>-1436400</v>
      </c>
      <c r="K1336" s="286">
        <v>1881600</v>
      </c>
      <c r="L1336" s="287">
        <v>1881600</v>
      </c>
      <c r="M1336" s="288">
        <v>1881.6</v>
      </c>
      <c r="N1336" s="285">
        <v>0</v>
      </c>
      <c r="O1336" s="287">
        <v>1596015.53</v>
      </c>
      <c r="P1336" s="287">
        <v>1596015.53</v>
      </c>
      <c r="Q1336" s="289">
        <v>1596.0155300000001</v>
      </c>
      <c r="R1336" s="669"/>
      <c r="S1336" s="669"/>
      <c r="T1336" s="278" t="s">
        <v>1340</v>
      </c>
    </row>
    <row r="1337" spans="1:20" ht="17.25" customHeight="1">
      <c r="A1337" s="290" t="s">
        <v>404</v>
      </c>
      <c r="B1337" s="291">
        <v>13</v>
      </c>
      <c r="C1337" s="291">
        <v>1</v>
      </c>
      <c r="D1337" s="292" t="s">
        <v>403</v>
      </c>
      <c r="E1337" s="293" t="s">
        <v>405</v>
      </c>
      <c r="F1337" s="294">
        <v>1881.6</v>
      </c>
      <c r="G1337" s="284">
        <v>890000</v>
      </c>
      <c r="H1337" s="285">
        <v>3317000</v>
      </c>
      <c r="I1337" s="285">
        <v>-889000</v>
      </c>
      <c r="J1337" s="285">
        <v>-1436400</v>
      </c>
      <c r="K1337" s="286">
        <v>1881600</v>
      </c>
      <c r="L1337" s="287">
        <v>1881600</v>
      </c>
      <c r="M1337" s="288">
        <v>1881.6</v>
      </c>
      <c r="N1337" s="285">
        <v>0</v>
      </c>
      <c r="O1337" s="287">
        <v>1596015.53</v>
      </c>
      <c r="P1337" s="287">
        <v>1596015.53</v>
      </c>
      <c r="Q1337" s="289">
        <v>1596.0155300000001</v>
      </c>
      <c r="R1337" s="669"/>
      <c r="S1337" s="669"/>
      <c r="T1337" s="278" t="s">
        <v>1340</v>
      </c>
    </row>
    <row r="1338" spans="1:20" ht="17.25" customHeight="1" thickBot="1">
      <c r="A1338" s="305" t="s">
        <v>406</v>
      </c>
      <c r="B1338" s="306">
        <v>13</v>
      </c>
      <c r="C1338" s="306">
        <v>1</v>
      </c>
      <c r="D1338" s="307" t="s">
        <v>403</v>
      </c>
      <c r="E1338" s="308" t="s">
        <v>407</v>
      </c>
      <c r="F1338" s="309">
        <v>1881.6</v>
      </c>
      <c r="G1338" s="310">
        <v>890000</v>
      </c>
      <c r="H1338" s="311">
        <v>3317000</v>
      </c>
      <c r="I1338" s="311">
        <v>-889000</v>
      </c>
      <c r="J1338" s="311">
        <v>-1436400</v>
      </c>
      <c r="K1338" s="312">
        <v>1881600</v>
      </c>
      <c r="L1338" s="313">
        <v>1881600</v>
      </c>
      <c r="M1338" s="314">
        <v>1881.6</v>
      </c>
      <c r="N1338" s="311">
        <v>0</v>
      </c>
      <c r="O1338" s="313">
        <v>1596015.53</v>
      </c>
      <c r="P1338" s="313">
        <v>1596015.53</v>
      </c>
      <c r="Q1338" s="315">
        <v>1596.0155300000001</v>
      </c>
      <c r="R1338" s="671"/>
      <c r="S1338" s="671"/>
      <c r="T1338" s="278" t="s">
        <v>1340</v>
      </c>
    </row>
    <row r="1339" spans="1:20" ht="19.5" customHeight="1" thickBot="1">
      <c r="A1339" s="316" t="s">
        <v>408</v>
      </c>
      <c r="B1339" s="317"/>
      <c r="C1339" s="317"/>
      <c r="D1339" s="317"/>
      <c r="E1339" s="317"/>
      <c r="F1339" s="318">
        <v>3089063.9355600001</v>
      </c>
      <c r="G1339" s="319">
        <v>603500024</v>
      </c>
      <c r="H1339" s="320">
        <v>962926103.49000001</v>
      </c>
      <c r="I1339" s="320">
        <v>864601854.38999999</v>
      </c>
      <c r="J1339" s="321">
        <v>658035953.68000007</v>
      </c>
      <c r="K1339" s="322">
        <v>3089063935.5600004</v>
      </c>
      <c r="L1339" s="322">
        <v>3089063935.5599999</v>
      </c>
      <c r="M1339" s="323">
        <v>3089063.9355600001</v>
      </c>
      <c r="N1339" s="324">
        <v>0</v>
      </c>
      <c r="O1339" s="321">
        <v>2639797229.2499995</v>
      </c>
      <c r="P1339" s="322">
        <v>2639797229.2499995</v>
      </c>
      <c r="Q1339" s="325">
        <v>2639797.2292499994</v>
      </c>
      <c r="R1339" s="326"/>
      <c r="S1339" s="327"/>
      <c r="T1339" s="236" t="s">
        <v>1340</v>
      </c>
    </row>
    <row r="1340" spans="1:20" ht="12" customHeight="1">
      <c r="A1340" s="235"/>
      <c r="B1340" s="235"/>
      <c r="C1340" s="235"/>
      <c r="D1340" s="235"/>
      <c r="E1340" s="235"/>
      <c r="F1340" s="235"/>
      <c r="G1340" s="235"/>
      <c r="H1340" s="235"/>
      <c r="I1340" s="235"/>
      <c r="J1340" s="235"/>
      <c r="K1340" s="235"/>
      <c r="L1340" s="235"/>
      <c r="M1340" s="235"/>
      <c r="N1340" s="235"/>
      <c r="O1340" s="235"/>
      <c r="P1340" s="237"/>
      <c r="Q1340" s="237"/>
      <c r="R1340" s="237"/>
      <c r="S1340" s="237"/>
      <c r="T1340" s="237"/>
    </row>
  </sheetData>
  <mergeCells count="1335">
    <mergeCell ref="R24:S24"/>
    <mergeCell ref="R25:S25"/>
    <mergeCell ref="R22:S22"/>
    <mergeCell ref="R23:S23"/>
    <mergeCell ref="R16:S16"/>
    <mergeCell ref="R17:S17"/>
    <mergeCell ref="R14:S14"/>
    <mergeCell ref="R15:S15"/>
    <mergeCell ref="R20:S20"/>
    <mergeCell ref="R21:S21"/>
    <mergeCell ref="R18:S18"/>
    <mergeCell ref="R19:S19"/>
    <mergeCell ref="D3:F3"/>
    <mergeCell ref="A4:F4"/>
    <mergeCell ref="R8:S8"/>
    <mergeCell ref="R9:S9"/>
    <mergeCell ref="R12:S12"/>
    <mergeCell ref="R13:S13"/>
    <mergeCell ref="R10:S10"/>
    <mergeCell ref="R11:S11"/>
    <mergeCell ref="R38:S38"/>
    <mergeCell ref="R39:S39"/>
    <mergeCell ref="R36:S36"/>
    <mergeCell ref="R37:S37"/>
    <mergeCell ref="R42:S42"/>
    <mergeCell ref="R43:S43"/>
    <mergeCell ref="R40:S40"/>
    <mergeCell ref="R41:S41"/>
    <mergeCell ref="R30:S30"/>
    <mergeCell ref="R31:S31"/>
    <mergeCell ref="R28:S28"/>
    <mergeCell ref="R29:S29"/>
    <mergeCell ref="R34:S34"/>
    <mergeCell ref="R35:S35"/>
    <mergeCell ref="R32:S32"/>
    <mergeCell ref="R33:S33"/>
    <mergeCell ref="R26:S26"/>
    <mergeCell ref="R27:S27"/>
    <mergeCell ref="R60:S60"/>
    <mergeCell ref="R61:S61"/>
    <mergeCell ref="R58:S58"/>
    <mergeCell ref="R59:S59"/>
    <mergeCell ref="R56:S56"/>
    <mergeCell ref="R57:S57"/>
    <mergeCell ref="R54:S54"/>
    <mergeCell ref="R55:S55"/>
    <mergeCell ref="R48:S48"/>
    <mergeCell ref="R49:S49"/>
    <mergeCell ref="R46:S46"/>
    <mergeCell ref="R47:S47"/>
    <mergeCell ref="R52:S52"/>
    <mergeCell ref="R53:S53"/>
    <mergeCell ref="R50:S50"/>
    <mergeCell ref="R51:S51"/>
    <mergeCell ref="R44:S44"/>
    <mergeCell ref="R45:S45"/>
    <mergeCell ref="R78:S78"/>
    <mergeCell ref="R79:S79"/>
    <mergeCell ref="R76:S76"/>
    <mergeCell ref="R77:S77"/>
    <mergeCell ref="R74:S74"/>
    <mergeCell ref="R75:S75"/>
    <mergeCell ref="R72:S72"/>
    <mergeCell ref="R73:S73"/>
    <mergeCell ref="R66:S66"/>
    <mergeCell ref="R67:S67"/>
    <mergeCell ref="R64:S64"/>
    <mergeCell ref="R65:S65"/>
    <mergeCell ref="R70:S70"/>
    <mergeCell ref="R71:S71"/>
    <mergeCell ref="R68:S68"/>
    <mergeCell ref="R69:S69"/>
    <mergeCell ref="R62:S62"/>
    <mergeCell ref="R63:S63"/>
    <mergeCell ref="R96:S96"/>
    <mergeCell ref="R97:S97"/>
    <mergeCell ref="R94:S94"/>
    <mergeCell ref="R95:S95"/>
    <mergeCell ref="R92:S92"/>
    <mergeCell ref="R93:S93"/>
    <mergeCell ref="R90:S90"/>
    <mergeCell ref="R91:S91"/>
    <mergeCell ref="R84:S84"/>
    <mergeCell ref="R85:S85"/>
    <mergeCell ref="R82:S82"/>
    <mergeCell ref="R83:S83"/>
    <mergeCell ref="R88:S88"/>
    <mergeCell ref="R89:S89"/>
    <mergeCell ref="R86:S86"/>
    <mergeCell ref="R87:S87"/>
    <mergeCell ref="R80:S80"/>
    <mergeCell ref="R81:S81"/>
    <mergeCell ref="R114:S114"/>
    <mergeCell ref="R115:S115"/>
    <mergeCell ref="R112:S112"/>
    <mergeCell ref="R113:S113"/>
    <mergeCell ref="R110:S110"/>
    <mergeCell ref="R111:S111"/>
    <mergeCell ref="R108:S108"/>
    <mergeCell ref="R109:S109"/>
    <mergeCell ref="R102:S102"/>
    <mergeCell ref="R103:S103"/>
    <mergeCell ref="R100:S100"/>
    <mergeCell ref="R101:S101"/>
    <mergeCell ref="R106:S106"/>
    <mergeCell ref="R107:S107"/>
    <mergeCell ref="R104:S104"/>
    <mergeCell ref="R105:S105"/>
    <mergeCell ref="R98:S98"/>
    <mergeCell ref="R99:S99"/>
    <mergeCell ref="R132:S132"/>
    <mergeCell ref="R133:S133"/>
    <mergeCell ref="R130:S130"/>
    <mergeCell ref="R131:S131"/>
    <mergeCell ref="R128:S128"/>
    <mergeCell ref="R129:S129"/>
    <mergeCell ref="R126:S126"/>
    <mergeCell ref="R127:S127"/>
    <mergeCell ref="R120:S120"/>
    <mergeCell ref="R121:S121"/>
    <mergeCell ref="R118:S118"/>
    <mergeCell ref="R119:S119"/>
    <mergeCell ref="R124:S124"/>
    <mergeCell ref="R125:S125"/>
    <mergeCell ref="R122:S122"/>
    <mergeCell ref="R123:S123"/>
    <mergeCell ref="R116:S116"/>
    <mergeCell ref="R117:S117"/>
    <mergeCell ref="R150:S150"/>
    <mergeCell ref="R151:S151"/>
    <mergeCell ref="R148:S148"/>
    <mergeCell ref="R149:S149"/>
    <mergeCell ref="R146:S146"/>
    <mergeCell ref="R147:S147"/>
    <mergeCell ref="R144:S144"/>
    <mergeCell ref="R145:S145"/>
    <mergeCell ref="R138:S138"/>
    <mergeCell ref="R139:S139"/>
    <mergeCell ref="R136:S136"/>
    <mergeCell ref="R137:S137"/>
    <mergeCell ref="R142:S142"/>
    <mergeCell ref="R143:S143"/>
    <mergeCell ref="R140:S140"/>
    <mergeCell ref="R141:S141"/>
    <mergeCell ref="R134:S134"/>
    <mergeCell ref="R135:S135"/>
    <mergeCell ref="R168:S168"/>
    <mergeCell ref="R169:S169"/>
    <mergeCell ref="R166:S166"/>
    <mergeCell ref="R167:S167"/>
    <mergeCell ref="R164:S164"/>
    <mergeCell ref="R165:S165"/>
    <mergeCell ref="R162:S162"/>
    <mergeCell ref="R163:S163"/>
    <mergeCell ref="R156:S156"/>
    <mergeCell ref="R157:S157"/>
    <mergeCell ref="R154:S154"/>
    <mergeCell ref="R155:S155"/>
    <mergeCell ref="R160:S160"/>
    <mergeCell ref="R161:S161"/>
    <mergeCell ref="R158:S158"/>
    <mergeCell ref="R159:S159"/>
    <mergeCell ref="R152:S152"/>
    <mergeCell ref="R153:S153"/>
    <mergeCell ref="R186:S186"/>
    <mergeCell ref="R187:S187"/>
    <mergeCell ref="R184:S184"/>
    <mergeCell ref="R185:S185"/>
    <mergeCell ref="R182:S182"/>
    <mergeCell ref="R183:S183"/>
    <mergeCell ref="R180:S180"/>
    <mergeCell ref="R181:S181"/>
    <mergeCell ref="R174:S174"/>
    <mergeCell ref="R175:S175"/>
    <mergeCell ref="R172:S172"/>
    <mergeCell ref="R173:S173"/>
    <mergeCell ref="R178:S178"/>
    <mergeCell ref="R179:S179"/>
    <mergeCell ref="R176:S176"/>
    <mergeCell ref="R177:S177"/>
    <mergeCell ref="R170:S170"/>
    <mergeCell ref="R171:S171"/>
    <mergeCell ref="R204:S204"/>
    <mergeCell ref="R205:S205"/>
    <mergeCell ref="R202:S202"/>
    <mergeCell ref="R203:S203"/>
    <mergeCell ref="R200:S200"/>
    <mergeCell ref="R201:S201"/>
    <mergeCell ref="R198:S198"/>
    <mergeCell ref="R199:S199"/>
    <mergeCell ref="R192:S192"/>
    <mergeCell ref="R193:S193"/>
    <mergeCell ref="R190:S190"/>
    <mergeCell ref="R191:S191"/>
    <mergeCell ref="R196:S196"/>
    <mergeCell ref="R197:S197"/>
    <mergeCell ref="R194:S194"/>
    <mergeCell ref="R195:S195"/>
    <mergeCell ref="R188:S188"/>
    <mergeCell ref="R189:S189"/>
    <mergeCell ref="R222:S222"/>
    <mergeCell ref="R223:S223"/>
    <mergeCell ref="R220:S220"/>
    <mergeCell ref="R221:S221"/>
    <mergeCell ref="R218:S218"/>
    <mergeCell ref="R219:S219"/>
    <mergeCell ref="R216:S216"/>
    <mergeCell ref="R217:S217"/>
    <mergeCell ref="R210:S210"/>
    <mergeCell ref="R211:S211"/>
    <mergeCell ref="R208:S208"/>
    <mergeCell ref="R209:S209"/>
    <mergeCell ref="R214:S214"/>
    <mergeCell ref="R215:S215"/>
    <mergeCell ref="R212:S212"/>
    <mergeCell ref="R213:S213"/>
    <mergeCell ref="R206:S206"/>
    <mergeCell ref="R207:S207"/>
    <mergeCell ref="R240:S240"/>
    <mergeCell ref="R241:S241"/>
    <mergeCell ref="R238:S238"/>
    <mergeCell ref="R239:S239"/>
    <mergeCell ref="R236:S236"/>
    <mergeCell ref="R237:S237"/>
    <mergeCell ref="R234:S234"/>
    <mergeCell ref="R235:S235"/>
    <mergeCell ref="R228:S228"/>
    <mergeCell ref="R229:S229"/>
    <mergeCell ref="R226:S226"/>
    <mergeCell ref="R227:S227"/>
    <mergeCell ref="R232:S232"/>
    <mergeCell ref="R233:S233"/>
    <mergeCell ref="R230:S230"/>
    <mergeCell ref="R231:S231"/>
    <mergeCell ref="R224:S224"/>
    <mergeCell ref="R225:S225"/>
    <mergeCell ref="R258:S258"/>
    <mergeCell ref="R259:S259"/>
    <mergeCell ref="R256:S256"/>
    <mergeCell ref="R257:S257"/>
    <mergeCell ref="R254:S254"/>
    <mergeCell ref="R255:S255"/>
    <mergeCell ref="R252:S252"/>
    <mergeCell ref="R253:S253"/>
    <mergeCell ref="R246:S246"/>
    <mergeCell ref="R247:S247"/>
    <mergeCell ref="R244:S244"/>
    <mergeCell ref="R245:S245"/>
    <mergeCell ref="R250:S250"/>
    <mergeCell ref="R251:S251"/>
    <mergeCell ref="R248:S248"/>
    <mergeCell ref="R249:S249"/>
    <mergeCell ref="R242:S242"/>
    <mergeCell ref="R243:S243"/>
    <mergeCell ref="R276:S276"/>
    <mergeCell ref="R277:S277"/>
    <mergeCell ref="R274:S274"/>
    <mergeCell ref="R275:S275"/>
    <mergeCell ref="R272:S272"/>
    <mergeCell ref="R273:S273"/>
    <mergeCell ref="R270:S270"/>
    <mergeCell ref="R271:S271"/>
    <mergeCell ref="R264:S264"/>
    <mergeCell ref="R265:S265"/>
    <mergeCell ref="R262:S262"/>
    <mergeCell ref="R263:S263"/>
    <mergeCell ref="R268:S268"/>
    <mergeCell ref="R269:S269"/>
    <mergeCell ref="R266:S266"/>
    <mergeCell ref="R267:S267"/>
    <mergeCell ref="R260:S260"/>
    <mergeCell ref="R261:S261"/>
    <mergeCell ref="R294:S294"/>
    <mergeCell ref="R295:S295"/>
    <mergeCell ref="R292:S292"/>
    <mergeCell ref="R293:S293"/>
    <mergeCell ref="R290:S290"/>
    <mergeCell ref="R291:S291"/>
    <mergeCell ref="R288:S288"/>
    <mergeCell ref="R289:S289"/>
    <mergeCell ref="R282:S282"/>
    <mergeCell ref="R283:S283"/>
    <mergeCell ref="R280:S280"/>
    <mergeCell ref="R281:S281"/>
    <mergeCell ref="R286:S286"/>
    <mergeCell ref="R287:S287"/>
    <mergeCell ref="R284:S284"/>
    <mergeCell ref="R285:S285"/>
    <mergeCell ref="R278:S278"/>
    <mergeCell ref="R279:S279"/>
    <mergeCell ref="R312:S312"/>
    <mergeCell ref="R313:S313"/>
    <mergeCell ref="R310:S310"/>
    <mergeCell ref="R311:S311"/>
    <mergeCell ref="R308:S308"/>
    <mergeCell ref="R309:S309"/>
    <mergeCell ref="R306:S306"/>
    <mergeCell ref="R307:S307"/>
    <mergeCell ref="R300:S300"/>
    <mergeCell ref="R301:S301"/>
    <mergeCell ref="R298:S298"/>
    <mergeCell ref="R299:S299"/>
    <mergeCell ref="R304:S304"/>
    <mergeCell ref="R305:S305"/>
    <mergeCell ref="R302:S302"/>
    <mergeCell ref="R303:S303"/>
    <mergeCell ref="R296:S296"/>
    <mergeCell ref="R297:S297"/>
    <mergeCell ref="R330:S330"/>
    <mergeCell ref="R331:S331"/>
    <mergeCell ref="R328:S328"/>
    <mergeCell ref="R329:S329"/>
    <mergeCell ref="R326:S326"/>
    <mergeCell ref="R327:S327"/>
    <mergeCell ref="R324:S324"/>
    <mergeCell ref="R325:S325"/>
    <mergeCell ref="R318:S318"/>
    <mergeCell ref="R319:S319"/>
    <mergeCell ref="R316:S316"/>
    <mergeCell ref="R317:S317"/>
    <mergeCell ref="R322:S322"/>
    <mergeCell ref="R323:S323"/>
    <mergeCell ref="R320:S320"/>
    <mergeCell ref="R321:S321"/>
    <mergeCell ref="R314:S314"/>
    <mergeCell ref="R315:S315"/>
    <mergeCell ref="R348:S348"/>
    <mergeCell ref="R349:S349"/>
    <mergeCell ref="R346:S346"/>
    <mergeCell ref="R347:S347"/>
    <mergeCell ref="R344:S344"/>
    <mergeCell ref="R345:S345"/>
    <mergeCell ref="R342:S342"/>
    <mergeCell ref="R343:S343"/>
    <mergeCell ref="R336:S336"/>
    <mergeCell ref="R337:S337"/>
    <mergeCell ref="R334:S334"/>
    <mergeCell ref="R335:S335"/>
    <mergeCell ref="R340:S340"/>
    <mergeCell ref="R341:S341"/>
    <mergeCell ref="R338:S338"/>
    <mergeCell ref="R339:S339"/>
    <mergeCell ref="R332:S332"/>
    <mergeCell ref="R333:S333"/>
    <mergeCell ref="R366:S366"/>
    <mergeCell ref="R367:S367"/>
    <mergeCell ref="R364:S364"/>
    <mergeCell ref="R365:S365"/>
    <mergeCell ref="R362:S362"/>
    <mergeCell ref="R363:S363"/>
    <mergeCell ref="R360:S360"/>
    <mergeCell ref="R361:S361"/>
    <mergeCell ref="R354:S354"/>
    <mergeCell ref="R355:S355"/>
    <mergeCell ref="R352:S352"/>
    <mergeCell ref="R353:S353"/>
    <mergeCell ref="R358:S358"/>
    <mergeCell ref="R359:S359"/>
    <mergeCell ref="R356:S356"/>
    <mergeCell ref="R357:S357"/>
    <mergeCell ref="R350:S350"/>
    <mergeCell ref="R351:S351"/>
    <mergeCell ref="R384:S384"/>
    <mergeCell ref="R385:S385"/>
    <mergeCell ref="R382:S382"/>
    <mergeCell ref="R383:S383"/>
    <mergeCell ref="R380:S380"/>
    <mergeCell ref="R381:S381"/>
    <mergeCell ref="R378:S378"/>
    <mergeCell ref="R379:S379"/>
    <mergeCell ref="R372:S372"/>
    <mergeCell ref="R373:S373"/>
    <mergeCell ref="R370:S370"/>
    <mergeCell ref="R371:S371"/>
    <mergeCell ref="R376:S376"/>
    <mergeCell ref="R377:S377"/>
    <mergeCell ref="R374:S374"/>
    <mergeCell ref="R375:S375"/>
    <mergeCell ref="R368:S368"/>
    <mergeCell ref="R369:S369"/>
    <mergeCell ref="R402:S402"/>
    <mergeCell ref="R403:S403"/>
    <mergeCell ref="R400:S400"/>
    <mergeCell ref="R401:S401"/>
    <mergeCell ref="R398:S398"/>
    <mergeCell ref="R399:S399"/>
    <mergeCell ref="R396:S396"/>
    <mergeCell ref="R397:S397"/>
    <mergeCell ref="R390:S390"/>
    <mergeCell ref="R391:S391"/>
    <mergeCell ref="R388:S388"/>
    <mergeCell ref="R389:S389"/>
    <mergeCell ref="R394:S394"/>
    <mergeCell ref="R395:S395"/>
    <mergeCell ref="R392:S392"/>
    <mergeCell ref="R393:S393"/>
    <mergeCell ref="R386:S386"/>
    <mergeCell ref="R387:S387"/>
    <mergeCell ref="R420:S420"/>
    <mergeCell ref="R421:S421"/>
    <mergeCell ref="R418:S418"/>
    <mergeCell ref="R419:S419"/>
    <mergeCell ref="R416:S416"/>
    <mergeCell ref="R417:S417"/>
    <mergeCell ref="R414:S414"/>
    <mergeCell ref="R415:S415"/>
    <mergeCell ref="R408:S408"/>
    <mergeCell ref="R409:S409"/>
    <mergeCell ref="R406:S406"/>
    <mergeCell ref="R407:S407"/>
    <mergeCell ref="R412:S412"/>
    <mergeCell ref="R413:S413"/>
    <mergeCell ref="R410:S410"/>
    <mergeCell ref="R411:S411"/>
    <mergeCell ref="R404:S404"/>
    <mergeCell ref="R405:S405"/>
    <mergeCell ref="R438:S438"/>
    <mergeCell ref="R439:S439"/>
    <mergeCell ref="R436:S436"/>
    <mergeCell ref="R437:S437"/>
    <mergeCell ref="R434:S434"/>
    <mergeCell ref="R435:S435"/>
    <mergeCell ref="R432:S432"/>
    <mergeCell ref="R433:S433"/>
    <mergeCell ref="R426:S426"/>
    <mergeCell ref="R427:S427"/>
    <mergeCell ref="R424:S424"/>
    <mergeCell ref="R425:S425"/>
    <mergeCell ref="R430:S430"/>
    <mergeCell ref="R431:S431"/>
    <mergeCell ref="R428:S428"/>
    <mergeCell ref="R429:S429"/>
    <mergeCell ref="R422:S422"/>
    <mergeCell ref="R423:S423"/>
    <mergeCell ref="R456:S456"/>
    <mergeCell ref="R457:S457"/>
    <mergeCell ref="R454:S454"/>
    <mergeCell ref="R455:S455"/>
    <mergeCell ref="R452:S452"/>
    <mergeCell ref="R453:S453"/>
    <mergeCell ref="R450:S450"/>
    <mergeCell ref="R451:S451"/>
    <mergeCell ref="R444:S444"/>
    <mergeCell ref="R445:S445"/>
    <mergeCell ref="R442:S442"/>
    <mergeCell ref="R443:S443"/>
    <mergeCell ref="R448:S448"/>
    <mergeCell ref="R449:S449"/>
    <mergeCell ref="R446:S446"/>
    <mergeCell ref="R447:S447"/>
    <mergeCell ref="R440:S440"/>
    <mergeCell ref="R441:S441"/>
    <mergeCell ref="R474:S474"/>
    <mergeCell ref="R475:S475"/>
    <mergeCell ref="R472:S472"/>
    <mergeCell ref="R473:S473"/>
    <mergeCell ref="R470:S470"/>
    <mergeCell ref="R471:S471"/>
    <mergeCell ref="R468:S468"/>
    <mergeCell ref="R469:S469"/>
    <mergeCell ref="R462:S462"/>
    <mergeCell ref="R463:S463"/>
    <mergeCell ref="R460:S460"/>
    <mergeCell ref="R461:S461"/>
    <mergeCell ref="R466:S466"/>
    <mergeCell ref="R467:S467"/>
    <mergeCell ref="R464:S464"/>
    <mergeCell ref="R465:S465"/>
    <mergeCell ref="R458:S458"/>
    <mergeCell ref="R459:S459"/>
    <mergeCell ref="R492:S492"/>
    <mergeCell ref="R493:S493"/>
    <mergeCell ref="R490:S490"/>
    <mergeCell ref="R491:S491"/>
    <mergeCell ref="R488:S488"/>
    <mergeCell ref="R489:S489"/>
    <mergeCell ref="R486:S486"/>
    <mergeCell ref="R487:S487"/>
    <mergeCell ref="R480:S480"/>
    <mergeCell ref="R481:S481"/>
    <mergeCell ref="R478:S478"/>
    <mergeCell ref="R479:S479"/>
    <mergeCell ref="R484:S484"/>
    <mergeCell ref="R485:S485"/>
    <mergeCell ref="R482:S482"/>
    <mergeCell ref="R483:S483"/>
    <mergeCell ref="R476:S476"/>
    <mergeCell ref="R477:S477"/>
    <mergeCell ref="R510:S510"/>
    <mergeCell ref="R511:S511"/>
    <mergeCell ref="R508:S508"/>
    <mergeCell ref="R509:S509"/>
    <mergeCell ref="R506:S506"/>
    <mergeCell ref="R507:S507"/>
    <mergeCell ref="R504:S504"/>
    <mergeCell ref="R505:S505"/>
    <mergeCell ref="R498:S498"/>
    <mergeCell ref="R499:S499"/>
    <mergeCell ref="R496:S496"/>
    <mergeCell ref="R497:S497"/>
    <mergeCell ref="R502:S502"/>
    <mergeCell ref="R503:S503"/>
    <mergeCell ref="R500:S500"/>
    <mergeCell ref="R501:S501"/>
    <mergeCell ref="R494:S494"/>
    <mergeCell ref="R495:S495"/>
    <mergeCell ref="R528:S528"/>
    <mergeCell ref="R529:S529"/>
    <mergeCell ref="R526:S526"/>
    <mergeCell ref="R527:S527"/>
    <mergeCell ref="R524:S524"/>
    <mergeCell ref="R525:S525"/>
    <mergeCell ref="R522:S522"/>
    <mergeCell ref="R523:S523"/>
    <mergeCell ref="R516:S516"/>
    <mergeCell ref="R517:S517"/>
    <mergeCell ref="R514:S514"/>
    <mergeCell ref="R515:S515"/>
    <mergeCell ref="R520:S520"/>
    <mergeCell ref="R521:S521"/>
    <mergeCell ref="R518:S518"/>
    <mergeCell ref="R519:S519"/>
    <mergeCell ref="R512:S512"/>
    <mergeCell ref="R513:S513"/>
    <mergeCell ref="R546:S546"/>
    <mergeCell ref="R547:S547"/>
    <mergeCell ref="R544:S544"/>
    <mergeCell ref="R545:S545"/>
    <mergeCell ref="R542:S542"/>
    <mergeCell ref="R543:S543"/>
    <mergeCell ref="R540:S540"/>
    <mergeCell ref="R541:S541"/>
    <mergeCell ref="R534:S534"/>
    <mergeCell ref="R535:S535"/>
    <mergeCell ref="R532:S532"/>
    <mergeCell ref="R533:S533"/>
    <mergeCell ref="R538:S538"/>
    <mergeCell ref="R539:S539"/>
    <mergeCell ref="R536:S536"/>
    <mergeCell ref="R537:S537"/>
    <mergeCell ref="R530:S530"/>
    <mergeCell ref="R531:S531"/>
    <mergeCell ref="R564:S564"/>
    <mergeCell ref="R565:S565"/>
    <mergeCell ref="R562:S562"/>
    <mergeCell ref="R563:S563"/>
    <mergeCell ref="R560:S560"/>
    <mergeCell ref="R561:S561"/>
    <mergeCell ref="R558:S558"/>
    <mergeCell ref="R559:S559"/>
    <mergeCell ref="R552:S552"/>
    <mergeCell ref="R553:S553"/>
    <mergeCell ref="R550:S550"/>
    <mergeCell ref="R551:S551"/>
    <mergeCell ref="R556:S556"/>
    <mergeCell ref="R557:S557"/>
    <mergeCell ref="R554:S554"/>
    <mergeCell ref="R555:S555"/>
    <mergeCell ref="R548:S548"/>
    <mergeCell ref="R549:S549"/>
    <mergeCell ref="R582:S582"/>
    <mergeCell ref="R583:S583"/>
    <mergeCell ref="R580:S580"/>
    <mergeCell ref="R581:S581"/>
    <mergeCell ref="R578:S578"/>
    <mergeCell ref="R579:S579"/>
    <mergeCell ref="R576:S576"/>
    <mergeCell ref="R577:S577"/>
    <mergeCell ref="R570:S570"/>
    <mergeCell ref="R571:S571"/>
    <mergeCell ref="R568:S568"/>
    <mergeCell ref="R569:S569"/>
    <mergeCell ref="R574:S574"/>
    <mergeCell ref="R575:S575"/>
    <mergeCell ref="R572:S572"/>
    <mergeCell ref="R573:S573"/>
    <mergeCell ref="R566:S566"/>
    <mergeCell ref="R567:S567"/>
    <mergeCell ref="R600:S600"/>
    <mergeCell ref="R601:S601"/>
    <mergeCell ref="R598:S598"/>
    <mergeCell ref="R599:S599"/>
    <mergeCell ref="R596:S596"/>
    <mergeCell ref="R597:S597"/>
    <mergeCell ref="R594:S594"/>
    <mergeCell ref="R595:S595"/>
    <mergeCell ref="R588:S588"/>
    <mergeCell ref="R589:S589"/>
    <mergeCell ref="R586:S586"/>
    <mergeCell ref="R587:S587"/>
    <mergeCell ref="R592:S592"/>
    <mergeCell ref="R593:S593"/>
    <mergeCell ref="R590:S590"/>
    <mergeCell ref="R591:S591"/>
    <mergeCell ref="R584:S584"/>
    <mergeCell ref="R585:S585"/>
    <mergeCell ref="R618:S618"/>
    <mergeCell ref="R619:S619"/>
    <mergeCell ref="R616:S616"/>
    <mergeCell ref="R617:S617"/>
    <mergeCell ref="R614:S614"/>
    <mergeCell ref="R615:S615"/>
    <mergeCell ref="R612:S612"/>
    <mergeCell ref="R613:S613"/>
    <mergeCell ref="R606:S606"/>
    <mergeCell ref="R607:S607"/>
    <mergeCell ref="R604:S604"/>
    <mergeCell ref="R605:S605"/>
    <mergeCell ref="R610:S610"/>
    <mergeCell ref="R611:S611"/>
    <mergeCell ref="R608:S608"/>
    <mergeCell ref="R609:S609"/>
    <mergeCell ref="R602:S602"/>
    <mergeCell ref="R603:S603"/>
    <mergeCell ref="R636:S636"/>
    <mergeCell ref="R637:S637"/>
    <mergeCell ref="R634:S634"/>
    <mergeCell ref="R635:S635"/>
    <mergeCell ref="R632:S632"/>
    <mergeCell ref="R633:S633"/>
    <mergeCell ref="R630:S630"/>
    <mergeCell ref="R631:S631"/>
    <mergeCell ref="R624:S624"/>
    <mergeCell ref="R625:S625"/>
    <mergeCell ref="R622:S622"/>
    <mergeCell ref="R623:S623"/>
    <mergeCell ref="R628:S628"/>
    <mergeCell ref="R629:S629"/>
    <mergeCell ref="R626:S626"/>
    <mergeCell ref="R627:S627"/>
    <mergeCell ref="R620:S620"/>
    <mergeCell ref="R621:S621"/>
    <mergeCell ref="R654:S654"/>
    <mergeCell ref="R655:S655"/>
    <mergeCell ref="R652:S652"/>
    <mergeCell ref="R653:S653"/>
    <mergeCell ref="R650:S650"/>
    <mergeCell ref="R651:S651"/>
    <mergeCell ref="R648:S648"/>
    <mergeCell ref="R649:S649"/>
    <mergeCell ref="R642:S642"/>
    <mergeCell ref="R643:S643"/>
    <mergeCell ref="R640:S640"/>
    <mergeCell ref="R641:S641"/>
    <mergeCell ref="R646:S646"/>
    <mergeCell ref="R647:S647"/>
    <mergeCell ref="R644:S644"/>
    <mergeCell ref="R645:S645"/>
    <mergeCell ref="R638:S638"/>
    <mergeCell ref="R639:S639"/>
    <mergeCell ref="R672:S672"/>
    <mergeCell ref="R673:S673"/>
    <mergeCell ref="R670:S670"/>
    <mergeCell ref="R671:S671"/>
    <mergeCell ref="R668:S668"/>
    <mergeCell ref="R669:S669"/>
    <mergeCell ref="R666:S666"/>
    <mergeCell ref="R667:S667"/>
    <mergeCell ref="R660:S660"/>
    <mergeCell ref="R661:S661"/>
    <mergeCell ref="R658:S658"/>
    <mergeCell ref="R659:S659"/>
    <mergeCell ref="R664:S664"/>
    <mergeCell ref="R665:S665"/>
    <mergeCell ref="R662:S662"/>
    <mergeCell ref="R663:S663"/>
    <mergeCell ref="R656:S656"/>
    <mergeCell ref="R657:S657"/>
    <mergeCell ref="R690:S690"/>
    <mergeCell ref="R691:S691"/>
    <mergeCell ref="R688:S688"/>
    <mergeCell ref="R689:S689"/>
    <mergeCell ref="R686:S686"/>
    <mergeCell ref="R687:S687"/>
    <mergeCell ref="R684:S684"/>
    <mergeCell ref="R685:S685"/>
    <mergeCell ref="R678:S678"/>
    <mergeCell ref="R679:S679"/>
    <mergeCell ref="R676:S676"/>
    <mergeCell ref="R677:S677"/>
    <mergeCell ref="R682:S682"/>
    <mergeCell ref="R683:S683"/>
    <mergeCell ref="R680:S680"/>
    <mergeCell ref="R681:S681"/>
    <mergeCell ref="R674:S674"/>
    <mergeCell ref="R675:S675"/>
    <mergeCell ref="R708:S708"/>
    <mergeCell ref="R709:S709"/>
    <mergeCell ref="R706:S706"/>
    <mergeCell ref="R707:S707"/>
    <mergeCell ref="R704:S704"/>
    <mergeCell ref="R705:S705"/>
    <mergeCell ref="R702:S702"/>
    <mergeCell ref="R703:S703"/>
    <mergeCell ref="R696:S696"/>
    <mergeCell ref="R697:S697"/>
    <mergeCell ref="R694:S694"/>
    <mergeCell ref="R695:S695"/>
    <mergeCell ref="R700:S700"/>
    <mergeCell ref="R701:S701"/>
    <mergeCell ref="R698:S698"/>
    <mergeCell ref="R699:S699"/>
    <mergeCell ref="R692:S692"/>
    <mergeCell ref="R693:S693"/>
    <mergeCell ref="R726:S726"/>
    <mergeCell ref="R727:S727"/>
    <mergeCell ref="R724:S724"/>
    <mergeCell ref="R725:S725"/>
    <mergeCell ref="R722:S722"/>
    <mergeCell ref="R723:S723"/>
    <mergeCell ref="R720:S720"/>
    <mergeCell ref="R721:S721"/>
    <mergeCell ref="R714:S714"/>
    <mergeCell ref="R715:S715"/>
    <mergeCell ref="R712:S712"/>
    <mergeCell ref="R713:S713"/>
    <mergeCell ref="R718:S718"/>
    <mergeCell ref="R719:S719"/>
    <mergeCell ref="R716:S716"/>
    <mergeCell ref="R717:S717"/>
    <mergeCell ref="R710:S710"/>
    <mergeCell ref="R711:S711"/>
    <mergeCell ref="R744:S744"/>
    <mergeCell ref="R745:S745"/>
    <mergeCell ref="R742:S742"/>
    <mergeCell ref="R743:S743"/>
    <mergeCell ref="R740:S740"/>
    <mergeCell ref="R741:S741"/>
    <mergeCell ref="R738:S738"/>
    <mergeCell ref="R739:S739"/>
    <mergeCell ref="R732:S732"/>
    <mergeCell ref="R733:S733"/>
    <mergeCell ref="R730:S730"/>
    <mergeCell ref="R731:S731"/>
    <mergeCell ref="R736:S736"/>
    <mergeCell ref="R737:S737"/>
    <mergeCell ref="R734:S734"/>
    <mergeCell ref="R735:S735"/>
    <mergeCell ref="R728:S728"/>
    <mergeCell ref="R729:S729"/>
    <mergeCell ref="R762:S762"/>
    <mergeCell ref="R763:S763"/>
    <mergeCell ref="R760:S760"/>
    <mergeCell ref="R761:S761"/>
    <mergeCell ref="R758:S758"/>
    <mergeCell ref="R759:S759"/>
    <mergeCell ref="R756:S756"/>
    <mergeCell ref="R757:S757"/>
    <mergeCell ref="R750:S750"/>
    <mergeCell ref="R751:S751"/>
    <mergeCell ref="R748:S748"/>
    <mergeCell ref="R749:S749"/>
    <mergeCell ref="R754:S754"/>
    <mergeCell ref="R755:S755"/>
    <mergeCell ref="R752:S752"/>
    <mergeCell ref="R753:S753"/>
    <mergeCell ref="R746:S746"/>
    <mergeCell ref="R747:S747"/>
    <mergeCell ref="R780:S780"/>
    <mergeCell ref="R781:S781"/>
    <mergeCell ref="R778:S778"/>
    <mergeCell ref="R779:S779"/>
    <mergeCell ref="R776:S776"/>
    <mergeCell ref="R777:S777"/>
    <mergeCell ref="R774:S774"/>
    <mergeCell ref="R775:S775"/>
    <mergeCell ref="R768:S768"/>
    <mergeCell ref="R769:S769"/>
    <mergeCell ref="R766:S766"/>
    <mergeCell ref="R767:S767"/>
    <mergeCell ref="R772:S772"/>
    <mergeCell ref="R773:S773"/>
    <mergeCell ref="R770:S770"/>
    <mergeCell ref="R771:S771"/>
    <mergeCell ref="R764:S764"/>
    <mergeCell ref="R765:S765"/>
    <mergeCell ref="R798:S798"/>
    <mergeCell ref="R799:S799"/>
    <mergeCell ref="R796:S796"/>
    <mergeCell ref="R797:S797"/>
    <mergeCell ref="R794:S794"/>
    <mergeCell ref="R795:S795"/>
    <mergeCell ref="R792:S792"/>
    <mergeCell ref="R793:S793"/>
    <mergeCell ref="R786:S786"/>
    <mergeCell ref="R787:S787"/>
    <mergeCell ref="R784:S784"/>
    <mergeCell ref="R785:S785"/>
    <mergeCell ref="R790:S790"/>
    <mergeCell ref="R791:S791"/>
    <mergeCell ref="R788:S788"/>
    <mergeCell ref="R789:S789"/>
    <mergeCell ref="R782:S782"/>
    <mergeCell ref="R783:S783"/>
    <mergeCell ref="R816:S816"/>
    <mergeCell ref="R817:S817"/>
    <mergeCell ref="R814:S814"/>
    <mergeCell ref="R815:S815"/>
    <mergeCell ref="R812:S812"/>
    <mergeCell ref="R813:S813"/>
    <mergeCell ref="R810:S810"/>
    <mergeCell ref="R811:S811"/>
    <mergeCell ref="R804:S804"/>
    <mergeCell ref="R805:S805"/>
    <mergeCell ref="R802:S802"/>
    <mergeCell ref="R803:S803"/>
    <mergeCell ref="R808:S808"/>
    <mergeCell ref="R809:S809"/>
    <mergeCell ref="R806:S806"/>
    <mergeCell ref="R807:S807"/>
    <mergeCell ref="R800:S800"/>
    <mergeCell ref="R801:S801"/>
    <mergeCell ref="R834:S834"/>
    <mergeCell ref="R835:S835"/>
    <mergeCell ref="R832:S832"/>
    <mergeCell ref="R833:S833"/>
    <mergeCell ref="R830:S830"/>
    <mergeCell ref="R831:S831"/>
    <mergeCell ref="R828:S828"/>
    <mergeCell ref="R829:S829"/>
    <mergeCell ref="R822:S822"/>
    <mergeCell ref="R823:S823"/>
    <mergeCell ref="R820:S820"/>
    <mergeCell ref="R821:S821"/>
    <mergeCell ref="R826:S826"/>
    <mergeCell ref="R827:S827"/>
    <mergeCell ref="R824:S824"/>
    <mergeCell ref="R825:S825"/>
    <mergeCell ref="R818:S818"/>
    <mergeCell ref="R819:S819"/>
    <mergeCell ref="R852:S852"/>
    <mergeCell ref="R853:S853"/>
    <mergeCell ref="R850:S850"/>
    <mergeCell ref="R851:S851"/>
    <mergeCell ref="R848:S848"/>
    <mergeCell ref="R849:S849"/>
    <mergeCell ref="R846:S846"/>
    <mergeCell ref="R847:S847"/>
    <mergeCell ref="R840:S840"/>
    <mergeCell ref="R841:S841"/>
    <mergeCell ref="R838:S838"/>
    <mergeCell ref="R839:S839"/>
    <mergeCell ref="R844:S844"/>
    <mergeCell ref="R845:S845"/>
    <mergeCell ref="R842:S842"/>
    <mergeCell ref="R843:S843"/>
    <mergeCell ref="R836:S836"/>
    <mergeCell ref="R837:S837"/>
    <mergeCell ref="R870:S870"/>
    <mergeCell ref="R871:S871"/>
    <mergeCell ref="R868:S868"/>
    <mergeCell ref="R869:S869"/>
    <mergeCell ref="R866:S866"/>
    <mergeCell ref="R867:S867"/>
    <mergeCell ref="R864:S864"/>
    <mergeCell ref="R865:S865"/>
    <mergeCell ref="R858:S858"/>
    <mergeCell ref="R859:S859"/>
    <mergeCell ref="R856:S856"/>
    <mergeCell ref="R857:S857"/>
    <mergeCell ref="R862:S862"/>
    <mergeCell ref="R863:S863"/>
    <mergeCell ref="R860:S860"/>
    <mergeCell ref="R861:S861"/>
    <mergeCell ref="R854:S854"/>
    <mergeCell ref="R855:S855"/>
    <mergeCell ref="R888:S888"/>
    <mergeCell ref="R889:S889"/>
    <mergeCell ref="R886:S886"/>
    <mergeCell ref="R887:S887"/>
    <mergeCell ref="R884:S884"/>
    <mergeCell ref="R885:S885"/>
    <mergeCell ref="R882:S882"/>
    <mergeCell ref="R883:S883"/>
    <mergeCell ref="R876:S876"/>
    <mergeCell ref="R877:S877"/>
    <mergeCell ref="R874:S874"/>
    <mergeCell ref="R875:S875"/>
    <mergeCell ref="R880:S880"/>
    <mergeCell ref="R881:S881"/>
    <mergeCell ref="R878:S878"/>
    <mergeCell ref="R879:S879"/>
    <mergeCell ref="R872:S872"/>
    <mergeCell ref="R873:S873"/>
    <mergeCell ref="R906:S906"/>
    <mergeCell ref="R907:S907"/>
    <mergeCell ref="R904:S904"/>
    <mergeCell ref="R905:S905"/>
    <mergeCell ref="R902:S902"/>
    <mergeCell ref="R903:S903"/>
    <mergeCell ref="R900:S900"/>
    <mergeCell ref="R901:S901"/>
    <mergeCell ref="R894:S894"/>
    <mergeCell ref="R895:S895"/>
    <mergeCell ref="R892:S892"/>
    <mergeCell ref="R893:S893"/>
    <mergeCell ref="R898:S898"/>
    <mergeCell ref="R899:S899"/>
    <mergeCell ref="R896:S896"/>
    <mergeCell ref="R897:S897"/>
    <mergeCell ref="R890:S890"/>
    <mergeCell ref="R891:S891"/>
    <mergeCell ref="R924:S924"/>
    <mergeCell ref="R925:S925"/>
    <mergeCell ref="R922:S922"/>
    <mergeCell ref="R923:S923"/>
    <mergeCell ref="R920:S920"/>
    <mergeCell ref="R921:S921"/>
    <mergeCell ref="R918:S918"/>
    <mergeCell ref="R919:S919"/>
    <mergeCell ref="R912:S912"/>
    <mergeCell ref="R913:S913"/>
    <mergeCell ref="R910:S910"/>
    <mergeCell ref="R911:S911"/>
    <mergeCell ref="R916:S916"/>
    <mergeCell ref="R917:S917"/>
    <mergeCell ref="R914:S914"/>
    <mergeCell ref="R915:S915"/>
    <mergeCell ref="R908:S908"/>
    <mergeCell ref="R909:S909"/>
    <mergeCell ref="R942:S942"/>
    <mergeCell ref="R943:S943"/>
    <mergeCell ref="R940:S940"/>
    <mergeCell ref="R941:S941"/>
    <mergeCell ref="R938:S938"/>
    <mergeCell ref="R939:S939"/>
    <mergeCell ref="R936:S936"/>
    <mergeCell ref="R937:S937"/>
    <mergeCell ref="R930:S930"/>
    <mergeCell ref="R931:S931"/>
    <mergeCell ref="R928:S928"/>
    <mergeCell ref="R929:S929"/>
    <mergeCell ref="R934:S934"/>
    <mergeCell ref="R935:S935"/>
    <mergeCell ref="R932:S932"/>
    <mergeCell ref="R933:S933"/>
    <mergeCell ref="R926:S926"/>
    <mergeCell ref="R927:S927"/>
    <mergeCell ref="R960:S960"/>
    <mergeCell ref="R961:S961"/>
    <mergeCell ref="R958:S958"/>
    <mergeCell ref="R959:S959"/>
    <mergeCell ref="R956:S956"/>
    <mergeCell ref="R957:S957"/>
    <mergeCell ref="R954:S954"/>
    <mergeCell ref="R955:S955"/>
    <mergeCell ref="R948:S948"/>
    <mergeCell ref="R949:S949"/>
    <mergeCell ref="R946:S946"/>
    <mergeCell ref="R947:S947"/>
    <mergeCell ref="R952:S952"/>
    <mergeCell ref="R953:S953"/>
    <mergeCell ref="R950:S950"/>
    <mergeCell ref="R951:S951"/>
    <mergeCell ref="R944:S944"/>
    <mergeCell ref="R945:S945"/>
    <mergeCell ref="R978:S978"/>
    <mergeCell ref="R979:S979"/>
    <mergeCell ref="R976:S976"/>
    <mergeCell ref="R977:S977"/>
    <mergeCell ref="R974:S974"/>
    <mergeCell ref="R975:S975"/>
    <mergeCell ref="R972:S972"/>
    <mergeCell ref="R973:S973"/>
    <mergeCell ref="R966:S966"/>
    <mergeCell ref="R967:S967"/>
    <mergeCell ref="R964:S964"/>
    <mergeCell ref="R965:S965"/>
    <mergeCell ref="R970:S970"/>
    <mergeCell ref="R971:S971"/>
    <mergeCell ref="R968:S968"/>
    <mergeCell ref="R969:S969"/>
    <mergeCell ref="R962:S962"/>
    <mergeCell ref="R963:S963"/>
    <mergeCell ref="R996:S996"/>
    <mergeCell ref="R997:S997"/>
    <mergeCell ref="R994:S994"/>
    <mergeCell ref="R995:S995"/>
    <mergeCell ref="R992:S992"/>
    <mergeCell ref="R993:S993"/>
    <mergeCell ref="R990:S990"/>
    <mergeCell ref="R991:S991"/>
    <mergeCell ref="R984:S984"/>
    <mergeCell ref="R985:S985"/>
    <mergeCell ref="R982:S982"/>
    <mergeCell ref="R983:S983"/>
    <mergeCell ref="R988:S988"/>
    <mergeCell ref="R989:S989"/>
    <mergeCell ref="R986:S986"/>
    <mergeCell ref="R987:S987"/>
    <mergeCell ref="R980:S980"/>
    <mergeCell ref="R981:S981"/>
    <mergeCell ref="R1014:S1014"/>
    <mergeCell ref="R1015:S1015"/>
    <mergeCell ref="R1012:S1012"/>
    <mergeCell ref="R1013:S1013"/>
    <mergeCell ref="R1010:S1010"/>
    <mergeCell ref="R1011:S1011"/>
    <mergeCell ref="R1008:S1008"/>
    <mergeCell ref="R1009:S1009"/>
    <mergeCell ref="R1002:S1002"/>
    <mergeCell ref="R1003:S1003"/>
    <mergeCell ref="R1000:S1000"/>
    <mergeCell ref="R1001:S1001"/>
    <mergeCell ref="R1006:S1006"/>
    <mergeCell ref="R1007:S1007"/>
    <mergeCell ref="R1004:S1004"/>
    <mergeCell ref="R1005:S1005"/>
    <mergeCell ref="R998:S998"/>
    <mergeCell ref="R999:S999"/>
    <mergeCell ref="R1032:S1032"/>
    <mergeCell ref="R1033:S1033"/>
    <mergeCell ref="R1030:S1030"/>
    <mergeCell ref="R1031:S1031"/>
    <mergeCell ref="R1028:S1028"/>
    <mergeCell ref="R1029:S1029"/>
    <mergeCell ref="R1026:S1026"/>
    <mergeCell ref="R1027:S1027"/>
    <mergeCell ref="R1020:S1020"/>
    <mergeCell ref="R1021:S1021"/>
    <mergeCell ref="R1018:S1018"/>
    <mergeCell ref="R1019:S1019"/>
    <mergeCell ref="R1024:S1024"/>
    <mergeCell ref="R1025:S1025"/>
    <mergeCell ref="R1022:S1022"/>
    <mergeCell ref="R1023:S1023"/>
    <mergeCell ref="R1016:S1016"/>
    <mergeCell ref="R1017:S1017"/>
    <mergeCell ref="R1050:S1050"/>
    <mergeCell ref="R1051:S1051"/>
    <mergeCell ref="R1048:S1048"/>
    <mergeCell ref="R1049:S1049"/>
    <mergeCell ref="R1046:S1046"/>
    <mergeCell ref="R1047:S1047"/>
    <mergeCell ref="R1044:S1044"/>
    <mergeCell ref="R1045:S1045"/>
    <mergeCell ref="R1038:S1038"/>
    <mergeCell ref="R1039:S1039"/>
    <mergeCell ref="R1036:S1036"/>
    <mergeCell ref="R1037:S1037"/>
    <mergeCell ref="R1042:S1042"/>
    <mergeCell ref="R1043:S1043"/>
    <mergeCell ref="R1040:S1040"/>
    <mergeCell ref="R1041:S1041"/>
    <mergeCell ref="R1034:S1034"/>
    <mergeCell ref="R1035:S1035"/>
    <mergeCell ref="R1068:S1068"/>
    <mergeCell ref="R1069:S1069"/>
    <mergeCell ref="R1066:S1066"/>
    <mergeCell ref="R1067:S1067"/>
    <mergeCell ref="R1064:S1064"/>
    <mergeCell ref="R1065:S1065"/>
    <mergeCell ref="R1062:S1062"/>
    <mergeCell ref="R1063:S1063"/>
    <mergeCell ref="R1056:S1056"/>
    <mergeCell ref="R1057:S1057"/>
    <mergeCell ref="R1054:S1054"/>
    <mergeCell ref="R1055:S1055"/>
    <mergeCell ref="R1060:S1060"/>
    <mergeCell ref="R1061:S1061"/>
    <mergeCell ref="R1058:S1058"/>
    <mergeCell ref="R1059:S1059"/>
    <mergeCell ref="R1052:S1052"/>
    <mergeCell ref="R1053:S1053"/>
    <mergeCell ref="R1086:S1086"/>
    <mergeCell ref="R1087:S1087"/>
    <mergeCell ref="R1084:S1084"/>
    <mergeCell ref="R1085:S1085"/>
    <mergeCell ref="R1082:S1082"/>
    <mergeCell ref="R1083:S1083"/>
    <mergeCell ref="R1080:S1080"/>
    <mergeCell ref="R1081:S1081"/>
    <mergeCell ref="R1074:S1074"/>
    <mergeCell ref="R1075:S1075"/>
    <mergeCell ref="R1072:S1072"/>
    <mergeCell ref="R1073:S1073"/>
    <mergeCell ref="R1078:S1078"/>
    <mergeCell ref="R1079:S1079"/>
    <mergeCell ref="R1076:S1076"/>
    <mergeCell ref="R1077:S1077"/>
    <mergeCell ref="R1070:S1070"/>
    <mergeCell ref="R1071:S1071"/>
    <mergeCell ref="R1104:S1104"/>
    <mergeCell ref="R1105:S1105"/>
    <mergeCell ref="R1102:S1102"/>
    <mergeCell ref="R1103:S1103"/>
    <mergeCell ref="R1100:S1100"/>
    <mergeCell ref="R1101:S1101"/>
    <mergeCell ref="R1098:S1098"/>
    <mergeCell ref="R1099:S1099"/>
    <mergeCell ref="R1092:S1092"/>
    <mergeCell ref="R1093:S1093"/>
    <mergeCell ref="R1090:S1090"/>
    <mergeCell ref="R1091:S1091"/>
    <mergeCell ref="R1096:S1096"/>
    <mergeCell ref="R1097:S1097"/>
    <mergeCell ref="R1094:S1094"/>
    <mergeCell ref="R1095:S1095"/>
    <mergeCell ref="R1088:S1088"/>
    <mergeCell ref="R1089:S1089"/>
    <mergeCell ref="R1122:S1122"/>
    <mergeCell ref="R1123:S1123"/>
    <mergeCell ref="R1120:S1120"/>
    <mergeCell ref="R1121:S1121"/>
    <mergeCell ref="R1118:S1118"/>
    <mergeCell ref="R1119:S1119"/>
    <mergeCell ref="R1116:S1116"/>
    <mergeCell ref="R1117:S1117"/>
    <mergeCell ref="R1110:S1110"/>
    <mergeCell ref="R1111:S1111"/>
    <mergeCell ref="R1108:S1108"/>
    <mergeCell ref="R1109:S1109"/>
    <mergeCell ref="R1114:S1114"/>
    <mergeCell ref="R1115:S1115"/>
    <mergeCell ref="R1112:S1112"/>
    <mergeCell ref="R1113:S1113"/>
    <mergeCell ref="R1106:S1106"/>
    <mergeCell ref="R1107:S1107"/>
    <mergeCell ref="R1140:S1140"/>
    <mergeCell ref="R1141:S1141"/>
    <mergeCell ref="R1138:S1138"/>
    <mergeCell ref="R1139:S1139"/>
    <mergeCell ref="R1136:S1136"/>
    <mergeCell ref="R1137:S1137"/>
    <mergeCell ref="R1134:S1134"/>
    <mergeCell ref="R1135:S1135"/>
    <mergeCell ref="R1128:S1128"/>
    <mergeCell ref="R1129:S1129"/>
    <mergeCell ref="R1126:S1126"/>
    <mergeCell ref="R1127:S1127"/>
    <mergeCell ref="R1132:S1132"/>
    <mergeCell ref="R1133:S1133"/>
    <mergeCell ref="R1130:S1130"/>
    <mergeCell ref="R1131:S1131"/>
    <mergeCell ref="R1124:S1124"/>
    <mergeCell ref="R1125:S1125"/>
    <mergeCell ref="R1158:S1158"/>
    <mergeCell ref="R1159:S1159"/>
    <mergeCell ref="R1156:S1156"/>
    <mergeCell ref="R1157:S1157"/>
    <mergeCell ref="R1154:S1154"/>
    <mergeCell ref="R1155:S1155"/>
    <mergeCell ref="R1152:S1152"/>
    <mergeCell ref="R1153:S1153"/>
    <mergeCell ref="R1146:S1146"/>
    <mergeCell ref="R1147:S1147"/>
    <mergeCell ref="R1144:S1144"/>
    <mergeCell ref="R1145:S1145"/>
    <mergeCell ref="R1150:S1150"/>
    <mergeCell ref="R1151:S1151"/>
    <mergeCell ref="R1148:S1148"/>
    <mergeCell ref="R1149:S1149"/>
    <mergeCell ref="R1142:S1142"/>
    <mergeCell ref="R1143:S1143"/>
    <mergeCell ref="R1176:S1176"/>
    <mergeCell ref="R1177:S1177"/>
    <mergeCell ref="R1174:S1174"/>
    <mergeCell ref="R1175:S1175"/>
    <mergeCell ref="R1172:S1172"/>
    <mergeCell ref="R1173:S1173"/>
    <mergeCell ref="R1170:S1170"/>
    <mergeCell ref="R1171:S1171"/>
    <mergeCell ref="R1164:S1164"/>
    <mergeCell ref="R1165:S1165"/>
    <mergeCell ref="R1162:S1162"/>
    <mergeCell ref="R1163:S1163"/>
    <mergeCell ref="R1168:S1168"/>
    <mergeCell ref="R1169:S1169"/>
    <mergeCell ref="R1166:S1166"/>
    <mergeCell ref="R1167:S1167"/>
    <mergeCell ref="R1160:S1160"/>
    <mergeCell ref="R1161:S1161"/>
    <mergeCell ref="R1194:S1194"/>
    <mergeCell ref="R1195:S1195"/>
    <mergeCell ref="R1192:S1192"/>
    <mergeCell ref="R1193:S1193"/>
    <mergeCell ref="R1190:S1190"/>
    <mergeCell ref="R1191:S1191"/>
    <mergeCell ref="R1188:S1188"/>
    <mergeCell ref="R1189:S1189"/>
    <mergeCell ref="R1182:S1182"/>
    <mergeCell ref="R1183:S1183"/>
    <mergeCell ref="R1180:S1180"/>
    <mergeCell ref="R1181:S1181"/>
    <mergeCell ref="R1186:S1186"/>
    <mergeCell ref="R1187:S1187"/>
    <mergeCell ref="R1184:S1184"/>
    <mergeCell ref="R1185:S1185"/>
    <mergeCell ref="R1178:S1178"/>
    <mergeCell ref="R1179:S1179"/>
    <mergeCell ref="R1212:S1212"/>
    <mergeCell ref="R1213:S1213"/>
    <mergeCell ref="R1210:S1210"/>
    <mergeCell ref="R1211:S1211"/>
    <mergeCell ref="R1208:S1208"/>
    <mergeCell ref="R1209:S1209"/>
    <mergeCell ref="R1206:S1206"/>
    <mergeCell ref="R1207:S1207"/>
    <mergeCell ref="R1200:S1200"/>
    <mergeCell ref="R1201:S1201"/>
    <mergeCell ref="R1198:S1198"/>
    <mergeCell ref="R1199:S1199"/>
    <mergeCell ref="R1204:S1204"/>
    <mergeCell ref="R1205:S1205"/>
    <mergeCell ref="R1202:S1202"/>
    <mergeCell ref="R1203:S1203"/>
    <mergeCell ref="R1196:S1196"/>
    <mergeCell ref="R1197:S1197"/>
    <mergeCell ref="R1230:S1230"/>
    <mergeCell ref="R1231:S1231"/>
    <mergeCell ref="R1228:S1228"/>
    <mergeCell ref="R1229:S1229"/>
    <mergeCell ref="R1226:S1226"/>
    <mergeCell ref="R1227:S1227"/>
    <mergeCell ref="R1224:S1224"/>
    <mergeCell ref="R1225:S1225"/>
    <mergeCell ref="R1218:S1218"/>
    <mergeCell ref="R1219:S1219"/>
    <mergeCell ref="R1216:S1216"/>
    <mergeCell ref="R1217:S1217"/>
    <mergeCell ref="R1222:S1222"/>
    <mergeCell ref="R1223:S1223"/>
    <mergeCell ref="R1220:S1220"/>
    <mergeCell ref="R1221:S1221"/>
    <mergeCell ref="R1214:S1214"/>
    <mergeCell ref="R1215:S1215"/>
    <mergeCell ref="R1248:S1248"/>
    <mergeCell ref="R1249:S1249"/>
    <mergeCell ref="R1246:S1246"/>
    <mergeCell ref="R1247:S1247"/>
    <mergeCell ref="R1244:S1244"/>
    <mergeCell ref="R1245:S1245"/>
    <mergeCell ref="R1242:S1242"/>
    <mergeCell ref="R1243:S1243"/>
    <mergeCell ref="R1236:S1236"/>
    <mergeCell ref="R1237:S1237"/>
    <mergeCell ref="R1234:S1234"/>
    <mergeCell ref="R1235:S1235"/>
    <mergeCell ref="R1240:S1240"/>
    <mergeCell ref="R1241:S1241"/>
    <mergeCell ref="R1238:S1238"/>
    <mergeCell ref="R1239:S1239"/>
    <mergeCell ref="R1232:S1232"/>
    <mergeCell ref="R1233:S1233"/>
    <mergeCell ref="R1266:S1266"/>
    <mergeCell ref="R1267:S1267"/>
    <mergeCell ref="R1264:S1264"/>
    <mergeCell ref="R1265:S1265"/>
    <mergeCell ref="R1262:S1262"/>
    <mergeCell ref="R1263:S1263"/>
    <mergeCell ref="R1260:S1260"/>
    <mergeCell ref="R1261:S1261"/>
    <mergeCell ref="R1254:S1254"/>
    <mergeCell ref="R1255:S1255"/>
    <mergeCell ref="R1252:S1252"/>
    <mergeCell ref="R1253:S1253"/>
    <mergeCell ref="R1258:S1258"/>
    <mergeCell ref="R1259:S1259"/>
    <mergeCell ref="R1256:S1256"/>
    <mergeCell ref="R1257:S1257"/>
    <mergeCell ref="R1250:S1250"/>
    <mergeCell ref="R1251:S1251"/>
    <mergeCell ref="R1284:S1284"/>
    <mergeCell ref="R1285:S1285"/>
    <mergeCell ref="R1282:S1282"/>
    <mergeCell ref="R1283:S1283"/>
    <mergeCell ref="R1280:S1280"/>
    <mergeCell ref="R1281:S1281"/>
    <mergeCell ref="R1278:S1278"/>
    <mergeCell ref="R1279:S1279"/>
    <mergeCell ref="R1272:S1272"/>
    <mergeCell ref="R1273:S1273"/>
    <mergeCell ref="R1270:S1270"/>
    <mergeCell ref="R1271:S1271"/>
    <mergeCell ref="R1276:S1276"/>
    <mergeCell ref="R1277:S1277"/>
    <mergeCell ref="R1274:S1274"/>
    <mergeCell ref="R1275:S1275"/>
    <mergeCell ref="R1268:S1268"/>
    <mergeCell ref="R1269:S1269"/>
    <mergeCell ref="R1302:S1302"/>
    <mergeCell ref="R1303:S1303"/>
    <mergeCell ref="R1300:S1300"/>
    <mergeCell ref="R1301:S1301"/>
    <mergeCell ref="R1298:S1298"/>
    <mergeCell ref="R1299:S1299"/>
    <mergeCell ref="R1296:S1296"/>
    <mergeCell ref="R1297:S1297"/>
    <mergeCell ref="R1314:S1314"/>
    <mergeCell ref="R1315:S1315"/>
    <mergeCell ref="R1290:S1290"/>
    <mergeCell ref="R1291:S1291"/>
    <mergeCell ref="R1288:S1288"/>
    <mergeCell ref="R1289:S1289"/>
    <mergeCell ref="R1294:S1294"/>
    <mergeCell ref="R1295:S1295"/>
    <mergeCell ref="R1292:S1292"/>
    <mergeCell ref="R1293:S1293"/>
    <mergeCell ref="R1310:S1310"/>
    <mergeCell ref="R1311:S1311"/>
    <mergeCell ref="R1286:S1286"/>
    <mergeCell ref="R1287:S1287"/>
    <mergeCell ref="R1320:S1320"/>
    <mergeCell ref="R1321:S1321"/>
    <mergeCell ref="R1318:S1318"/>
    <mergeCell ref="R1319:S1319"/>
    <mergeCell ref="R1316:S1316"/>
    <mergeCell ref="R1317:S1317"/>
    <mergeCell ref="R1338:S1338"/>
    <mergeCell ref="R1336:S1336"/>
    <mergeCell ref="R1337:S1337"/>
    <mergeCell ref="R1334:S1334"/>
    <mergeCell ref="R1335:S1335"/>
    <mergeCell ref="R1332:S1332"/>
    <mergeCell ref="R1333:S1333"/>
    <mergeCell ref="R1331:S1331"/>
    <mergeCell ref="R1328:S1328"/>
    <mergeCell ref="R1329:S1329"/>
    <mergeCell ref="R1326:S1326"/>
    <mergeCell ref="R1327:S1327"/>
    <mergeCell ref="R1304:S1304"/>
    <mergeCell ref="R1305:S1305"/>
    <mergeCell ref="R1330:S1330"/>
    <mergeCell ref="R1308:S1308"/>
    <mergeCell ref="R1309:S1309"/>
    <mergeCell ref="D1:F1"/>
    <mergeCell ref="D2:F2"/>
    <mergeCell ref="R1324:S1324"/>
    <mergeCell ref="R1325:S1325"/>
    <mergeCell ref="R1322:S1322"/>
    <mergeCell ref="R1323:S1323"/>
    <mergeCell ref="R1306:S1306"/>
    <mergeCell ref="R1307:S1307"/>
    <mergeCell ref="R1312:S1312"/>
    <mergeCell ref="R1313:S1313"/>
  </mergeCells>
  <phoneticPr fontId="0" type="noConversion"/>
  <pageMargins left="0.74803149606299213" right="0.74803149606299213" top="0.59055118110236227" bottom="0.59055118110236227" header="0.51181102362204722" footer="0.51181102362204722"/>
  <pageSetup scale="97" firstPageNumber="23" fitToHeight="0" orientation="landscape" useFirstPageNumber="1" r:id="rId1"/>
  <headerFooter scaleWithDoc="0">
    <oddFooter>&amp;R&amp;P</oddFooter>
  </headerFooter>
</worksheet>
</file>

<file path=xl/worksheets/sheet5.xml><?xml version="1.0" encoding="utf-8"?>
<worksheet xmlns="http://schemas.openxmlformats.org/spreadsheetml/2006/main" xmlns:r="http://schemas.openxmlformats.org/officeDocument/2006/relationships">
  <sheetPr>
    <outlinePr summaryBelow="0"/>
    <pageSetUpPr fitToPage="1"/>
  </sheetPr>
  <dimension ref="A1:I1233"/>
  <sheetViews>
    <sheetView showGridLines="0" workbookViewId="0">
      <selection activeCell="J5" sqref="J5"/>
    </sheetView>
  </sheetViews>
  <sheetFormatPr defaultRowHeight="12.75"/>
  <cols>
    <col min="1" max="1" width="2.5703125" style="232" customWidth="1"/>
    <col min="2" max="2" width="57.5703125" style="232" customWidth="1"/>
    <col min="3" max="3" width="4.7109375" style="232" customWidth="1"/>
    <col min="4" max="4" width="6.42578125" style="232" customWidth="1"/>
    <col min="5" max="5" width="6.28515625" style="232" customWidth="1"/>
    <col min="6" max="6" width="12.85546875" style="232" customWidth="1"/>
    <col min="7" max="7" width="6.140625" style="232" customWidth="1"/>
    <col min="8" max="8" width="16.7109375" style="232" customWidth="1"/>
    <col min="9" max="9" width="18.5703125" style="232" customWidth="1"/>
    <col min="10" max="16384" width="9.140625" style="232"/>
  </cols>
  <sheetData>
    <row r="1" spans="1:9" ht="15.75" customHeight="1">
      <c r="A1" s="329"/>
      <c r="B1" s="329"/>
      <c r="C1" s="329"/>
      <c r="D1" s="329"/>
      <c r="E1" s="329"/>
      <c r="F1" s="329"/>
      <c r="G1" s="329"/>
      <c r="H1" s="423"/>
      <c r="I1" s="423" t="s">
        <v>483</v>
      </c>
    </row>
    <row r="2" spans="1:9" ht="15" customHeight="1">
      <c r="A2" s="329"/>
      <c r="B2" s="233"/>
      <c r="C2" s="233"/>
      <c r="D2" s="233"/>
      <c r="E2" s="233"/>
      <c r="F2" s="233"/>
      <c r="G2" s="233"/>
      <c r="H2" s="424"/>
      <c r="I2" s="425" t="s">
        <v>1377</v>
      </c>
    </row>
    <row r="3" spans="1:9" ht="15.75" customHeight="1">
      <c r="A3" s="329"/>
      <c r="B3" s="233"/>
      <c r="C3" s="233"/>
      <c r="D3" s="233"/>
      <c r="E3" s="233"/>
      <c r="F3" s="233"/>
      <c r="G3" s="233"/>
      <c r="H3" s="424"/>
      <c r="I3" s="425" t="s">
        <v>108</v>
      </c>
    </row>
    <row r="4" spans="1:9" ht="15.75" customHeight="1">
      <c r="A4" s="329"/>
      <c r="B4" s="233"/>
      <c r="C4" s="233"/>
      <c r="D4" s="233"/>
      <c r="E4" s="233"/>
      <c r="F4" s="233"/>
      <c r="G4" s="233"/>
      <c r="H4" s="233"/>
      <c r="I4" s="330"/>
    </row>
    <row r="5" spans="1:9" ht="69" customHeight="1">
      <c r="A5" s="329"/>
      <c r="B5" s="675" t="s">
        <v>411</v>
      </c>
      <c r="C5" s="677"/>
      <c r="D5" s="677"/>
      <c r="E5" s="677"/>
      <c r="F5" s="677"/>
      <c r="G5" s="677"/>
      <c r="H5" s="677"/>
      <c r="I5" s="677"/>
    </row>
    <row r="6" spans="1:9" ht="12.75" customHeight="1">
      <c r="A6" s="230"/>
      <c r="B6" s="230"/>
      <c r="C6" s="230"/>
      <c r="D6" s="230"/>
      <c r="E6" s="230"/>
      <c r="F6" s="230"/>
      <c r="G6" s="230"/>
      <c r="H6" s="231"/>
      <c r="I6" s="231"/>
    </row>
    <row r="7" spans="1:9" ht="12.75" customHeight="1" thickBot="1">
      <c r="A7" s="234"/>
      <c r="B7" s="234"/>
      <c r="C7" s="231"/>
      <c r="D7" s="234"/>
      <c r="E7" s="234"/>
      <c r="F7" s="234"/>
      <c r="G7" s="234"/>
      <c r="H7" s="231"/>
      <c r="I7" s="331" t="s">
        <v>412</v>
      </c>
    </row>
    <row r="8" spans="1:9" ht="18" customHeight="1">
      <c r="A8" s="332"/>
      <c r="B8" s="333"/>
      <c r="C8" s="678" t="s">
        <v>1257</v>
      </c>
      <c r="D8" s="678"/>
      <c r="E8" s="678"/>
      <c r="F8" s="678"/>
      <c r="G8" s="678"/>
      <c r="H8" s="679" t="s">
        <v>1378</v>
      </c>
      <c r="I8" s="679"/>
    </row>
    <row r="9" spans="1:9" ht="12.75" customHeight="1" thickBot="1">
      <c r="A9" s="332"/>
      <c r="B9" s="334"/>
      <c r="C9" s="680" t="s">
        <v>1258</v>
      </c>
      <c r="D9" s="335" t="s">
        <v>413</v>
      </c>
      <c r="E9" s="336"/>
      <c r="F9" s="336"/>
      <c r="G9" s="337"/>
      <c r="H9" s="338"/>
      <c r="I9" s="682" t="s">
        <v>414</v>
      </c>
    </row>
    <row r="10" spans="1:9" ht="45" customHeight="1" thickBot="1">
      <c r="A10" s="332"/>
      <c r="B10" s="339"/>
      <c r="C10" s="681"/>
      <c r="D10" s="340" t="s">
        <v>1259</v>
      </c>
      <c r="E10" s="341" t="s">
        <v>1260</v>
      </c>
      <c r="F10" s="342" t="s">
        <v>415</v>
      </c>
      <c r="G10" s="343" t="s">
        <v>416</v>
      </c>
      <c r="H10" s="344" t="s">
        <v>1261</v>
      </c>
      <c r="I10" s="682"/>
    </row>
    <row r="11" spans="1:9" ht="12.75" customHeight="1" thickBot="1">
      <c r="A11" s="332"/>
      <c r="B11" s="345">
        <v>1</v>
      </c>
      <c r="C11" s="346">
        <v>2</v>
      </c>
      <c r="D11" s="347">
        <v>3</v>
      </c>
      <c r="E11" s="348">
        <v>4</v>
      </c>
      <c r="F11" s="349">
        <v>5</v>
      </c>
      <c r="G11" s="350">
        <v>6</v>
      </c>
      <c r="H11" s="349">
        <v>7</v>
      </c>
      <c r="I11" s="351">
        <v>8</v>
      </c>
    </row>
    <row r="12" spans="1:9">
      <c r="A12" s="352"/>
      <c r="B12" s="353" t="s">
        <v>417</v>
      </c>
      <c r="C12" s="354">
        <v>11</v>
      </c>
      <c r="D12" s="355">
        <v>0</v>
      </c>
      <c r="E12" s="356">
        <v>0</v>
      </c>
      <c r="F12" s="357"/>
      <c r="G12" s="358" t="s">
        <v>1340</v>
      </c>
      <c r="H12" s="359">
        <v>18146</v>
      </c>
      <c r="I12" s="360">
        <v>0</v>
      </c>
    </row>
    <row r="13" spans="1:9">
      <c r="A13" s="352"/>
      <c r="B13" s="361" t="s">
        <v>1357</v>
      </c>
      <c r="C13" s="362">
        <v>11</v>
      </c>
      <c r="D13" s="363">
        <v>1</v>
      </c>
      <c r="E13" s="364">
        <v>0</v>
      </c>
      <c r="F13" s="365"/>
      <c r="G13" s="366" t="s">
        <v>1340</v>
      </c>
      <c r="H13" s="367">
        <v>18146</v>
      </c>
      <c r="I13" s="368">
        <v>0</v>
      </c>
    </row>
    <row r="14" spans="1:9" ht="24">
      <c r="A14" s="352"/>
      <c r="B14" s="361" t="s">
        <v>1358</v>
      </c>
      <c r="C14" s="362">
        <v>11</v>
      </c>
      <c r="D14" s="363">
        <v>1</v>
      </c>
      <c r="E14" s="364">
        <v>2</v>
      </c>
      <c r="F14" s="365"/>
      <c r="G14" s="366" t="s">
        <v>1340</v>
      </c>
      <c r="H14" s="367">
        <v>622</v>
      </c>
      <c r="I14" s="368">
        <v>0</v>
      </c>
    </row>
    <row r="15" spans="1:9">
      <c r="A15" s="352"/>
      <c r="B15" s="361" t="s">
        <v>1366</v>
      </c>
      <c r="C15" s="362">
        <v>11</v>
      </c>
      <c r="D15" s="363">
        <v>1</v>
      </c>
      <c r="E15" s="364">
        <v>2</v>
      </c>
      <c r="F15" s="365" t="s">
        <v>1367</v>
      </c>
      <c r="G15" s="366" t="s">
        <v>1340</v>
      </c>
      <c r="H15" s="367">
        <v>622</v>
      </c>
      <c r="I15" s="368">
        <v>0</v>
      </c>
    </row>
    <row r="16" spans="1:9">
      <c r="A16" s="352"/>
      <c r="B16" s="369" t="s">
        <v>1368</v>
      </c>
      <c r="C16" s="370">
        <v>11</v>
      </c>
      <c r="D16" s="371">
        <v>1</v>
      </c>
      <c r="E16" s="372">
        <v>2</v>
      </c>
      <c r="F16" s="373" t="s">
        <v>1369</v>
      </c>
      <c r="G16" s="374" t="s">
        <v>1340</v>
      </c>
      <c r="H16" s="375">
        <v>622</v>
      </c>
      <c r="I16" s="376">
        <v>0</v>
      </c>
    </row>
    <row r="17" spans="1:9">
      <c r="A17" s="352"/>
      <c r="B17" s="377" t="s">
        <v>1361</v>
      </c>
      <c r="C17" s="378">
        <v>11</v>
      </c>
      <c r="D17" s="379">
        <v>1</v>
      </c>
      <c r="E17" s="380">
        <v>2</v>
      </c>
      <c r="F17" s="381" t="s">
        <v>1370</v>
      </c>
      <c r="G17" s="382" t="s">
        <v>1340</v>
      </c>
      <c r="H17" s="383">
        <v>356</v>
      </c>
      <c r="I17" s="384">
        <v>0</v>
      </c>
    </row>
    <row r="18" spans="1:9">
      <c r="A18" s="352"/>
      <c r="B18" s="385" t="s">
        <v>418</v>
      </c>
      <c r="C18" s="386">
        <v>11</v>
      </c>
      <c r="D18" s="387">
        <v>1</v>
      </c>
      <c r="E18" s="388">
        <v>2</v>
      </c>
      <c r="F18" s="389" t="s">
        <v>1370</v>
      </c>
      <c r="G18" s="390" t="s">
        <v>419</v>
      </c>
      <c r="H18" s="391">
        <v>285</v>
      </c>
      <c r="I18" s="392">
        <v>0</v>
      </c>
    </row>
    <row r="19" spans="1:9" ht="33.75">
      <c r="A19" s="352"/>
      <c r="B19" s="385" t="s">
        <v>420</v>
      </c>
      <c r="C19" s="386">
        <v>11</v>
      </c>
      <c r="D19" s="387">
        <v>1</v>
      </c>
      <c r="E19" s="388">
        <v>2</v>
      </c>
      <c r="F19" s="389" t="s">
        <v>1370</v>
      </c>
      <c r="G19" s="390" t="s">
        <v>421</v>
      </c>
      <c r="H19" s="391">
        <v>71</v>
      </c>
      <c r="I19" s="392">
        <v>0</v>
      </c>
    </row>
    <row r="20" spans="1:9">
      <c r="A20" s="352"/>
      <c r="B20" s="377" t="s">
        <v>1371</v>
      </c>
      <c r="C20" s="378">
        <v>11</v>
      </c>
      <c r="D20" s="379">
        <v>1</v>
      </c>
      <c r="E20" s="380">
        <v>2</v>
      </c>
      <c r="F20" s="381" t="s">
        <v>1372</v>
      </c>
      <c r="G20" s="382" t="s">
        <v>1340</v>
      </c>
      <c r="H20" s="383">
        <v>266</v>
      </c>
      <c r="I20" s="384">
        <v>0</v>
      </c>
    </row>
    <row r="21" spans="1:9">
      <c r="A21" s="352"/>
      <c r="B21" s="385" t="s">
        <v>418</v>
      </c>
      <c r="C21" s="386">
        <v>11</v>
      </c>
      <c r="D21" s="387">
        <v>1</v>
      </c>
      <c r="E21" s="388">
        <v>2</v>
      </c>
      <c r="F21" s="389" t="s">
        <v>1372</v>
      </c>
      <c r="G21" s="390" t="s">
        <v>419</v>
      </c>
      <c r="H21" s="391">
        <v>204.3</v>
      </c>
      <c r="I21" s="392">
        <v>0</v>
      </c>
    </row>
    <row r="22" spans="1:9" ht="33.75">
      <c r="A22" s="352"/>
      <c r="B22" s="385" t="s">
        <v>420</v>
      </c>
      <c r="C22" s="386">
        <v>11</v>
      </c>
      <c r="D22" s="387">
        <v>1</v>
      </c>
      <c r="E22" s="388">
        <v>2</v>
      </c>
      <c r="F22" s="389" t="s">
        <v>1372</v>
      </c>
      <c r="G22" s="390" t="s">
        <v>421</v>
      </c>
      <c r="H22" s="391">
        <v>61.7</v>
      </c>
      <c r="I22" s="392">
        <v>0</v>
      </c>
    </row>
    <row r="23" spans="1:9" ht="36">
      <c r="A23" s="352"/>
      <c r="B23" s="361" t="s">
        <v>1373</v>
      </c>
      <c r="C23" s="362">
        <v>11</v>
      </c>
      <c r="D23" s="363">
        <v>1</v>
      </c>
      <c r="E23" s="364">
        <v>3</v>
      </c>
      <c r="F23" s="365"/>
      <c r="G23" s="366" t="s">
        <v>1340</v>
      </c>
      <c r="H23" s="367">
        <v>17101</v>
      </c>
      <c r="I23" s="368">
        <v>0</v>
      </c>
    </row>
    <row r="24" spans="1:9">
      <c r="A24" s="352"/>
      <c r="B24" s="361" t="s">
        <v>1366</v>
      </c>
      <c r="C24" s="362">
        <v>11</v>
      </c>
      <c r="D24" s="363">
        <v>1</v>
      </c>
      <c r="E24" s="364">
        <v>3</v>
      </c>
      <c r="F24" s="365" t="s">
        <v>1367</v>
      </c>
      <c r="G24" s="366" t="s">
        <v>1340</v>
      </c>
      <c r="H24" s="367">
        <v>17101</v>
      </c>
      <c r="I24" s="368">
        <v>0</v>
      </c>
    </row>
    <row r="25" spans="1:9">
      <c r="A25" s="352"/>
      <c r="B25" s="369" t="s">
        <v>1368</v>
      </c>
      <c r="C25" s="370">
        <v>11</v>
      </c>
      <c r="D25" s="371">
        <v>1</v>
      </c>
      <c r="E25" s="372">
        <v>3</v>
      </c>
      <c r="F25" s="373" t="s">
        <v>1369</v>
      </c>
      <c r="G25" s="374" t="s">
        <v>1340</v>
      </c>
      <c r="H25" s="375">
        <v>17101</v>
      </c>
      <c r="I25" s="376">
        <v>0</v>
      </c>
    </row>
    <row r="26" spans="1:9">
      <c r="A26" s="352"/>
      <c r="B26" s="377" t="s">
        <v>1371</v>
      </c>
      <c r="C26" s="378">
        <v>11</v>
      </c>
      <c r="D26" s="379">
        <v>1</v>
      </c>
      <c r="E26" s="380">
        <v>3</v>
      </c>
      <c r="F26" s="381" t="s">
        <v>1372</v>
      </c>
      <c r="G26" s="382" t="s">
        <v>1340</v>
      </c>
      <c r="H26" s="383">
        <v>13519</v>
      </c>
      <c r="I26" s="384">
        <v>0</v>
      </c>
    </row>
    <row r="27" spans="1:9">
      <c r="A27" s="352"/>
      <c r="B27" s="385" t="s">
        <v>418</v>
      </c>
      <c r="C27" s="386">
        <v>11</v>
      </c>
      <c r="D27" s="387">
        <v>1</v>
      </c>
      <c r="E27" s="388">
        <v>3</v>
      </c>
      <c r="F27" s="389" t="s">
        <v>1372</v>
      </c>
      <c r="G27" s="390" t="s">
        <v>419</v>
      </c>
      <c r="H27" s="391">
        <v>9566</v>
      </c>
      <c r="I27" s="392">
        <v>0</v>
      </c>
    </row>
    <row r="28" spans="1:9" ht="22.5">
      <c r="A28" s="352"/>
      <c r="B28" s="385" t="s">
        <v>422</v>
      </c>
      <c r="C28" s="386">
        <v>11</v>
      </c>
      <c r="D28" s="387">
        <v>1</v>
      </c>
      <c r="E28" s="388">
        <v>3</v>
      </c>
      <c r="F28" s="389" t="s">
        <v>1372</v>
      </c>
      <c r="G28" s="390" t="s">
        <v>423</v>
      </c>
      <c r="H28" s="391">
        <v>587</v>
      </c>
      <c r="I28" s="392">
        <v>0</v>
      </c>
    </row>
    <row r="29" spans="1:9" ht="33.75">
      <c r="A29" s="352"/>
      <c r="B29" s="385" t="s">
        <v>424</v>
      </c>
      <c r="C29" s="386">
        <v>11</v>
      </c>
      <c r="D29" s="387">
        <v>1</v>
      </c>
      <c r="E29" s="388">
        <v>3</v>
      </c>
      <c r="F29" s="389" t="s">
        <v>1372</v>
      </c>
      <c r="G29" s="390" t="s">
        <v>425</v>
      </c>
      <c r="H29" s="391">
        <v>129</v>
      </c>
      <c r="I29" s="392">
        <v>0</v>
      </c>
    </row>
    <row r="30" spans="1:9" ht="33.75">
      <c r="A30" s="352"/>
      <c r="B30" s="385" t="s">
        <v>420</v>
      </c>
      <c r="C30" s="386">
        <v>11</v>
      </c>
      <c r="D30" s="387">
        <v>1</v>
      </c>
      <c r="E30" s="388">
        <v>3</v>
      </c>
      <c r="F30" s="389" t="s">
        <v>1372</v>
      </c>
      <c r="G30" s="390" t="s">
        <v>421</v>
      </c>
      <c r="H30" s="391">
        <v>2636</v>
      </c>
      <c r="I30" s="392">
        <v>0</v>
      </c>
    </row>
    <row r="31" spans="1:9" ht="22.5">
      <c r="A31" s="352"/>
      <c r="B31" s="385" t="s">
        <v>426</v>
      </c>
      <c r="C31" s="386">
        <v>11</v>
      </c>
      <c r="D31" s="387">
        <v>1</v>
      </c>
      <c r="E31" s="388">
        <v>3</v>
      </c>
      <c r="F31" s="389" t="s">
        <v>1372</v>
      </c>
      <c r="G31" s="390" t="s">
        <v>427</v>
      </c>
      <c r="H31" s="391">
        <v>160</v>
      </c>
      <c r="I31" s="392">
        <v>0</v>
      </c>
    </row>
    <row r="32" spans="1:9" ht="22.5">
      <c r="A32" s="352"/>
      <c r="B32" s="385" t="s">
        <v>428</v>
      </c>
      <c r="C32" s="386">
        <v>11</v>
      </c>
      <c r="D32" s="387">
        <v>1</v>
      </c>
      <c r="E32" s="388">
        <v>3</v>
      </c>
      <c r="F32" s="389" t="s">
        <v>1372</v>
      </c>
      <c r="G32" s="390" t="s">
        <v>429</v>
      </c>
      <c r="H32" s="391">
        <v>433</v>
      </c>
      <c r="I32" s="392">
        <v>0</v>
      </c>
    </row>
    <row r="33" spans="1:9">
      <c r="A33" s="352"/>
      <c r="B33" s="385" t="s">
        <v>430</v>
      </c>
      <c r="C33" s="386">
        <v>11</v>
      </c>
      <c r="D33" s="387">
        <v>1</v>
      </c>
      <c r="E33" s="388">
        <v>3</v>
      </c>
      <c r="F33" s="389" t="s">
        <v>1372</v>
      </c>
      <c r="G33" s="390" t="s">
        <v>431</v>
      </c>
      <c r="H33" s="391">
        <v>7</v>
      </c>
      <c r="I33" s="392">
        <v>0</v>
      </c>
    </row>
    <row r="34" spans="1:9">
      <c r="A34" s="352"/>
      <c r="B34" s="385" t="s">
        <v>432</v>
      </c>
      <c r="C34" s="386">
        <v>11</v>
      </c>
      <c r="D34" s="387">
        <v>1</v>
      </c>
      <c r="E34" s="388">
        <v>3</v>
      </c>
      <c r="F34" s="389" t="s">
        <v>1372</v>
      </c>
      <c r="G34" s="390" t="s">
        <v>433</v>
      </c>
      <c r="H34" s="391">
        <v>1</v>
      </c>
      <c r="I34" s="392">
        <v>0</v>
      </c>
    </row>
    <row r="35" spans="1:9">
      <c r="A35" s="352"/>
      <c r="B35" s="377" t="s">
        <v>544</v>
      </c>
      <c r="C35" s="378">
        <v>11</v>
      </c>
      <c r="D35" s="379">
        <v>1</v>
      </c>
      <c r="E35" s="380">
        <v>3</v>
      </c>
      <c r="F35" s="381" t="s">
        <v>545</v>
      </c>
      <c r="G35" s="382" t="s">
        <v>1340</v>
      </c>
      <c r="H35" s="383">
        <v>3582</v>
      </c>
      <c r="I35" s="384">
        <v>0</v>
      </c>
    </row>
    <row r="36" spans="1:9">
      <c r="A36" s="352"/>
      <c r="B36" s="385" t="s">
        <v>418</v>
      </c>
      <c r="C36" s="386">
        <v>11</v>
      </c>
      <c r="D36" s="387">
        <v>1</v>
      </c>
      <c r="E36" s="388">
        <v>3</v>
      </c>
      <c r="F36" s="389" t="s">
        <v>545</v>
      </c>
      <c r="G36" s="390" t="s">
        <v>419</v>
      </c>
      <c r="H36" s="391">
        <v>2998</v>
      </c>
      <c r="I36" s="392">
        <v>0</v>
      </c>
    </row>
    <row r="37" spans="1:9" ht="33.75">
      <c r="A37" s="352"/>
      <c r="B37" s="385" t="s">
        <v>420</v>
      </c>
      <c r="C37" s="386">
        <v>11</v>
      </c>
      <c r="D37" s="387">
        <v>1</v>
      </c>
      <c r="E37" s="388">
        <v>3</v>
      </c>
      <c r="F37" s="389" t="s">
        <v>545</v>
      </c>
      <c r="G37" s="390" t="s">
        <v>421</v>
      </c>
      <c r="H37" s="391">
        <v>584</v>
      </c>
      <c r="I37" s="392">
        <v>0</v>
      </c>
    </row>
    <row r="38" spans="1:9">
      <c r="A38" s="352"/>
      <c r="B38" s="361" t="s">
        <v>563</v>
      </c>
      <c r="C38" s="362">
        <v>11</v>
      </c>
      <c r="D38" s="363">
        <v>1</v>
      </c>
      <c r="E38" s="364">
        <v>13</v>
      </c>
      <c r="F38" s="365"/>
      <c r="G38" s="366" t="s">
        <v>1340</v>
      </c>
      <c r="H38" s="367">
        <v>423</v>
      </c>
      <c r="I38" s="368">
        <v>0</v>
      </c>
    </row>
    <row r="39" spans="1:9">
      <c r="A39" s="352"/>
      <c r="B39" s="361" t="s">
        <v>1366</v>
      </c>
      <c r="C39" s="362">
        <v>11</v>
      </c>
      <c r="D39" s="363">
        <v>1</v>
      </c>
      <c r="E39" s="364">
        <v>13</v>
      </c>
      <c r="F39" s="365" t="s">
        <v>1367</v>
      </c>
      <c r="G39" s="366" t="s">
        <v>1340</v>
      </c>
      <c r="H39" s="367">
        <v>423</v>
      </c>
      <c r="I39" s="368">
        <v>0</v>
      </c>
    </row>
    <row r="40" spans="1:9">
      <c r="A40" s="352"/>
      <c r="B40" s="369" t="s">
        <v>599</v>
      </c>
      <c r="C40" s="370">
        <v>11</v>
      </c>
      <c r="D40" s="371">
        <v>1</v>
      </c>
      <c r="E40" s="372">
        <v>13</v>
      </c>
      <c r="F40" s="373" t="s">
        <v>600</v>
      </c>
      <c r="G40" s="374" t="s">
        <v>1340</v>
      </c>
      <c r="H40" s="375">
        <v>423</v>
      </c>
      <c r="I40" s="376">
        <v>0</v>
      </c>
    </row>
    <row r="41" spans="1:9">
      <c r="A41" s="352"/>
      <c r="B41" s="377" t="s">
        <v>601</v>
      </c>
      <c r="C41" s="378">
        <v>11</v>
      </c>
      <c r="D41" s="379">
        <v>1</v>
      </c>
      <c r="E41" s="380">
        <v>13</v>
      </c>
      <c r="F41" s="381" t="s">
        <v>602</v>
      </c>
      <c r="G41" s="382" t="s">
        <v>1340</v>
      </c>
      <c r="H41" s="383">
        <v>423</v>
      </c>
      <c r="I41" s="384">
        <v>0</v>
      </c>
    </row>
    <row r="42" spans="1:9" ht="22.5">
      <c r="A42" s="352"/>
      <c r="B42" s="385" t="s">
        <v>428</v>
      </c>
      <c r="C42" s="386">
        <v>11</v>
      </c>
      <c r="D42" s="387">
        <v>1</v>
      </c>
      <c r="E42" s="388">
        <v>13</v>
      </c>
      <c r="F42" s="389" t="s">
        <v>602</v>
      </c>
      <c r="G42" s="390" t="s">
        <v>429</v>
      </c>
      <c r="H42" s="391">
        <v>423</v>
      </c>
      <c r="I42" s="392">
        <v>0</v>
      </c>
    </row>
    <row r="43" spans="1:9">
      <c r="A43" s="352"/>
      <c r="B43" s="393" t="s">
        <v>1262</v>
      </c>
      <c r="C43" s="394">
        <v>40</v>
      </c>
      <c r="D43" s="395">
        <v>0</v>
      </c>
      <c r="E43" s="396">
        <v>0</v>
      </c>
      <c r="F43" s="397"/>
      <c r="G43" s="398" t="s">
        <v>1340</v>
      </c>
      <c r="H43" s="399">
        <v>916004.25</v>
      </c>
      <c r="I43" s="400">
        <v>76705.600000000006</v>
      </c>
    </row>
    <row r="44" spans="1:9">
      <c r="A44" s="352"/>
      <c r="B44" s="361" t="s">
        <v>1357</v>
      </c>
      <c r="C44" s="362">
        <v>40</v>
      </c>
      <c r="D44" s="363">
        <v>1</v>
      </c>
      <c r="E44" s="364">
        <v>0</v>
      </c>
      <c r="F44" s="365"/>
      <c r="G44" s="366" t="s">
        <v>1340</v>
      </c>
      <c r="H44" s="367">
        <v>287519.90000000002</v>
      </c>
      <c r="I44" s="368">
        <v>7969.8</v>
      </c>
    </row>
    <row r="45" spans="1:9" ht="24">
      <c r="A45" s="352"/>
      <c r="B45" s="361" t="s">
        <v>1358</v>
      </c>
      <c r="C45" s="362">
        <v>40</v>
      </c>
      <c r="D45" s="363">
        <v>1</v>
      </c>
      <c r="E45" s="364">
        <v>2</v>
      </c>
      <c r="F45" s="365"/>
      <c r="G45" s="366" t="s">
        <v>1340</v>
      </c>
      <c r="H45" s="367">
        <v>4167</v>
      </c>
      <c r="I45" s="368">
        <v>0</v>
      </c>
    </row>
    <row r="46" spans="1:9" ht="24">
      <c r="A46" s="352"/>
      <c r="B46" s="361" t="s">
        <v>1359</v>
      </c>
      <c r="C46" s="362">
        <v>40</v>
      </c>
      <c r="D46" s="363">
        <v>1</v>
      </c>
      <c r="E46" s="364">
        <v>2</v>
      </c>
      <c r="F46" s="365" t="s">
        <v>1360</v>
      </c>
      <c r="G46" s="366" t="s">
        <v>1340</v>
      </c>
      <c r="H46" s="367">
        <v>4167</v>
      </c>
      <c r="I46" s="368">
        <v>0</v>
      </c>
    </row>
    <row r="47" spans="1:9">
      <c r="A47" s="352"/>
      <c r="B47" s="377" t="s">
        <v>1361</v>
      </c>
      <c r="C47" s="378">
        <v>40</v>
      </c>
      <c r="D47" s="379">
        <v>1</v>
      </c>
      <c r="E47" s="380">
        <v>2</v>
      </c>
      <c r="F47" s="381" t="s">
        <v>1362</v>
      </c>
      <c r="G47" s="382" t="s">
        <v>1340</v>
      </c>
      <c r="H47" s="383">
        <v>4167</v>
      </c>
      <c r="I47" s="384">
        <v>0</v>
      </c>
    </row>
    <row r="48" spans="1:9">
      <c r="A48" s="352"/>
      <c r="B48" s="385" t="s">
        <v>418</v>
      </c>
      <c r="C48" s="386">
        <v>40</v>
      </c>
      <c r="D48" s="387">
        <v>1</v>
      </c>
      <c r="E48" s="388">
        <v>2</v>
      </c>
      <c r="F48" s="389" t="s">
        <v>1362</v>
      </c>
      <c r="G48" s="390" t="s">
        <v>419</v>
      </c>
      <c r="H48" s="391">
        <v>3524</v>
      </c>
      <c r="I48" s="392">
        <v>0</v>
      </c>
    </row>
    <row r="49" spans="1:9" ht="33.75">
      <c r="A49" s="352"/>
      <c r="B49" s="385" t="s">
        <v>420</v>
      </c>
      <c r="C49" s="386">
        <v>40</v>
      </c>
      <c r="D49" s="387">
        <v>1</v>
      </c>
      <c r="E49" s="388">
        <v>2</v>
      </c>
      <c r="F49" s="389" t="s">
        <v>1362</v>
      </c>
      <c r="G49" s="390" t="s">
        <v>421</v>
      </c>
      <c r="H49" s="391">
        <v>643</v>
      </c>
      <c r="I49" s="392">
        <v>0</v>
      </c>
    </row>
    <row r="50" spans="1:9" ht="36">
      <c r="A50" s="352"/>
      <c r="B50" s="361" t="s">
        <v>546</v>
      </c>
      <c r="C50" s="362">
        <v>40</v>
      </c>
      <c r="D50" s="363">
        <v>1</v>
      </c>
      <c r="E50" s="364">
        <v>4</v>
      </c>
      <c r="F50" s="365"/>
      <c r="G50" s="366" t="s">
        <v>1340</v>
      </c>
      <c r="H50" s="367">
        <v>136631</v>
      </c>
      <c r="I50" s="368">
        <v>0</v>
      </c>
    </row>
    <row r="51" spans="1:9" ht="24">
      <c r="A51" s="352"/>
      <c r="B51" s="361" t="s">
        <v>1359</v>
      </c>
      <c r="C51" s="362">
        <v>40</v>
      </c>
      <c r="D51" s="363">
        <v>1</v>
      </c>
      <c r="E51" s="364">
        <v>4</v>
      </c>
      <c r="F51" s="365" t="s">
        <v>1360</v>
      </c>
      <c r="G51" s="366" t="s">
        <v>1340</v>
      </c>
      <c r="H51" s="367">
        <v>136631</v>
      </c>
      <c r="I51" s="368">
        <v>0</v>
      </c>
    </row>
    <row r="52" spans="1:9">
      <c r="A52" s="352"/>
      <c r="B52" s="377" t="s">
        <v>1371</v>
      </c>
      <c r="C52" s="378">
        <v>40</v>
      </c>
      <c r="D52" s="379">
        <v>1</v>
      </c>
      <c r="E52" s="380">
        <v>4</v>
      </c>
      <c r="F52" s="381" t="s">
        <v>547</v>
      </c>
      <c r="G52" s="382" t="s">
        <v>1340</v>
      </c>
      <c r="H52" s="383">
        <v>136232</v>
      </c>
      <c r="I52" s="384">
        <v>0</v>
      </c>
    </row>
    <row r="53" spans="1:9">
      <c r="A53" s="352"/>
      <c r="B53" s="385" t="s">
        <v>418</v>
      </c>
      <c r="C53" s="386">
        <v>40</v>
      </c>
      <c r="D53" s="387">
        <v>1</v>
      </c>
      <c r="E53" s="388">
        <v>4</v>
      </c>
      <c r="F53" s="389" t="s">
        <v>547</v>
      </c>
      <c r="G53" s="390" t="s">
        <v>419</v>
      </c>
      <c r="H53" s="391">
        <v>101285</v>
      </c>
      <c r="I53" s="392">
        <v>0</v>
      </c>
    </row>
    <row r="54" spans="1:9" ht="22.5">
      <c r="A54" s="352"/>
      <c r="B54" s="385" t="s">
        <v>422</v>
      </c>
      <c r="C54" s="386">
        <v>40</v>
      </c>
      <c r="D54" s="387">
        <v>1</v>
      </c>
      <c r="E54" s="388">
        <v>4</v>
      </c>
      <c r="F54" s="389" t="s">
        <v>547</v>
      </c>
      <c r="G54" s="390" t="s">
        <v>423</v>
      </c>
      <c r="H54" s="391">
        <v>2873</v>
      </c>
      <c r="I54" s="392">
        <v>0</v>
      </c>
    </row>
    <row r="55" spans="1:9" ht="33.75">
      <c r="A55" s="352"/>
      <c r="B55" s="385" t="s">
        <v>420</v>
      </c>
      <c r="C55" s="386">
        <v>40</v>
      </c>
      <c r="D55" s="387">
        <v>1</v>
      </c>
      <c r="E55" s="388">
        <v>4</v>
      </c>
      <c r="F55" s="389" t="s">
        <v>547</v>
      </c>
      <c r="G55" s="390" t="s">
        <v>421</v>
      </c>
      <c r="H55" s="391">
        <v>29215</v>
      </c>
      <c r="I55" s="392">
        <v>0</v>
      </c>
    </row>
    <row r="56" spans="1:9" ht="22.5">
      <c r="A56" s="352"/>
      <c r="B56" s="385" t="s">
        <v>426</v>
      </c>
      <c r="C56" s="386">
        <v>40</v>
      </c>
      <c r="D56" s="387">
        <v>1</v>
      </c>
      <c r="E56" s="388">
        <v>4</v>
      </c>
      <c r="F56" s="389" t="s">
        <v>547</v>
      </c>
      <c r="G56" s="390" t="s">
        <v>427</v>
      </c>
      <c r="H56" s="391">
        <v>1468</v>
      </c>
      <c r="I56" s="392">
        <v>0</v>
      </c>
    </row>
    <row r="57" spans="1:9" ht="22.5">
      <c r="A57" s="352"/>
      <c r="B57" s="385" t="s">
        <v>428</v>
      </c>
      <c r="C57" s="386">
        <v>40</v>
      </c>
      <c r="D57" s="387">
        <v>1</v>
      </c>
      <c r="E57" s="388">
        <v>4</v>
      </c>
      <c r="F57" s="389" t="s">
        <v>547</v>
      </c>
      <c r="G57" s="390" t="s">
        <v>429</v>
      </c>
      <c r="H57" s="391">
        <v>1300</v>
      </c>
      <c r="I57" s="392">
        <v>0</v>
      </c>
    </row>
    <row r="58" spans="1:9">
      <c r="A58" s="352"/>
      <c r="B58" s="385" t="s">
        <v>430</v>
      </c>
      <c r="C58" s="386">
        <v>40</v>
      </c>
      <c r="D58" s="387">
        <v>1</v>
      </c>
      <c r="E58" s="388">
        <v>4</v>
      </c>
      <c r="F58" s="389" t="s">
        <v>547</v>
      </c>
      <c r="G58" s="390" t="s">
        <v>431</v>
      </c>
      <c r="H58" s="391">
        <v>85</v>
      </c>
      <c r="I58" s="392">
        <v>0</v>
      </c>
    </row>
    <row r="59" spans="1:9">
      <c r="A59" s="352"/>
      <c r="B59" s="385" t="s">
        <v>432</v>
      </c>
      <c r="C59" s="386">
        <v>40</v>
      </c>
      <c r="D59" s="387">
        <v>1</v>
      </c>
      <c r="E59" s="388">
        <v>4</v>
      </c>
      <c r="F59" s="389" t="s">
        <v>547</v>
      </c>
      <c r="G59" s="390" t="s">
        <v>433</v>
      </c>
      <c r="H59" s="391">
        <v>6</v>
      </c>
      <c r="I59" s="392">
        <v>0</v>
      </c>
    </row>
    <row r="60" spans="1:9" ht="22.5">
      <c r="A60" s="352"/>
      <c r="B60" s="377" t="s">
        <v>548</v>
      </c>
      <c r="C60" s="378">
        <v>40</v>
      </c>
      <c r="D60" s="379">
        <v>1</v>
      </c>
      <c r="E60" s="380">
        <v>4</v>
      </c>
      <c r="F60" s="381" t="s">
        <v>549</v>
      </c>
      <c r="G60" s="382" t="s">
        <v>1340</v>
      </c>
      <c r="H60" s="383">
        <v>399</v>
      </c>
      <c r="I60" s="384">
        <v>0</v>
      </c>
    </row>
    <row r="61" spans="1:9">
      <c r="A61" s="352"/>
      <c r="B61" s="385" t="s">
        <v>418</v>
      </c>
      <c r="C61" s="386">
        <v>40</v>
      </c>
      <c r="D61" s="387">
        <v>1</v>
      </c>
      <c r="E61" s="388">
        <v>4</v>
      </c>
      <c r="F61" s="389" t="s">
        <v>549</v>
      </c>
      <c r="G61" s="390" t="s">
        <v>419</v>
      </c>
      <c r="H61" s="391">
        <v>306</v>
      </c>
      <c r="I61" s="392">
        <v>0</v>
      </c>
    </row>
    <row r="62" spans="1:9" ht="33.75">
      <c r="A62" s="352"/>
      <c r="B62" s="385" t="s">
        <v>420</v>
      </c>
      <c r="C62" s="386">
        <v>40</v>
      </c>
      <c r="D62" s="387">
        <v>1</v>
      </c>
      <c r="E62" s="388">
        <v>4</v>
      </c>
      <c r="F62" s="389" t="s">
        <v>549</v>
      </c>
      <c r="G62" s="390" t="s">
        <v>421</v>
      </c>
      <c r="H62" s="391">
        <v>93</v>
      </c>
      <c r="I62" s="392">
        <v>0</v>
      </c>
    </row>
    <row r="63" spans="1:9">
      <c r="A63" s="352"/>
      <c r="B63" s="361" t="s">
        <v>550</v>
      </c>
      <c r="C63" s="362">
        <v>40</v>
      </c>
      <c r="D63" s="363">
        <v>1</v>
      </c>
      <c r="E63" s="364">
        <v>5</v>
      </c>
      <c r="F63" s="365"/>
      <c r="G63" s="366" t="s">
        <v>1340</v>
      </c>
      <c r="H63" s="367">
        <v>29.5</v>
      </c>
      <c r="I63" s="368">
        <v>29.5</v>
      </c>
    </row>
    <row r="64" spans="1:9" ht="24">
      <c r="A64" s="352"/>
      <c r="B64" s="361" t="s">
        <v>1359</v>
      </c>
      <c r="C64" s="362">
        <v>40</v>
      </c>
      <c r="D64" s="363">
        <v>1</v>
      </c>
      <c r="E64" s="364">
        <v>5</v>
      </c>
      <c r="F64" s="365" t="s">
        <v>1360</v>
      </c>
      <c r="G64" s="366" t="s">
        <v>1340</v>
      </c>
      <c r="H64" s="367">
        <v>29.5</v>
      </c>
      <c r="I64" s="368">
        <v>29.5</v>
      </c>
    </row>
    <row r="65" spans="1:9" ht="33.75">
      <c r="A65" s="352"/>
      <c r="B65" s="377" t="s">
        <v>551</v>
      </c>
      <c r="C65" s="378">
        <v>40</v>
      </c>
      <c r="D65" s="379">
        <v>1</v>
      </c>
      <c r="E65" s="380">
        <v>5</v>
      </c>
      <c r="F65" s="381" t="s">
        <v>552</v>
      </c>
      <c r="G65" s="382" t="s">
        <v>1340</v>
      </c>
      <c r="H65" s="383">
        <v>29.5</v>
      </c>
      <c r="I65" s="384">
        <v>29.5</v>
      </c>
    </row>
    <row r="66" spans="1:9" ht="22.5">
      <c r="A66" s="352"/>
      <c r="B66" s="385" t="s">
        <v>428</v>
      </c>
      <c r="C66" s="386">
        <v>40</v>
      </c>
      <c r="D66" s="387">
        <v>1</v>
      </c>
      <c r="E66" s="388">
        <v>5</v>
      </c>
      <c r="F66" s="389" t="s">
        <v>552</v>
      </c>
      <c r="G66" s="390" t="s">
        <v>429</v>
      </c>
      <c r="H66" s="391">
        <v>29.5</v>
      </c>
      <c r="I66" s="392">
        <v>29.5</v>
      </c>
    </row>
    <row r="67" spans="1:9" ht="24">
      <c r="A67" s="352"/>
      <c r="B67" s="361" t="s">
        <v>553</v>
      </c>
      <c r="C67" s="362">
        <v>40</v>
      </c>
      <c r="D67" s="363">
        <v>1</v>
      </c>
      <c r="E67" s="364">
        <v>6</v>
      </c>
      <c r="F67" s="365"/>
      <c r="G67" s="366" t="s">
        <v>1340</v>
      </c>
      <c r="H67" s="367">
        <v>25740</v>
      </c>
      <c r="I67" s="368">
        <v>0</v>
      </c>
    </row>
    <row r="68" spans="1:9" ht="36">
      <c r="A68" s="352"/>
      <c r="B68" s="361" t="s">
        <v>554</v>
      </c>
      <c r="C68" s="362">
        <v>40</v>
      </c>
      <c r="D68" s="363">
        <v>1</v>
      </c>
      <c r="E68" s="364">
        <v>6</v>
      </c>
      <c r="F68" s="365" t="s">
        <v>555</v>
      </c>
      <c r="G68" s="366" t="s">
        <v>1340</v>
      </c>
      <c r="H68" s="367">
        <v>25740</v>
      </c>
      <c r="I68" s="368">
        <v>0</v>
      </c>
    </row>
    <row r="69" spans="1:9" ht="21.75">
      <c r="A69" s="352"/>
      <c r="B69" s="369" t="s">
        <v>556</v>
      </c>
      <c r="C69" s="370">
        <v>40</v>
      </c>
      <c r="D69" s="371">
        <v>1</v>
      </c>
      <c r="E69" s="372">
        <v>6</v>
      </c>
      <c r="F69" s="373" t="s">
        <v>557</v>
      </c>
      <c r="G69" s="374" t="s">
        <v>1340</v>
      </c>
      <c r="H69" s="375">
        <v>25740</v>
      </c>
      <c r="I69" s="376">
        <v>0</v>
      </c>
    </row>
    <row r="70" spans="1:9" ht="22.5">
      <c r="A70" s="352"/>
      <c r="B70" s="377" t="s">
        <v>558</v>
      </c>
      <c r="C70" s="378">
        <v>40</v>
      </c>
      <c r="D70" s="379">
        <v>1</v>
      </c>
      <c r="E70" s="380">
        <v>6</v>
      </c>
      <c r="F70" s="381" t="s">
        <v>559</v>
      </c>
      <c r="G70" s="382" t="s">
        <v>1340</v>
      </c>
      <c r="H70" s="383">
        <v>25740</v>
      </c>
      <c r="I70" s="384">
        <v>0</v>
      </c>
    </row>
    <row r="71" spans="1:9">
      <c r="A71" s="352"/>
      <c r="B71" s="377" t="s">
        <v>1371</v>
      </c>
      <c r="C71" s="378">
        <v>40</v>
      </c>
      <c r="D71" s="379">
        <v>1</v>
      </c>
      <c r="E71" s="380">
        <v>6</v>
      </c>
      <c r="F71" s="381" t="s">
        <v>560</v>
      </c>
      <c r="G71" s="382" t="s">
        <v>1340</v>
      </c>
      <c r="H71" s="383">
        <v>25740</v>
      </c>
      <c r="I71" s="384">
        <v>0</v>
      </c>
    </row>
    <row r="72" spans="1:9">
      <c r="A72" s="352"/>
      <c r="B72" s="385" t="s">
        <v>418</v>
      </c>
      <c r="C72" s="386">
        <v>40</v>
      </c>
      <c r="D72" s="387">
        <v>1</v>
      </c>
      <c r="E72" s="388">
        <v>6</v>
      </c>
      <c r="F72" s="389" t="s">
        <v>560</v>
      </c>
      <c r="G72" s="390" t="s">
        <v>419</v>
      </c>
      <c r="H72" s="391">
        <v>19234</v>
      </c>
      <c r="I72" s="392">
        <v>0</v>
      </c>
    </row>
    <row r="73" spans="1:9" ht="22.5">
      <c r="A73" s="352"/>
      <c r="B73" s="385" t="s">
        <v>422</v>
      </c>
      <c r="C73" s="386">
        <v>40</v>
      </c>
      <c r="D73" s="387">
        <v>1</v>
      </c>
      <c r="E73" s="388">
        <v>6</v>
      </c>
      <c r="F73" s="389" t="s">
        <v>560</v>
      </c>
      <c r="G73" s="390" t="s">
        <v>423</v>
      </c>
      <c r="H73" s="391">
        <v>638</v>
      </c>
      <c r="I73" s="392">
        <v>0</v>
      </c>
    </row>
    <row r="74" spans="1:9" ht="33.75">
      <c r="A74" s="352"/>
      <c r="B74" s="385" t="s">
        <v>420</v>
      </c>
      <c r="C74" s="386">
        <v>40</v>
      </c>
      <c r="D74" s="387">
        <v>1</v>
      </c>
      <c r="E74" s="388">
        <v>6</v>
      </c>
      <c r="F74" s="389" t="s">
        <v>560</v>
      </c>
      <c r="G74" s="390" t="s">
        <v>421</v>
      </c>
      <c r="H74" s="391">
        <v>5450</v>
      </c>
      <c r="I74" s="392">
        <v>0</v>
      </c>
    </row>
    <row r="75" spans="1:9" ht="22.5">
      <c r="A75" s="352"/>
      <c r="B75" s="385" t="s">
        <v>426</v>
      </c>
      <c r="C75" s="386">
        <v>40</v>
      </c>
      <c r="D75" s="387">
        <v>1</v>
      </c>
      <c r="E75" s="388">
        <v>6</v>
      </c>
      <c r="F75" s="389" t="s">
        <v>560</v>
      </c>
      <c r="G75" s="390" t="s">
        <v>427</v>
      </c>
      <c r="H75" s="391">
        <v>315</v>
      </c>
      <c r="I75" s="392">
        <v>0</v>
      </c>
    </row>
    <row r="76" spans="1:9" ht="22.5">
      <c r="A76" s="352"/>
      <c r="B76" s="385" t="s">
        <v>428</v>
      </c>
      <c r="C76" s="386">
        <v>40</v>
      </c>
      <c r="D76" s="387">
        <v>1</v>
      </c>
      <c r="E76" s="388">
        <v>6</v>
      </c>
      <c r="F76" s="389" t="s">
        <v>560</v>
      </c>
      <c r="G76" s="390" t="s">
        <v>429</v>
      </c>
      <c r="H76" s="391">
        <v>101</v>
      </c>
      <c r="I76" s="392">
        <v>0</v>
      </c>
    </row>
    <row r="77" spans="1:9">
      <c r="A77" s="352"/>
      <c r="B77" s="385" t="s">
        <v>430</v>
      </c>
      <c r="C77" s="386">
        <v>40</v>
      </c>
      <c r="D77" s="387">
        <v>1</v>
      </c>
      <c r="E77" s="388">
        <v>6</v>
      </c>
      <c r="F77" s="389" t="s">
        <v>560</v>
      </c>
      <c r="G77" s="390" t="s">
        <v>431</v>
      </c>
      <c r="H77" s="391">
        <v>1</v>
      </c>
      <c r="I77" s="392">
        <v>0</v>
      </c>
    </row>
    <row r="78" spans="1:9">
      <c r="A78" s="352"/>
      <c r="B78" s="385" t="s">
        <v>432</v>
      </c>
      <c r="C78" s="386">
        <v>40</v>
      </c>
      <c r="D78" s="387">
        <v>1</v>
      </c>
      <c r="E78" s="388">
        <v>6</v>
      </c>
      <c r="F78" s="389" t="s">
        <v>560</v>
      </c>
      <c r="G78" s="390" t="s">
        <v>433</v>
      </c>
      <c r="H78" s="391">
        <v>1</v>
      </c>
      <c r="I78" s="392">
        <v>0</v>
      </c>
    </row>
    <row r="79" spans="1:9">
      <c r="A79" s="352"/>
      <c r="B79" s="361" t="s">
        <v>563</v>
      </c>
      <c r="C79" s="362">
        <v>40</v>
      </c>
      <c r="D79" s="363">
        <v>1</v>
      </c>
      <c r="E79" s="364">
        <v>13</v>
      </c>
      <c r="F79" s="365"/>
      <c r="G79" s="366" t="s">
        <v>1340</v>
      </c>
      <c r="H79" s="367">
        <v>120952.4</v>
      </c>
      <c r="I79" s="368">
        <v>7940.3</v>
      </c>
    </row>
    <row r="80" spans="1:9" ht="24">
      <c r="A80" s="352"/>
      <c r="B80" s="361" t="s">
        <v>1359</v>
      </c>
      <c r="C80" s="362">
        <v>40</v>
      </c>
      <c r="D80" s="363">
        <v>1</v>
      </c>
      <c r="E80" s="364">
        <v>13</v>
      </c>
      <c r="F80" s="365" t="s">
        <v>1360</v>
      </c>
      <c r="G80" s="366" t="s">
        <v>1340</v>
      </c>
      <c r="H80" s="367">
        <v>8083</v>
      </c>
      <c r="I80" s="368">
        <v>7836</v>
      </c>
    </row>
    <row r="81" spans="1:9">
      <c r="A81" s="352"/>
      <c r="B81" s="377" t="s">
        <v>564</v>
      </c>
      <c r="C81" s="378">
        <v>40</v>
      </c>
      <c r="D81" s="379">
        <v>1</v>
      </c>
      <c r="E81" s="380">
        <v>13</v>
      </c>
      <c r="F81" s="381" t="s">
        <v>565</v>
      </c>
      <c r="G81" s="382" t="s">
        <v>1340</v>
      </c>
      <c r="H81" s="383">
        <v>247</v>
      </c>
      <c r="I81" s="384">
        <v>0</v>
      </c>
    </row>
    <row r="82" spans="1:9" ht="22.5">
      <c r="A82" s="352"/>
      <c r="B82" s="385" t="s">
        <v>426</v>
      </c>
      <c r="C82" s="386">
        <v>40</v>
      </c>
      <c r="D82" s="387">
        <v>1</v>
      </c>
      <c r="E82" s="388">
        <v>13</v>
      </c>
      <c r="F82" s="389" t="s">
        <v>565</v>
      </c>
      <c r="G82" s="390" t="s">
        <v>427</v>
      </c>
      <c r="H82" s="391">
        <v>14</v>
      </c>
      <c r="I82" s="392">
        <v>0</v>
      </c>
    </row>
    <row r="83" spans="1:9" ht="22.5">
      <c r="A83" s="352"/>
      <c r="B83" s="385" t="s">
        <v>428</v>
      </c>
      <c r="C83" s="386">
        <v>40</v>
      </c>
      <c r="D83" s="387">
        <v>1</v>
      </c>
      <c r="E83" s="388">
        <v>13</v>
      </c>
      <c r="F83" s="389" t="s">
        <v>565</v>
      </c>
      <c r="G83" s="390" t="s">
        <v>429</v>
      </c>
      <c r="H83" s="391">
        <v>17</v>
      </c>
      <c r="I83" s="392">
        <v>0</v>
      </c>
    </row>
    <row r="84" spans="1:9">
      <c r="A84" s="352"/>
      <c r="B84" s="385" t="s">
        <v>434</v>
      </c>
      <c r="C84" s="386">
        <v>40</v>
      </c>
      <c r="D84" s="387">
        <v>1</v>
      </c>
      <c r="E84" s="388">
        <v>13</v>
      </c>
      <c r="F84" s="389" t="s">
        <v>565</v>
      </c>
      <c r="G84" s="390" t="s">
        <v>435</v>
      </c>
      <c r="H84" s="391">
        <v>216</v>
      </c>
      <c r="I84" s="392">
        <v>0</v>
      </c>
    </row>
    <row r="85" spans="1:9" ht="22.5">
      <c r="A85" s="352"/>
      <c r="B85" s="377" t="s">
        <v>566</v>
      </c>
      <c r="C85" s="378">
        <v>40</v>
      </c>
      <c r="D85" s="379">
        <v>1</v>
      </c>
      <c r="E85" s="380">
        <v>13</v>
      </c>
      <c r="F85" s="381" t="s">
        <v>567</v>
      </c>
      <c r="G85" s="382" t="s">
        <v>1340</v>
      </c>
      <c r="H85" s="383">
        <v>1520</v>
      </c>
      <c r="I85" s="384">
        <v>1520</v>
      </c>
    </row>
    <row r="86" spans="1:9">
      <c r="A86" s="352"/>
      <c r="B86" s="385" t="s">
        <v>418</v>
      </c>
      <c r="C86" s="386">
        <v>40</v>
      </c>
      <c r="D86" s="387">
        <v>1</v>
      </c>
      <c r="E86" s="388">
        <v>13</v>
      </c>
      <c r="F86" s="389" t="s">
        <v>567</v>
      </c>
      <c r="G86" s="390" t="s">
        <v>419</v>
      </c>
      <c r="H86" s="391">
        <v>1021</v>
      </c>
      <c r="I86" s="392">
        <v>1021</v>
      </c>
    </row>
    <row r="87" spans="1:9" ht="22.5">
      <c r="A87" s="352"/>
      <c r="B87" s="385" t="s">
        <v>422</v>
      </c>
      <c r="C87" s="386">
        <v>40</v>
      </c>
      <c r="D87" s="387">
        <v>1</v>
      </c>
      <c r="E87" s="388">
        <v>13</v>
      </c>
      <c r="F87" s="389" t="s">
        <v>567</v>
      </c>
      <c r="G87" s="390" t="s">
        <v>423</v>
      </c>
      <c r="H87" s="391">
        <v>47</v>
      </c>
      <c r="I87" s="392">
        <v>47</v>
      </c>
    </row>
    <row r="88" spans="1:9" ht="33.75">
      <c r="A88" s="352"/>
      <c r="B88" s="385" t="s">
        <v>420</v>
      </c>
      <c r="C88" s="386">
        <v>40</v>
      </c>
      <c r="D88" s="387">
        <v>1</v>
      </c>
      <c r="E88" s="388">
        <v>13</v>
      </c>
      <c r="F88" s="389" t="s">
        <v>567</v>
      </c>
      <c r="G88" s="390" t="s">
        <v>421</v>
      </c>
      <c r="H88" s="391">
        <v>273</v>
      </c>
      <c r="I88" s="392">
        <v>273</v>
      </c>
    </row>
    <row r="89" spans="1:9" ht="22.5">
      <c r="A89" s="352"/>
      <c r="B89" s="385" t="s">
        <v>426</v>
      </c>
      <c r="C89" s="386">
        <v>40</v>
      </c>
      <c r="D89" s="387">
        <v>1</v>
      </c>
      <c r="E89" s="388">
        <v>13</v>
      </c>
      <c r="F89" s="389" t="s">
        <v>567</v>
      </c>
      <c r="G89" s="390" t="s">
        <v>427</v>
      </c>
      <c r="H89" s="391">
        <v>16</v>
      </c>
      <c r="I89" s="392">
        <v>16</v>
      </c>
    </row>
    <row r="90" spans="1:9" ht="22.5">
      <c r="A90" s="352"/>
      <c r="B90" s="385" t="s">
        <v>428</v>
      </c>
      <c r="C90" s="386">
        <v>40</v>
      </c>
      <c r="D90" s="387">
        <v>1</v>
      </c>
      <c r="E90" s="388">
        <v>13</v>
      </c>
      <c r="F90" s="389" t="s">
        <v>567</v>
      </c>
      <c r="G90" s="390" t="s">
        <v>429</v>
      </c>
      <c r="H90" s="391">
        <v>163</v>
      </c>
      <c r="I90" s="392">
        <v>163</v>
      </c>
    </row>
    <row r="91" spans="1:9" ht="22.5">
      <c r="A91" s="352"/>
      <c r="B91" s="377" t="s">
        <v>568</v>
      </c>
      <c r="C91" s="378">
        <v>40</v>
      </c>
      <c r="D91" s="379">
        <v>1</v>
      </c>
      <c r="E91" s="380">
        <v>13</v>
      </c>
      <c r="F91" s="381" t="s">
        <v>569</v>
      </c>
      <c r="G91" s="382" t="s">
        <v>1340</v>
      </c>
      <c r="H91" s="383">
        <v>6316</v>
      </c>
      <c r="I91" s="384">
        <v>6316</v>
      </c>
    </row>
    <row r="92" spans="1:9">
      <c r="A92" s="352"/>
      <c r="B92" s="385" t="s">
        <v>418</v>
      </c>
      <c r="C92" s="386">
        <v>40</v>
      </c>
      <c r="D92" s="387">
        <v>1</v>
      </c>
      <c r="E92" s="388">
        <v>13</v>
      </c>
      <c r="F92" s="389" t="s">
        <v>569</v>
      </c>
      <c r="G92" s="390" t="s">
        <v>419</v>
      </c>
      <c r="H92" s="391">
        <v>4023</v>
      </c>
      <c r="I92" s="392">
        <v>4023</v>
      </c>
    </row>
    <row r="93" spans="1:9" ht="22.5">
      <c r="A93" s="352"/>
      <c r="B93" s="385" t="s">
        <v>422</v>
      </c>
      <c r="C93" s="386">
        <v>40</v>
      </c>
      <c r="D93" s="387">
        <v>1</v>
      </c>
      <c r="E93" s="388">
        <v>13</v>
      </c>
      <c r="F93" s="389" t="s">
        <v>569</v>
      </c>
      <c r="G93" s="390" t="s">
        <v>423</v>
      </c>
      <c r="H93" s="391">
        <v>312</v>
      </c>
      <c r="I93" s="392">
        <v>312</v>
      </c>
    </row>
    <row r="94" spans="1:9" ht="33.75">
      <c r="A94" s="352"/>
      <c r="B94" s="385" t="s">
        <v>420</v>
      </c>
      <c r="C94" s="386">
        <v>40</v>
      </c>
      <c r="D94" s="387">
        <v>1</v>
      </c>
      <c r="E94" s="388">
        <v>13</v>
      </c>
      <c r="F94" s="389" t="s">
        <v>569</v>
      </c>
      <c r="G94" s="390" t="s">
        <v>421</v>
      </c>
      <c r="H94" s="391">
        <v>1049.7</v>
      </c>
      <c r="I94" s="392">
        <v>1049.7</v>
      </c>
    </row>
    <row r="95" spans="1:9" ht="22.5">
      <c r="A95" s="352"/>
      <c r="B95" s="385" t="s">
        <v>426</v>
      </c>
      <c r="C95" s="386">
        <v>40</v>
      </c>
      <c r="D95" s="387">
        <v>1</v>
      </c>
      <c r="E95" s="388">
        <v>13</v>
      </c>
      <c r="F95" s="389" t="s">
        <v>569</v>
      </c>
      <c r="G95" s="390" t="s">
        <v>427</v>
      </c>
      <c r="H95" s="391">
        <v>222</v>
      </c>
      <c r="I95" s="392">
        <v>222</v>
      </c>
    </row>
    <row r="96" spans="1:9" ht="22.5">
      <c r="A96" s="352"/>
      <c r="B96" s="385" t="s">
        <v>428</v>
      </c>
      <c r="C96" s="386">
        <v>40</v>
      </c>
      <c r="D96" s="387">
        <v>1</v>
      </c>
      <c r="E96" s="388">
        <v>13</v>
      </c>
      <c r="F96" s="389" t="s">
        <v>569</v>
      </c>
      <c r="G96" s="390" t="s">
        <v>429</v>
      </c>
      <c r="H96" s="391">
        <v>709.3</v>
      </c>
      <c r="I96" s="392">
        <v>709.3</v>
      </c>
    </row>
    <row r="97" spans="1:9" ht="36">
      <c r="A97" s="352"/>
      <c r="B97" s="361" t="s">
        <v>570</v>
      </c>
      <c r="C97" s="362">
        <v>40</v>
      </c>
      <c r="D97" s="363">
        <v>1</v>
      </c>
      <c r="E97" s="364">
        <v>13</v>
      </c>
      <c r="F97" s="365" t="s">
        <v>571</v>
      </c>
      <c r="G97" s="366" t="s">
        <v>1340</v>
      </c>
      <c r="H97" s="367">
        <v>71659.100000000006</v>
      </c>
      <c r="I97" s="368">
        <v>0</v>
      </c>
    </row>
    <row r="98" spans="1:9" ht="22.5">
      <c r="A98" s="352"/>
      <c r="B98" s="377" t="s">
        <v>436</v>
      </c>
      <c r="C98" s="378">
        <v>40</v>
      </c>
      <c r="D98" s="379">
        <v>1</v>
      </c>
      <c r="E98" s="380">
        <v>13</v>
      </c>
      <c r="F98" s="381" t="s">
        <v>572</v>
      </c>
      <c r="G98" s="382" t="s">
        <v>1340</v>
      </c>
      <c r="H98" s="383">
        <v>71659.100000000006</v>
      </c>
      <c r="I98" s="384">
        <v>0</v>
      </c>
    </row>
    <row r="99" spans="1:9">
      <c r="A99" s="352"/>
      <c r="B99" s="385" t="s">
        <v>437</v>
      </c>
      <c r="C99" s="386">
        <v>40</v>
      </c>
      <c r="D99" s="387">
        <v>1</v>
      </c>
      <c r="E99" s="388">
        <v>13</v>
      </c>
      <c r="F99" s="389" t="s">
        <v>572</v>
      </c>
      <c r="G99" s="390" t="s">
        <v>438</v>
      </c>
      <c r="H99" s="391">
        <v>39779</v>
      </c>
      <c r="I99" s="392">
        <v>0</v>
      </c>
    </row>
    <row r="100" spans="1:9" ht="22.5">
      <c r="A100" s="352"/>
      <c r="B100" s="385" t="s">
        <v>439</v>
      </c>
      <c r="C100" s="386">
        <v>40</v>
      </c>
      <c r="D100" s="387">
        <v>1</v>
      </c>
      <c r="E100" s="388">
        <v>13</v>
      </c>
      <c r="F100" s="389" t="s">
        <v>572</v>
      </c>
      <c r="G100" s="390" t="s">
        <v>440</v>
      </c>
      <c r="H100" s="391">
        <v>2340</v>
      </c>
      <c r="I100" s="392">
        <v>0</v>
      </c>
    </row>
    <row r="101" spans="1:9" ht="33.75">
      <c r="A101" s="352"/>
      <c r="B101" s="385" t="s">
        <v>441</v>
      </c>
      <c r="C101" s="386">
        <v>40</v>
      </c>
      <c r="D101" s="387">
        <v>1</v>
      </c>
      <c r="E101" s="388">
        <v>13</v>
      </c>
      <c r="F101" s="389" t="s">
        <v>572</v>
      </c>
      <c r="G101" s="390" t="s">
        <v>442</v>
      </c>
      <c r="H101" s="391">
        <v>11177.6</v>
      </c>
      <c r="I101" s="392">
        <v>0</v>
      </c>
    </row>
    <row r="102" spans="1:9" ht="22.5">
      <c r="A102" s="352"/>
      <c r="B102" s="385" t="s">
        <v>426</v>
      </c>
      <c r="C102" s="386">
        <v>40</v>
      </c>
      <c r="D102" s="387">
        <v>1</v>
      </c>
      <c r="E102" s="388">
        <v>13</v>
      </c>
      <c r="F102" s="389" t="s">
        <v>572</v>
      </c>
      <c r="G102" s="390" t="s">
        <v>427</v>
      </c>
      <c r="H102" s="391">
        <v>3445</v>
      </c>
      <c r="I102" s="392">
        <v>0</v>
      </c>
    </row>
    <row r="103" spans="1:9" ht="22.5">
      <c r="A103" s="352"/>
      <c r="B103" s="385" t="s">
        <v>428</v>
      </c>
      <c r="C103" s="386">
        <v>40</v>
      </c>
      <c r="D103" s="387">
        <v>1</v>
      </c>
      <c r="E103" s="388">
        <v>13</v>
      </c>
      <c r="F103" s="389" t="s">
        <v>572</v>
      </c>
      <c r="G103" s="390" t="s">
        <v>429</v>
      </c>
      <c r="H103" s="391">
        <v>11864.5</v>
      </c>
      <c r="I103" s="392">
        <v>0</v>
      </c>
    </row>
    <row r="104" spans="1:9" ht="22.5">
      <c r="A104" s="352"/>
      <c r="B104" s="385" t="s">
        <v>443</v>
      </c>
      <c r="C104" s="386">
        <v>40</v>
      </c>
      <c r="D104" s="387">
        <v>1</v>
      </c>
      <c r="E104" s="388">
        <v>13</v>
      </c>
      <c r="F104" s="389" t="s">
        <v>572</v>
      </c>
      <c r="G104" s="390" t="s">
        <v>1213</v>
      </c>
      <c r="H104" s="391">
        <v>384</v>
      </c>
      <c r="I104" s="392">
        <v>0</v>
      </c>
    </row>
    <row r="105" spans="1:9">
      <c r="A105" s="352"/>
      <c r="B105" s="385" t="s">
        <v>430</v>
      </c>
      <c r="C105" s="386">
        <v>40</v>
      </c>
      <c r="D105" s="387">
        <v>1</v>
      </c>
      <c r="E105" s="388">
        <v>13</v>
      </c>
      <c r="F105" s="389" t="s">
        <v>572</v>
      </c>
      <c r="G105" s="390" t="s">
        <v>431</v>
      </c>
      <c r="H105" s="391">
        <v>2453</v>
      </c>
      <c r="I105" s="392">
        <v>0</v>
      </c>
    </row>
    <row r="106" spans="1:9">
      <c r="A106" s="352"/>
      <c r="B106" s="385" t="s">
        <v>432</v>
      </c>
      <c r="C106" s="386">
        <v>40</v>
      </c>
      <c r="D106" s="387">
        <v>1</v>
      </c>
      <c r="E106" s="388">
        <v>13</v>
      </c>
      <c r="F106" s="389" t="s">
        <v>572</v>
      </c>
      <c r="G106" s="390" t="s">
        <v>433</v>
      </c>
      <c r="H106" s="391">
        <v>216</v>
      </c>
      <c r="I106" s="392">
        <v>0</v>
      </c>
    </row>
    <row r="107" spans="1:9" ht="24">
      <c r="A107" s="352"/>
      <c r="B107" s="361" t="s">
        <v>579</v>
      </c>
      <c r="C107" s="362">
        <v>40</v>
      </c>
      <c r="D107" s="363">
        <v>1</v>
      </c>
      <c r="E107" s="364">
        <v>13</v>
      </c>
      <c r="F107" s="365" t="s">
        <v>580</v>
      </c>
      <c r="G107" s="366" t="s">
        <v>1340</v>
      </c>
      <c r="H107" s="367">
        <v>231</v>
      </c>
      <c r="I107" s="368">
        <v>0</v>
      </c>
    </row>
    <row r="108" spans="1:9" ht="22.5">
      <c r="A108" s="352"/>
      <c r="B108" s="377" t="s">
        <v>581</v>
      </c>
      <c r="C108" s="378">
        <v>40</v>
      </c>
      <c r="D108" s="379">
        <v>1</v>
      </c>
      <c r="E108" s="380">
        <v>13</v>
      </c>
      <c r="F108" s="381" t="s">
        <v>582</v>
      </c>
      <c r="G108" s="382" t="s">
        <v>1340</v>
      </c>
      <c r="H108" s="383">
        <v>206</v>
      </c>
      <c r="I108" s="384">
        <v>0</v>
      </c>
    </row>
    <row r="109" spans="1:9">
      <c r="A109" s="352"/>
      <c r="B109" s="377" t="s">
        <v>583</v>
      </c>
      <c r="C109" s="378">
        <v>40</v>
      </c>
      <c r="D109" s="379">
        <v>1</v>
      </c>
      <c r="E109" s="380">
        <v>13</v>
      </c>
      <c r="F109" s="381" t="s">
        <v>584</v>
      </c>
      <c r="G109" s="382" t="s">
        <v>1340</v>
      </c>
      <c r="H109" s="383">
        <v>206</v>
      </c>
      <c r="I109" s="384">
        <v>0</v>
      </c>
    </row>
    <row r="110" spans="1:9" ht="22.5">
      <c r="A110" s="352"/>
      <c r="B110" s="385" t="s">
        <v>422</v>
      </c>
      <c r="C110" s="386">
        <v>40</v>
      </c>
      <c r="D110" s="387">
        <v>1</v>
      </c>
      <c r="E110" s="388">
        <v>13</v>
      </c>
      <c r="F110" s="389" t="s">
        <v>584</v>
      </c>
      <c r="G110" s="390" t="s">
        <v>423</v>
      </c>
      <c r="H110" s="391">
        <v>6</v>
      </c>
      <c r="I110" s="392">
        <v>0</v>
      </c>
    </row>
    <row r="111" spans="1:9" ht="22.5">
      <c r="A111" s="352"/>
      <c r="B111" s="385" t="s">
        <v>428</v>
      </c>
      <c r="C111" s="386">
        <v>40</v>
      </c>
      <c r="D111" s="387">
        <v>1</v>
      </c>
      <c r="E111" s="388">
        <v>13</v>
      </c>
      <c r="F111" s="389" t="s">
        <v>584</v>
      </c>
      <c r="G111" s="390" t="s">
        <v>429</v>
      </c>
      <c r="H111" s="391">
        <v>200</v>
      </c>
      <c r="I111" s="392">
        <v>0</v>
      </c>
    </row>
    <row r="112" spans="1:9" ht="22.5">
      <c r="A112" s="352"/>
      <c r="B112" s="377" t="s">
        <v>585</v>
      </c>
      <c r="C112" s="378">
        <v>40</v>
      </c>
      <c r="D112" s="379">
        <v>1</v>
      </c>
      <c r="E112" s="380">
        <v>13</v>
      </c>
      <c r="F112" s="381" t="s">
        <v>586</v>
      </c>
      <c r="G112" s="382" t="s">
        <v>1340</v>
      </c>
      <c r="H112" s="383">
        <v>25</v>
      </c>
      <c r="I112" s="384">
        <v>0</v>
      </c>
    </row>
    <row r="113" spans="1:9">
      <c r="A113" s="352"/>
      <c r="B113" s="377" t="s">
        <v>583</v>
      </c>
      <c r="C113" s="378">
        <v>40</v>
      </c>
      <c r="D113" s="379">
        <v>1</v>
      </c>
      <c r="E113" s="380">
        <v>13</v>
      </c>
      <c r="F113" s="381" t="s">
        <v>587</v>
      </c>
      <c r="G113" s="382" t="s">
        <v>1340</v>
      </c>
      <c r="H113" s="383">
        <v>25</v>
      </c>
      <c r="I113" s="384">
        <v>0</v>
      </c>
    </row>
    <row r="114" spans="1:9" ht="22.5">
      <c r="A114" s="352"/>
      <c r="B114" s="385" t="s">
        <v>428</v>
      </c>
      <c r="C114" s="386">
        <v>40</v>
      </c>
      <c r="D114" s="387">
        <v>1</v>
      </c>
      <c r="E114" s="388">
        <v>13</v>
      </c>
      <c r="F114" s="389" t="s">
        <v>587</v>
      </c>
      <c r="G114" s="390" t="s">
        <v>429</v>
      </c>
      <c r="H114" s="391">
        <v>25</v>
      </c>
      <c r="I114" s="392">
        <v>0</v>
      </c>
    </row>
    <row r="115" spans="1:9" ht="24">
      <c r="A115" s="352"/>
      <c r="B115" s="361" t="s">
        <v>588</v>
      </c>
      <c r="C115" s="362">
        <v>40</v>
      </c>
      <c r="D115" s="363">
        <v>1</v>
      </c>
      <c r="E115" s="364">
        <v>13</v>
      </c>
      <c r="F115" s="365" t="s">
        <v>589</v>
      </c>
      <c r="G115" s="366" t="s">
        <v>1340</v>
      </c>
      <c r="H115" s="367">
        <v>40269</v>
      </c>
      <c r="I115" s="368">
        <v>0</v>
      </c>
    </row>
    <row r="116" spans="1:9" ht="22.5">
      <c r="A116" s="352"/>
      <c r="B116" s="377" t="s">
        <v>593</v>
      </c>
      <c r="C116" s="378">
        <v>40</v>
      </c>
      <c r="D116" s="379">
        <v>1</v>
      </c>
      <c r="E116" s="380">
        <v>13</v>
      </c>
      <c r="F116" s="381" t="s">
        <v>594</v>
      </c>
      <c r="G116" s="382" t="s">
        <v>1340</v>
      </c>
      <c r="H116" s="383">
        <v>40269</v>
      </c>
      <c r="I116" s="384">
        <v>0</v>
      </c>
    </row>
    <row r="117" spans="1:9">
      <c r="A117" s="352"/>
      <c r="B117" s="377" t="s">
        <v>1371</v>
      </c>
      <c r="C117" s="378">
        <v>40</v>
      </c>
      <c r="D117" s="379">
        <v>1</v>
      </c>
      <c r="E117" s="380">
        <v>13</v>
      </c>
      <c r="F117" s="381" t="s">
        <v>595</v>
      </c>
      <c r="G117" s="382" t="s">
        <v>1340</v>
      </c>
      <c r="H117" s="383">
        <v>40269</v>
      </c>
      <c r="I117" s="384">
        <v>0</v>
      </c>
    </row>
    <row r="118" spans="1:9">
      <c r="A118" s="352"/>
      <c r="B118" s="385" t="s">
        <v>418</v>
      </c>
      <c r="C118" s="386">
        <v>40</v>
      </c>
      <c r="D118" s="387">
        <v>1</v>
      </c>
      <c r="E118" s="388">
        <v>13</v>
      </c>
      <c r="F118" s="389" t="s">
        <v>595</v>
      </c>
      <c r="G118" s="390" t="s">
        <v>419</v>
      </c>
      <c r="H118" s="391">
        <v>29616</v>
      </c>
      <c r="I118" s="392">
        <v>0</v>
      </c>
    </row>
    <row r="119" spans="1:9" ht="22.5">
      <c r="A119" s="352"/>
      <c r="B119" s="385" t="s">
        <v>422</v>
      </c>
      <c r="C119" s="386">
        <v>40</v>
      </c>
      <c r="D119" s="387">
        <v>1</v>
      </c>
      <c r="E119" s="388">
        <v>13</v>
      </c>
      <c r="F119" s="389" t="s">
        <v>595</v>
      </c>
      <c r="G119" s="390" t="s">
        <v>423</v>
      </c>
      <c r="H119" s="391">
        <v>1212</v>
      </c>
      <c r="I119" s="392">
        <v>0</v>
      </c>
    </row>
    <row r="120" spans="1:9" ht="33.75">
      <c r="A120" s="352"/>
      <c r="B120" s="385" t="s">
        <v>420</v>
      </c>
      <c r="C120" s="386">
        <v>40</v>
      </c>
      <c r="D120" s="387">
        <v>1</v>
      </c>
      <c r="E120" s="388">
        <v>13</v>
      </c>
      <c r="F120" s="389" t="s">
        <v>595</v>
      </c>
      <c r="G120" s="390" t="s">
        <v>421</v>
      </c>
      <c r="H120" s="391">
        <v>8793</v>
      </c>
      <c r="I120" s="392">
        <v>0</v>
      </c>
    </row>
    <row r="121" spans="1:9" ht="22.5">
      <c r="A121" s="352"/>
      <c r="B121" s="385" t="s">
        <v>426</v>
      </c>
      <c r="C121" s="386">
        <v>40</v>
      </c>
      <c r="D121" s="387">
        <v>1</v>
      </c>
      <c r="E121" s="388">
        <v>13</v>
      </c>
      <c r="F121" s="389" t="s">
        <v>595</v>
      </c>
      <c r="G121" s="390" t="s">
        <v>427</v>
      </c>
      <c r="H121" s="391">
        <v>196</v>
      </c>
      <c r="I121" s="392">
        <v>0</v>
      </c>
    </row>
    <row r="122" spans="1:9" ht="22.5">
      <c r="A122" s="352"/>
      <c r="B122" s="385" t="s">
        <v>428</v>
      </c>
      <c r="C122" s="386">
        <v>40</v>
      </c>
      <c r="D122" s="387">
        <v>1</v>
      </c>
      <c r="E122" s="388">
        <v>13</v>
      </c>
      <c r="F122" s="389" t="s">
        <v>595</v>
      </c>
      <c r="G122" s="390" t="s">
        <v>429</v>
      </c>
      <c r="H122" s="391">
        <v>446</v>
      </c>
      <c r="I122" s="392">
        <v>0</v>
      </c>
    </row>
    <row r="123" spans="1:9">
      <c r="A123" s="352"/>
      <c r="B123" s="385" t="s">
        <v>430</v>
      </c>
      <c r="C123" s="386">
        <v>40</v>
      </c>
      <c r="D123" s="387">
        <v>1</v>
      </c>
      <c r="E123" s="388">
        <v>13</v>
      </c>
      <c r="F123" s="389" t="s">
        <v>595</v>
      </c>
      <c r="G123" s="390" t="s">
        <v>431</v>
      </c>
      <c r="H123" s="391">
        <v>5</v>
      </c>
      <c r="I123" s="392">
        <v>0</v>
      </c>
    </row>
    <row r="124" spans="1:9">
      <c r="A124" s="352"/>
      <c r="B124" s="385" t="s">
        <v>432</v>
      </c>
      <c r="C124" s="386">
        <v>40</v>
      </c>
      <c r="D124" s="387">
        <v>1</v>
      </c>
      <c r="E124" s="388">
        <v>13</v>
      </c>
      <c r="F124" s="389" t="s">
        <v>595</v>
      </c>
      <c r="G124" s="390" t="s">
        <v>433</v>
      </c>
      <c r="H124" s="391">
        <v>1</v>
      </c>
      <c r="I124" s="392">
        <v>0</v>
      </c>
    </row>
    <row r="125" spans="1:9">
      <c r="A125" s="352"/>
      <c r="B125" s="361" t="s">
        <v>1366</v>
      </c>
      <c r="C125" s="362">
        <v>40</v>
      </c>
      <c r="D125" s="363">
        <v>1</v>
      </c>
      <c r="E125" s="364">
        <v>13</v>
      </c>
      <c r="F125" s="365" t="s">
        <v>1367</v>
      </c>
      <c r="G125" s="366" t="s">
        <v>1340</v>
      </c>
      <c r="H125" s="367">
        <v>710.3</v>
      </c>
      <c r="I125" s="368">
        <v>104.3</v>
      </c>
    </row>
    <row r="126" spans="1:9">
      <c r="A126" s="352"/>
      <c r="B126" s="369" t="s">
        <v>599</v>
      </c>
      <c r="C126" s="370">
        <v>40</v>
      </c>
      <c r="D126" s="371">
        <v>1</v>
      </c>
      <c r="E126" s="372">
        <v>13</v>
      </c>
      <c r="F126" s="373" t="s">
        <v>600</v>
      </c>
      <c r="G126" s="374" t="s">
        <v>1340</v>
      </c>
      <c r="H126" s="375">
        <v>606</v>
      </c>
      <c r="I126" s="376">
        <v>0</v>
      </c>
    </row>
    <row r="127" spans="1:9">
      <c r="A127" s="352"/>
      <c r="B127" s="377" t="s">
        <v>601</v>
      </c>
      <c r="C127" s="378">
        <v>40</v>
      </c>
      <c r="D127" s="379">
        <v>1</v>
      </c>
      <c r="E127" s="380">
        <v>13</v>
      </c>
      <c r="F127" s="381" t="s">
        <v>602</v>
      </c>
      <c r="G127" s="382" t="s">
        <v>1340</v>
      </c>
      <c r="H127" s="383">
        <v>577</v>
      </c>
      <c r="I127" s="384">
        <v>0</v>
      </c>
    </row>
    <row r="128" spans="1:9" ht="22.5">
      <c r="A128" s="352"/>
      <c r="B128" s="385" t="s">
        <v>428</v>
      </c>
      <c r="C128" s="386">
        <v>40</v>
      </c>
      <c r="D128" s="387">
        <v>1</v>
      </c>
      <c r="E128" s="388">
        <v>13</v>
      </c>
      <c r="F128" s="389" t="s">
        <v>602</v>
      </c>
      <c r="G128" s="390" t="s">
        <v>429</v>
      </c>
      <c r="H128" s="391">
        <v>577</v>
      </c>
      <c r="I128" s="392">
        <v>0</v>
      </c>
    </row>
    <row r="129" spans="1:9">
      <c r="A129" s="352"/>
      <c r="B129" s="377" t="s">
        <v>603</v>
      </c>
      <c r="C129" s="378">
        <v>40</v>
      </c>
      <c r="D129" s="379">
        <v>1</v>
      </c>
      <c r="E129" s="380">
        <v>13</v>
      </c>
      <c r="F129" s="381" t="s">
        <v>604</v>
      </c>
      <c r="G129" s="382" t="s">
        <v>1340</v>
      </c>
      <c r="H129" s="383">
        <v>29</v>
      </c>
      <c r="I129" s="384">
        <v>0</v>
      </c>
    </row>
    <row r="130" spans="1:9" ht="56.25">
      <c r="A130" s="352"/>
      <c r="B130" s="385" t="s">
        <v>444</v>
      </c>
      <c r="C130" s="386">
        <v>40</v>
      </c>
      <c r="D130" s="387">
        <v>1</v>
      </c>
      <c r="E130" s="388">
        <v>13</v>
      </c>
      <c r="F130" s="389" t="s">
        <v>604</v>
      </c>
      <c r="G130" s="390" t="s">
        <v>445</v>
      </c>
      <c r="H130" s="391">
        <v>29</v>
      </c>
      <c r="I130" s="392">
        <v>0</v>
      </c>
    </row>
    <row r="131" spans="1:9" ht="21.75">
      <c r="A131" s="352"/>
      <c r="B131" s="369" t="s">
        <v>607</v>
      </c>
      <c r="C131" s="370">
        <v>40</v>
      </c>
      <c r="D131" s="371">
        <v>1</v>
      </c>
      <c r="E131" s="372">
        <v>13</v>
      </c>
      <c r="F131" s="373" t="s">
        <v>608</v>
      </c>
      <c r="G131" s="374" t="s">
        <v>1340</v>
      </c>
      <c r="H131" s="375">
        <v>104.3</v>
      </c>
      <c r="I131" s="376">
        <v>104.3</v>
      </c>
    </row>
    <row r="132" spans="1:9" ht="22.5">
      <c r="A132" s="352"/>
      <c r="B132" s="377" t="s">
        <v>609</v>
      </c>
      <c r="C132" s="378">
        <v>40</v>
      </c>
      <c r="D132" s="379">
        <v>1</v>
      </c>
      <c r="E132" s="380">
        <v>13</v>
      </c>
      <c r="F132" s="381" t="s">
        <v>610</v>
      </c>
      <c r="G132" s="382" t="s">
        <v>1340</v>
      </c>
      <c r="H132" s="383">
        <v>104.3</v>
      </c>
      <c r="I132" s="384">
        <v>104.3</v>
      </c>
    </row>
    <row r="133" spans="1:9" ht="22.5">
      <c r="A133" s="352"/>
      <c r="B133" s="385" t="s">
        <v>426</v>
      </c>
      <c r="C133" s="386">
        <v>40</v>
      </c>
      <c r="D133" s="387">
        <v>1</v>
      </c>
      <c r="E133" s="388">
        <v>13</v>
      </c>
      <c r="F133" s="389" t="s">
        <v>610</v>
      </c>
      <c r="G133" s="390" t="s">
        <v>427</v>
      </c>
      <c r="H133" s="391">
        <v>1</v>
      </c>
      <c r="I133" s="392">
        <v>1</v>
      </c>
    </row>
    <row r="134" spans="1:9" ht="22.5">
      <c r="A134" s="352"/>
      <c r="B134" s="385" t="s">
        <v>428</v>
      </c>
      <c r="C134" s="386">
        <v>40</v>
      </c>
      <c r="D134" s="387">
        <v>1</v>
      </c>
      <c r="E134" s="388">
        <v>13</v>
      </c>
      <c r="F134" s="389" t="s">
        <v>610</v>
      </c>
      <c r="G134" s="390" t="s">
        <v>429</v>
      </c>
      <c r="H134" s="391">
        <v>103.3</v>
      </c>
      <c r="I134" s="392">
        <v>103.3</v>
      </c>
    </row>
    <row r="135" spans="1:9">
      <c r="A135" s="352"/>
      <c r="B135" s="361" t="s">
        <v>1263</v>
      </c>
      <c r="C135" s="362">
        <v>40</v>
      </c>
      <c r="D135" s="363">
        <v>3</v>
      </c>
      <c r="E135" s="364">
        <v>0</v>
      </c>
      <c r="F135" s="365"/>
      <c r="G135" s="366" t="s">
        <v>1340</v>
      </c>
      <c r="H135" s="367">
        <v>12393.6</v>
      </c>
      <c r="I135" s="368">
        <v>5765.9</v>
      </c>
    </row>
    <row r="136" spans="1:9">
      <c r="A136" s="352"/>
      <c r="B136" s="361" t="s">
        <v>611</v>
      </c>
      <c r="C136" s="362">
        <v>40</v>
      </c>
      <c r="D136" s="363">
        <v>3</v>
      </c>
      <c r="E136" s="364">
        <v>4</v>
      </c>
      <c r="F136" s="365"/>
      <c r="G136" s="366" t="s">
        <v>1340</v>
      </c>
      <c r="H136" s="367">
        <v>5765.9</v>
      </c>
      <c r="I136" s="368">
        <v>5765.9</v>
      </c>
    </row>
    <row r="137" spans="1:9" ht="24">
      <c r="A137" s="352"/>
      <c r="B137" s="361" t="s">
        <v>1359</v>
      </c>
      <c r="C137" s="362">
        <v>40</v>
      </c>
      <c r="D137" s="363">
        <v>3</v>
      </c>
      <c r="E137" s="364">
        <v>4</v>
      </c>
      <c r="F137" s="365" t="s">
        <v>1360</v>
      </c>
      <c r="G137" s="366" t="s">
        <v>1340</v>
      </c>
      <c r="H137" s="367">
        <v>5765.9</v>
      </c>
      <c r="I137" s="368">
        <v>5765.9</v>
      </c>
    </row>
    <row r="138" spans="1:9" ht="56.25">
      <c r="A138" s="352"/>
      <c r="B138" s="377" t="s">
        <v>612</v>
      </c>
      <c r="C138" s="378">
        <v>40</v>
      </c>
      <c r="D138" s="379">
        <v>3</v>
      </c>
      <c r="E138" s="380">
        <v>4</v>
      </c>
      <c r="F138" s="381" t="s">
        <v>613</v>
      </c>
      <c r="G138" s="382" t="s">
        <v>1340</v>
      </c>
      <c r="H138" s="383">
        <v>3696.6</v>
      </c>
      <c r="I138" s="384">
        <v>3696.6</v>
      </c>
    </row>
    <row r="139" spans="1:9">
      <c r="A139" s="352"/>
      <c r="B139" s="385" t="s">
        <v>418</v>
      </c>
      <c r="C139" s="386">
        <v>40</v>
      </c>
      <c r="D139" s="387">
        <v>3</v>
      </c>
      <c r="E139" s="388">
        <v>4</v>
      </c>
      <c r="F139" s="389" t="s">
        <v>613</v>
      </c>
      <c r="G139" s="390" t="s">
        <v>419</v>
      </c>
      <c r="H139" s="391">
        <v>2875.6</v>
      </c>
      <c r="I139" s="392">
        <v>2875.6</v>
      </c>
    </row>
    <row r="140" spans="1:9" ht="33.75">
      <c r="A140" s="352"/>
      <c r="B140" s="385" t="s">
        <v>420</v>
      </c>
      <c r="C140" s="386">
        <v>40</v>
      </c>
      <c r="D140" s="387">
        <v>3</v>
      </c>
      <c r="E140" s="388">
        <v>4</v>
      </c>
      <c r="F140" s="389" t="s">
        <v>613</v>
      </c>
      <c r="G140" s="390" t="s">
        <v>421</v>
      </c>
      <c r="H140" s="391">
        <v>821</v>
      </c>
      <c r="I140" s="392">
        <v>821</v>
      </c>
    </row>
    <row r="141" spans="1:9" ht="56.25">
      <c r="A141" s="352"/>
      <c r="B141" s="377" t="s">
        <v>614</v>
      </c>
      <c r="C141" s="378">
        <v>40</v>
      </c>
      <c r="D141" s="379">
        <v>3</v>
      </c>
      <c r="E141" s="380">
        <v>4</v>
      </c>
      <c r="F141" s="381" t="s">
        <v>615</v>
      </c>
      <c r="G141" s="382" t="s">
        <v>1340</v>
      </c>
      <c r="H141" s="383">
        <v>2069.3000000000002</v>
      </c>
      <c r="I141" s="384">
        <v>2069.3000000000002</v>
      </c>
    </row>
    <row r="142" spans="1:9">
      <c r="A142" s="352"/>
      <c r="B142" s="385" t="s">
        <v>418</v>
      </c>
      <c r="C142" s="386">
        <v>40</v>
      </c>
      <c r="D142" s="387">
        <v>3</v>
      </c>
      <c r="E142" s="388">
        <v>4</v>
      </c>
      <c r="F142" s="389" t="s">
        <v>615</v>
      </c>
      <c r="G142" s="390" t="s">
        <v>419</v>
      </c>
      <c r="H142" s="391">
        <v>836.9</v>
      </c>
      <c r="I142" s="392">
        <v>836.9</v>
      </c>
    </row>
    <row r="143" spans="1:9" ht="22.5">
      <c r="A143" s="352"/>
      <c r="B143" s="385" t="s">
        <v>422</v>
      </c>
      <c r="C143" s="386">
        <v>40</v>
      </c>
      <c r="D143" s="387">
        <v>3</v>
      </c>
      <c r="E143" s="388">
        <v>4</v>
      </c>
      <c r="F143" s="389" t="s">
        <v>615</v>
      </c>
      <c r="G143" s="390" t="s">
        <v>423</v>
      </c>
      <c r="H143" s="391">
        <v>153.80000000000001</v>
      </c>
      <c r="I143" s="392">
        <v>153.80000000000001</v>
      </c>
    </row>
    <row r="144" spans="1:9" ht="33.75">
      <c r="A144" s="352"/>
      <c r="B144" s="385" t="s">
        <v>420</v>
      </c>
      <c r="C144" s="386">
        <v>40</v>
      </c>
      <c r="D144" s="387">
        <v>3</v>
      </c>
      <c r="E144" s="388">
        <v>4</v>
      </c>
      <c r="F144" s="389" t="s">
        <v>615</v>
      </c>
      <c r="G144" s="390" t="s">
        <v>421</v>
      </c>
      <c r="H144" s="391">
        <v>192.5</v>
      </c>
      <c r="I144" s="392">
        <v>192.5</v>
      </c>
    </row>
    <row r="145" spans="1:9" ht="22.5">
      <c r="A145" s="352"/>
      <c r="B145" s="385" t="s">
        <v>426</v>
      </c>
      <c r="C145" s="386">
        <v>40</v>
      </c>
      <c r="D145" s="387">
        <v>3</v>
      </c>
      <c r="E145" s="388">
        <v>4</v>
      </c>
      <c r="F145" s="389" t="s">
        <v>615</v>
      </c>
      <c r="G145" s="390" t="s">
        <v>427</v>
      </c>
      <c r="H145" s="391">
        <v>59.1</v>
      </c>
      <c r="I145" s="392">
        <v>59.1</v>
      </c>
    </row>
    <row r="146" spans="1:9" ht="22.5">
      <c r="A146" s="352"/>
      <c r="B146" s="385" t="s">
        <v>428</v>
      </c>
      <c r="C146" s="386">
        <v>40</v>
      </c>
      <c r="D146" s="387">
        <v>3</v>
      </c>
      <c r="E146" s="388">
        <v>4</v>
      </c>
      <c r="F146" s="389" t="s">
        <v>615</v>
      </c>
      <c r="G146" s="390" t="s">
        <v>429</v>
      </c>
      <c r="H146" s="391">
        <v>827</v>
      </c>
      <c r="I146" s="392">
        <v>827</v>
      </c>
    </row>
    <row r="147" spans="1:9" ht="24">
      <c r="A147" s="352"/>
      <c r="B147" s="361" t="s">
        <v>616</v>
      </c>
      <c r="C147" s="362">
        <v>40</v>
      </c>
      <c r="D147" s="363">
        <v>3</v>
      </c>
      <c r="E147" s="364">
        <v>9</v>
      </c>
      <c r="F147" s="365"/>
      <c r="G147" s="366" t="s">
        <v>1340</v>
      </c>
      <c r="H147" s="367">
        <v>1945</v>
      </c>
      <c r="I147" s="368">
        <v>0</v>
      </c>
    </row>
    <row r="148" spans="1:9" ht="36">
      <c r="A148" s="352"/>
      <c r="B148" s="361" t="s">
        <v>617</v>
      </c>
      <c r="C148" s="362">
        <v>40</v>
      </c>
      <c r="D148" s="363">
        <v>3</v>
      </c>
      <c r="E148" s="364">
        <v>9</v>
      </c>
      <c r="F148" s="365" t="s">
        <v>618</v>
      </c>
      <c r="G148" s="366" t="s">
        <v>1340</v>
      </c>
      <c r="H148" s="367">
        <v>1945</v>
      </c>
      <c r="I148" s="368">
        <v>0</v>
      </c>
    </row>
    <row r="149" spans="1:9" ht="21.75">
      <c r="A149" s="352"/>
      <c r="B149" s="369" t="s">
        <v>619</v>
      </c>
      <c r="C149" s="370">
        <v>40</v>
      </c>
      <c r="D149" s="371">
        <v>3</v>
      </c>
      <c r="E149" s="372">
        <v>9</v>
      </c>
      <c r="F149" s="373" t="s">
        <v>620</v>
      </c>
      <c r="G149" s="374" t="s">
        <v>1340</v>
      </c>
      <c r="H149" s="375">
        <v>1885.2</v>
      </c>
      <c r="I149" s="376">
        <v>0</v>
      </c>
    </row>
    <row r="150" spans="1:9" ht="22.5">
      <c r="A150" s="352"/>
      <c r="B150" s="377" t="s">
        <v>621</v>
      </c>
      <c r="C150" s="378">
        <v>40</v>
      </c>
      <c r="D150" s="379">
        <v>3</v>
      </c>
      <c r="E150" s="380">
        <v>9</v>
      </c>
      <c r="F150" s="381" t="s">
        <v>622</v>
      </c>
      <c r="G150" s="382" t="s">
        <v>1340</v>
      </c>
      <c r="H150" s="383">
        <v>1404.7</v>
      </c>
      <c r="I150" s="384">
        <v>0</v>
      </c>
    </row>
    <row r="151" spans="1:9">
      <c r="A151" s="352"/>
      <c r="B151" s="377" t="s">
        <v>623</v>
      </c>
      <c r="C151" s="378">
        <v>40</v>
      </c>
      <c r="D151" s="379">
        <v>3</v>
      </c>
      <c r="E151" s="380">
        <v>9</v>
      </c>
      <c r="F151" s="381" t="s">
        <v>624</v>
      </c>
      <c r="G151" s="382" t="s">
        <v>1340</v>
      </c>
      <c r="H151" s="383">
        <v>1404.7</v>
      </c>
      <c r="I151" s="384">
        <v>0</v>
      </c>
    </row>
    <row r="152" spans="1:9" ht="22.5">
      <c r="A152" s="352"/>
      <c r="B152" s="385" t="s">
        <v>426</v>
      </c>
      <c r="C152" s="386">
        <v>40</v>
      </c>
      <c r="D152" s="387">
        <v>3</v>
      </c>
      <c r="E152" s="388">
        <v>9</v>
      </c>
      <c r="F152" s="389" t="s">
        <v>624</v>
      </c>
      <c r="G152" s="390" t="s">
        <v>427</v>
      </c>
      <c r="H152" s="391">
        <v>487.3</v>
      </c>
      <c r="I152" s="392">
        <v>0</v>
      </c>
    </row>
    <row r="153" spans="1:9" ht="22.5">
      <c r="A153" s="352"/>
      <c r="B153" s="385" t="s">
        <v>428</v>
      </c>
      <c r="C153" s="386">
        <v>40</v>
      </c>
      <c r="D153" s="387">
        <v>3</v>
      </c>
      <c r="E153" s="388">
        <v>9</v>
      </c>
      <c r="F153" s="389" t="s">
        <v>624</v>
      </c>
      <c r="G153" s="390" t="s">
        <v>429</v>
      </c>
      <c r="H153" s="391">
        <v>917.4</v>
      </c>
      <c r="I153" s="392">
        <v>0</v>
      </c>
    </row>
    <row r="154" spans="1:9">
      <c r="A154" s="352"/>
      <c r="B154" s="377" t="s">
        <v>625</v>
      </c>
      <c r="C154" s="378">
        <v>40</v>
      </c>
      <c r="D154" s="379">
        <v>3</v>
      </c>
      <c r="E154" s="380">
        <v>9</v>
      </c>
      <c r="F154" s="381" t="s">
        <v>626</v>
      </c>
      <c r="G154" s="382" t="s">
        <v>1340</v>
      </c>
      <c r="H154" s="383">
        <v>480.5</v>
      </c>
      <c r="I154" s="384">
        <v>0</v>
      </c>
    </row>
    <row r="155" spans="1:9">
      <c r="A155" s="352"/>
      <c r="B155" s="377" t="s">
        <v>623</v>
      </c>
      <c r="C155" s="378">
        <v>40</v>
      </c>
      <c r="D155" s="379">
        <v>3</v>
      </c>
      <c r="E155" s="380">
        <v>9</v>
      </c>
      <c r="F155" s="381" t="s">
        <v>627</v>
      </c>
      <c r="G155" s="382" t="s">
        <v>1340</v>
      </c>
      <c r="H155" s="383">
        <v>480.5</v>
      </c>
      <c r="I155" s="384">
        <v>0</v>
      </c>
    </row>
    <row r="156" spans="1:9" ht="22.5">
      <c r="A156" s="352"/>
      <c r="B156" s="385" t="s">
        <v>428</v>
      </c>
      <c r="C156" s="386">
        <v>40</v>
      </c>
      <c r="D156" s="387">
        <v>3</v>
      </c>
      <c r="E156" s="388">
        <v>9</v>
      </c>
      <c r="F156" s="389" t="s">
        <v>627</v>
      </c>
      <c r="G156" s="390" t="s">
        <v>429</v>
      </c>
      <c r="H156" s="391">
        <v>480.5</v>
      </c>
      <c r="I156" s="392">
        <v>0</v>
      </c>
    </row>
    <row r="157" spans="1:9" ht="21.75">
      <c r="A157" s="352"/>
      <c r="B157" s="369" t="s">
        <v>628</v>
      </c>
      <c r="C157" s="370">
        <v>40</v>
      </c>
      <c r="D157" s="371">
        <v>3</v>
      </c>
      <c r="E157" s="372">
        <v>9</v>
      </c>
      <c r="F157" s="373" t="s">
        <v>629</v>
      </c>
      <c r="G157" s="374" t="s">
        <v>1340</v>
      </c>
      <c r="H157" s="375">
        <v>59.8</v>
      </c>
      <c r="I157" s="376">
        <v>0</v>
      </c>
    </row>
    <row r="158" spans="1:9" ht="22.5">
      <c r="A158" s="352"/>
      <c r="B158" s="377" t="s">
        <v>630</v>
      </c>
      <c r="C158" s="378">
        <v>40</v>
      </c>
      <c r="D158" s="379">
        <v>3</v>
      </c>
      <c r="E158" s="380">
        <v>9</v>
      </c>
      <c r="F158" s="381" t="s">
        <v>631</v>
      </c>
      <c r="G158" s="382" t="s">
        <v>1340</v>
      </c>
      <c r="H158" s="383">
        <v>59.8</v>
      </c>
      <c r="I158" s="384">
        <v>0</v>
      </c>
    </row>
    <row r="159" spans="1:9">
      <c r="A159" s="352"/>
      <c r="B159" s="377" t="s">
        <v>583</v>
      </c>
      <c r="C159" s="378">
        <v>40</v>
      </c>
      <c r="D159" s="379">
        <v>3</v>
      </c>
      <c r="E159" s="380">
        <v>9</v>
      </c>
      <c r="F159" s="381" t="s">
        <v>632</v>
      </c>
      <c r="G159" s="382" t="s">
        <v>1340</v>
      </c>
      <c r="H159" s="383">
        <v>59.8</v>
      </c>
      <c r="I159" s="384">
        <v>0</v>
      </c>
    </row>
    <row r="160" spans="1:9" ht="22.5">
      <c r="A160" s="352"/>
      <c r="B160" s="385" t="s">
        <v>428</v>
      </c>
      <c r="C160" s="386">
        <v>40</v>
      </c>
      <c r="D160" s="387">
        <v>3</v>
      </c>
      <c r="E160" s="388">
        <v>9</v>
      </c>
      <c r="F160" s="389" t="s">
        <v>632</v>
      </c>
      <c r="G160" s="390" t="s">
        <v>429</v>
      </c>
      <c r="H160" s="391">
        <v>59.8</v>
      </c>
      <c r="I160" s="392">
        <v>0</v>
      </c>
    </row>
    <row r="161" spans="1:9">
      <c r="A161" s="352"/>
      <c r="B161" s="361" t="s">
        <v>1264</v>
      </c>
      <c r="C161" s="362">
        <v>40</v>
      </c>
      <c r="D161" s="363">
        <v>3</v>
      </c>
      <c r="E161" s="364">
        <v>10</v>
      </c>
      <c r="F161" s="365"/>
      <c r="G161" s="366" t="s">
        <v>1340</v>
      </c>
      <c r="H161" s="367">
        <v>951.1</v>
      </c>
      <c r="I161" s="368">
        <v>0</v>
      </c>
    </row>
    <row r="162" spans="1:9" ht="36">
      <c r="A162" s="352"/>
      <c r="B162" s="361" t="s">
        <v>617</v>
      </c>
      <c r="C162" s="362">
        <v>40</v>
      </c>
      <c r="D162" s="363">
        <v>3</v>
      </c>
      <c r="E162" s="364">
        <v>10</v>
      </c>
      <c r="F162" s="365" t="s">
        <v>618</v>
      </c>
      <c r="G162" s="366" t="s">
        <v>1340</v>
      </c>
      <c r="H162" s="367">
        <v>951.1</v>
      </c>
      <c r="I162" s="368">
        <v>0</v>
      </c>
    </row>
    <row r="163" spans="1:9" ht="21.75">
      <c r="A163" s="352"/>
      <c r="B163" s="369" t="s">
        <v>628</v>
      </c>
      <c r="C163" s="370">
        <v>40</v>
      </c>
      <c r="D163" s="371">
        <v>3</v>
      </c>
      <c r="E163" s="372">
        <v>10</v>
      </c>
      <c r="F163" s="373" t="s">
        <v>629</v>
      </c>
      <c r="G163" s="374" t="s">
        <v>1340</v>
      </c>
      <c r="H163" s="375">
        <v>951.1</v>
      </c>
      <c r="I163" s="376">
        <v>0</v>
      </c>
    </row>
    <row r="164" spans="1:9" ht="22.5">
      <c r="A164" s="352"/>
      <c r="B164" s="377" t="s">
        <v>633</v>
      </c>
      <c r="C164" s="378">
        <v>40</v>
      </c>
      <c r="D164" s="379">
        <v>3</v>
      </c>
      <c r="E164" s="380">
        <v>10</v>
      </c>
      <c r="F164" s="381" t="s">
        <v>634</v>
      </c>
      <c r="G164" s="382" t="s">
        <v>1340</v>
      </c>
      <c r="H164" s="383">
        <v>194.7</v>
      </c>
      <c r="I164" s="384">
        <v>0</v>
      </c>
    </row>
    <row r="165" spans="1:9">
      <c r="A165" s="352"/>
      <c r="B165" s="377" t="s">
        <v>635</v>
      </c>
      <c r="C165" s="378">
        <v>40</v>
      </c>
      <c r="D165" s="379">
        <v>3</v>
      </c>
      <c r="E165" s="380">
        <v>10</v>
      </c>
      <c r="F165" s="381" t="s">
        <v>636</v>
      </c>
      <c r="G165" s="382" t="s">
        <v>1340</v>
      </c>
      <c r="H165" s="383">
        <v>194.7</v>
      </c>
      <c r="I165" s="384">
        <v>0</v>
      </c>
    </row>
    <row r="166" spans="1:9" ht="22.5">
      <c r="A166" s="352"/>
      <c r="B166" s="385" t="s">
        <v>639</v>
      </c>
      <c r="C166" s="386">
        <v>40</v>
      </c>
      <c r="D166" s="387">
        <v>3</v>
      </c>
      <c r="E166" s="388">
        <v>10</v>
      </c>
      <c r="F166" s="389" t="s">
        <v>636</v>
      </c>
      <c r="G166" s="390" t="s">
        <v>1243</v>
      </c>
      <c r="H166" s="391">
        <v>194.7</v>
      </c>
      <c r="I166" s="392">
        <v>0</v>
      </c>
    </row>
    <row r="167" spans="1:9" ht="22.5">
      <c r="A167" s="352"/>
      <c r="B167" s="377" t="s">
        <v>640</v>
      </c>
      <c r="C167" s="378">
        <v>40</v>
      </c>
      <c r="D167" s="379">
        <v>3</v>
      </c>
      <c r="E167" s="380">
        <v>10</v>
      </c>
      <c r="F167" s="381" t="s">
        <v>641</v>
      </c>
      <c r="G167" s="382" t="s">
        <v>1340</v>
      </c>
      <c r="H167" s="383">
        <v>756.4</v>
      </c>
      <c r="I167" s="384">
        <v>0</v>
      </c>
    </row>
    <row r="168" spans="1:9">
      <c r="A168" s="352"/>
      <c r="B168" s="377" t="s">
        <v>583</v>
      </c>
      <c r="C168" s="378">
        <v>40</v>
      </c>
      <c r="D168" s="379">
        <v>3</v>
      </c>
      <c r="E168" s="380">
        <v>10</v>
      </c>
      <c r="F168" s="381" t="s">
        <v>642</v>
      </c>
      <c r="G168" s="382" t="s">
        <v>1340</v>
      </c>
      <c r="H168" s="383">
        <v>756.4</v>
      </c>
      <c r="I168" s="384">
        <v>0</v>
      </c>
    </row>
    <row r="169" spans="1:9" ht="22.5">
      <c r="A169" s="352"/>
      <c r="B169" s="385" t="s">
        <v>428</v>
      </c>
      <c r="C169" s="386">
        <v>40</v>
      </c>
      <c r="D169" s="387">
        <v>3</v>
      </c>
      <c r="E169" s="388">
        <v>10</v>
      </c>
      <c r="F169" s="389" t="s">
        <v>642</v>
      </c>
      <c r="G169" s="390" t="s">
        <v>429</v>
      </c>
      <c r="H169" s="391">
        <v>756.4</v>
      </c>
      <c r="I169" s="392">
        <v>0</v>
      </c>
    </row>
    <row r="170" spans="1:9" ht="24">
      <c r="A170" s="352"/>
      <c r="B170" s="361" t="s">
        <v>1266</v>
      </c>
      <c r="C170" s="362">
        <v>40</v>
      </c>
      <c r="D170" s="363">
        <v>3</v>
      </c>
      <c r="E170" s="364">
        <v>14</v>
      </c>
      <c r="F170" s="365"/>
      <c r="G170" s="366" t="s">
        <v>1340</v>
      </c>
      <c r="H170" s="367">
        <v>3731.6</v>
      </c>
      <c r="I170" s="368">
        <v>0</v>
      </c>
    </row>
    <row r="171" spans="1:9" ht="48">
      <c r="A171" s="352"/>
      <c r="B171" s="361" t="s">
        <v>643</v>
      </c>
      <c r="C171" s="362">
        <v>40</v>
      </c>
      <c r="D171" s="363">
        <v>3</v>
      </c>
      <c r="E171" s="364">
        <v>14</v>
      </c>
      <c r="F171" s="365" t="s">
        <v>644</v>
      </c>
      <c r="G171" s="366" t="s">
        <v>1340</v>
      </c>
      <c r="H171" s="367">
        <v>3731.6</v>
      </c>
      <c r="I171" s="368">
        <v>0</v>
      </c>
    </row>
    <row r="172" spans="1:9" ht="21.75">
      <c r="A172" s="352"/>
      <c r="B172" s="369" t="s">
        <v>645</v>
      </c>
      <c r="C172" s="370">
        <v>40</v>
      </c>
      <c r="D172" s="371">
        <v>3</v>
      </c>
      <c r="E172" s="372">
        <v>14</v>
      </c>
      <c r="F172" s="373" t="s">
        <v>646</v>
      </c>
      <c r="G172" s="374" t="s">
        <v>1340</v>
      </c>
      <c r="H172" s="375">
        <v>1538.2</v>
      </c>
      <c r="I172" s="376">
        <v>0</v>
      </c>
    </row>
    <row r="173" spans="1:9" ht="22.5">
      <c r="A173" s="352"/>
      <c r="B173" s="377" t="s">
        <v>647</v>
      </c>
      <c r="C173" s="378">
        <v>40</v>
      </c>
      <c r="D173" s="379">
        <v>3</v>
      </c>
      <c r="E173" s="380">
        <v>14</v>
      </c>
      <c r="F173" s="381" t="s">
        <v>648</v>
      </c>
      <c r="G173" s="382" t="s">
        <v>1340</v>
      </c>
      <c r="H173" s="383">
        <v>880.8</v>
      </c>
      <c r="I173" s="384">
        <v>0</v>
      </c>
    </row>
    <row r="174" spans="1:9" ht="22.5">
      <c r="A174" s="352"/>
      <c r="B174" s="377" t="s">
        <v>649</v>
      </c>
      <c r="C174" s="378">
        <v>40</v>
      </c>
      <c r="D174" s="379">
        <v>3</v>
      </c>
      <c r="E174" s="380">
        <v>14</v>
      </c>
      <c r="F174" s="381" t="s">
        <v>650</v>
      </c>
      <c r="G174" s="382" t="s">
        <v>1340</v>
      </c>
      <c r="H174" s="383">
        <v>880.8</v>
      </c>
      <c r="I174" s="384">
        <v>0</v>
      </c>
    </row>
    <row r="175" spans="1:9" ht="22.5">
      <c r="A175" s="352"/>
      <c r="B175" s="385" t="s">
        <v>426</v>
      </c>
      <c r="C175" s="386">
        <v>40</v>
      </c>
      <c r="D175" s="387">
        <v>3</v>
      </c>
      <c r="E175" s="388">
        <v>14</v>
      </c>
      <c r="F175" s="389" t="s">
        <v>650</v>
      </c>
      <c r="G175" s="390" t="s">
        <v>427</v>
      </c>
      <c r="H175" s="391">
        <v>433.4</v>
      </c>
      <c r="I175" s="392">
        <v>0</v>
      </c>
    </row>
    <row r="176" spans="1:9" ht="22.5">
      <c r="A176" s="352"/>
      <c r="B176" s="385" t="s">
        <v>428</v>
      </c>
      <c r="C176" s="386">
        <v>40</v>
      </c>
      <c r="D176" s="387">
        <v>3</v>
      </c>
      <c r="E176" s="388">
        <v>14</v>
      </c>
      <c r="F176" s="389" t="s">
        <v>650</v>
      </c>
      <c r="G176" s="390" t="s">
        <v>429</v>
      </c>
      <c r="H176" s="391">
        <v>447.4</v>
      </c>
      <c r="I176" s="392">
        <v>0</v>
      </c>
    </row>
    <row r="177" spans="1:9">
      <c r="A177" s="352"/>
      <c r="B177" s="377" t="s">
        <v>651</v>
      </c>
      <c r="C177" s="378">
        <v>40</v>
      </c>
      <c r="D177" s="379">
        <v>3</v>
      </c>
      <c r="E177" s="380">
        <v>14</v>
      </c>
      <c r="F177" s="381" t="s">
        <v>652</v>
      </c>
      <c r="G177" s="382" t="s">
        <v>1340</v>
      </c>
      <c r="H177" s="383">
        <v>657.4</v>
      </c>
      <c r="I177" s="384">
        <v>0</v>
      </c>
    </row>
    <row r="178" spans="1:9" ht="22.5">
      <c r="A178" s="352"/>
      <c r="B178" s="377" t="s">
        <v>649</v>
      </c>
      <c r="C178" s="378">
        <v>40</v>
      </c>
      <c r="D178" s="379">
        <v>3</v>
      </c>
      <c r="E178" s="380">
        <v>14</v>
      </c>
      <c r="F178" s="381" t="s">
        <v>653</v>
      </c>
      <c r="G178" s="382" t="s">
        <v>1340</v>
      </c>
      <c r="H178" s="383">
        <v>372.5</v>
      </c>
      <c r="I178" s="384">
        <v>0</v>
      </c>
    </row>
    <row r="179" spans="1:9" ht="22.5">
      <c r="A179" s="352"/>
      <c r="B179" s="385" t="s">
        <v>639</v>
      </c>
      <c r="C179" s="386">
        <v>40</v>
      </c>
      <c r="D179" s="387">
        <v>3</v>
      </c>
      <c r="E179" s="388">
        <v>14</v>
      </c>
      <c r="F179" s="389" t="s">
        <v>653</v>
      </c>
      <c r="G179" s="390" t="s">
        <v>1243</v>
      </c>
      <c r="H179" s="391">
        <v>372.5</v>
      </c>
      <c r="I179" s="392">
        <v>0</v>
      </c>
    </row>
    <row r="180" spans="1:9">
      <c r="A180" s="352"/>
      <c r="B180" s="377" t="s">
        <v>654</v>
      </c>
      <c r="C180" s="378">
        <v>40</v>
      </c>
      <c r="D180" s="379">
        <v>3</v>
      </c>
      <c r="E180" s="380">
        <v>14</v>
      </c>
      <c r="F180" s="381" t="s">
        <v>655</v>
      </c>
      <c r="G180" s="382" t="s">
        <v>1340</v>
      </c>
      <c r="H180" s="383">
        <v>94.4</v>
      </c>
      <c r="I180" s="384">
        <v>0</v>
      </c>
    </row>
    <row r="181" spans="1:9" ht="22.5">
      <c r="A181" s="352"/>
      <c r="B181" s="385" t="s">
        <v>639</v>
      </c>
      <c r="C181" s="386">
        <v>40</v>
      </c>
      <c r="D181" s="387">
        <v>3</v>
      </c>
      <c r="E181" s="388">
        <v>14</v>
      </c>
      <c r="F181" s="389" t="s">
        <v>655</v>
      </c>
      <c r="G181" s="390" t="s">
        <v>1243</v>
      </c>
      <c r="H181" s="391">
        <v>94.4</v>
      </c>
      <c r="I181" s="392">
        <v>0</v>
      </c>
    </row>
    <row r="182" spans="1:9" ht="33.75">
      <c r="A182" s="352"/>
      <c r="B182" s="377" t="s">
        <v>656</v>
      </c>
      <c r="C182" s="378">
        <v>40</v>
      </c>
      <c r="D182" s="379">
        <v>3</v>
      </c>
      <c r="E182" s="380">
        <v>14</v>
      </c>
      <c r="F182" s="381" t="s">
        <v>657</v>
      </c>
      <c r="G182" s="382" t="s">
        <v>1340</v>
      </c>
      <c r="H182" s="383">
        <v>150</v>
      </c>
      <c r="I182" s="384">
        <v>0</v>
      </c>
    </row>
    <row r="183" spans="1:9" ht="33.75">
      <c r="A183" s="352"/>
      <c r="B183" s="385" t="s">
        <v>424</v>
      </c>
      <c r="C183" s="386">
        <v>40</v>
      </c>
      <c r="D183" s="387">
        <v>3</v>
      </c>
      <c r="E183" s="388">
        <v>14</v>
      </c>
      <c r="F183" s="389" t="s">
        <v>657</v>
      </c>
      <c r="G183" s="390" t="s">
        <v>425</v>
      </c>
      <c r="H183" s="391">
        <v>150</v>
      </c>
      <c r="I183" s="392">
        <v>0</v>
      </c>
    </row>
    <row r="184" spans="1:9" ht="22.5">
      <c r="A184" s="352"/>
      <c r="B184" s="377" t="s">
        <v>658</v>
      </c>
      <c r="C184" s="378">
        <v>40</v>
      </c>
      <c r="D184" s="379">
        <v>3</v>
      </c>
      <c r="E184" s="380">
        <v>14</v>
      </c>
      <c r="F184" s="381" t="s">
        <v>659</v>
      </c>
      <c r="G184" s="382" t="s">
        <v>1340</v>
      </c>
      <c r="H184" s="383">
        <v>40.5</v>
      </c>
      <c r="I184" s="384">
        <v>0</v>
      </c>
    </row>
    <row r="185" spans="1:9" ht="22.5">
      <c r="A185" s="352"/>
      <c r="B185" s="385" t="s">
        <v>639</v>
      </c>
      <c r="C185" s="386">
        <v>40</v>
      </c>
      <c r="D185" s="387">
        <v>3</v>
      </c>
      <c r="E185" s="388">
        <v>14</v>
      </c>
      <c r="F185" s="389" t="s">
        <v>659</v>
      </c>
      <c r="G185" s="390" t="s">
        <v>1243</v>
      </c>
      <c r="H185" s="391">
        <v>40.5</v>
      </c>
      <c r="I185" s="392">
        <v>0</v>
      </c>
    </row>
    <row r="186" spans="1:9">
      <c r="A186" s="352"/>
      <c r="B186" s="369" t="s">
        <v>660</v>
      </c>
      <c r="C186" s="370">
        <v>40</v>
      </c>
      <c r="D186" s="371">
        <v>3</v>
      </c>
      <c r="E186" s="372">
        <v>14</v>
      </c>
      <c r="F186" s="373" t="s">
        <v>661</v>
      </c>
      <c r="G186" s="374" t="s">
        <v>1340</v>
      </c>
      <c r="H186" s="375">
        <v>2193.4</v>
      </c>
      <c r="I186" s="376">
        <v>0</v>
      </c>
    </row>
    <row r="187" spans="1:9" ht="33.75">
      <c r="A187" s="352"/>
      <c r="B187" s="377" t="s">
        <v>662</v>
      </c>
      <c r="C187" s="378">
        <v>40</v>
      </c>
      <c r="D187" s="379">
        <v>3</v>
      </c>
      <c r="E187" s="380">
        <v>14</v>
      </c>
      <c r="F187" s="381" t="s">
        <v>663</v>
      </c>
      <c r="G187" s="382" t="s">
        <v>1340</v>
      </c>
      <c r="H187" s="383">
        <v>2193.4</v>
      </c>
      <c r="I187" s="384">
        <v>0</v>
      </c>
    </row>
    <row r="188" spans="1:9" ht="22.5">
      <c r="A188" s="352"/>
      <c r="B188" s="377" t="s">
        <v>664</v>
      </c>
      <c r="C188" s="378">
        <v>40</v>
      </c>
      <c r="D188" s="379">
        <v>3</v>
      </c>
      <c r="E188" s="380">
        <v>14</v>
      </c>
      <c r="F188" s="381" t="s">
        <v>665</v>
      </c>
      <c r="G188" s="382" t="s">
        <v>1340</v>
      </c>
      <c r="H188" s="383">
        <v>1752.3</v>
      </c>
      <c r="I188" s="384">
        <v>0</v>
      </c>
    </row>
    <row r="189" spans="1:9" ht="22.5">
      <c r="A189" s="352"/>
      <c r="B189" s="385" t="s">
        <v>426</v>
      </c>
      <c r="C189" s="386">
        <v>40</v>
      </c>
      <c r="D189" s="387">
        <v>3</v>
      </c>
      <c r="E189" s="388">
        <v>14</v>
      </c>
      <c r="F189" s="389" t="s">
        <v>665</v>
      </c>
      <c r="G189" s="390" t="s">
        <v>427</v>
      </c>
      <c r="H189" s="391">
        <v>1042.5</v>
      </c>
      <c r="I189" s="392">
        <v>0</v>
      </c>
    </row>
    <row r="190" spans="1:9" ht="22.5">
      <c r="A190" s="352"/>
      <c r="B190" s="385" t="s">
        <v>428</v>
      </c>
      <c r="C190" s="386">
        <v>40</v>
      </c>
      <c r="D190" s="387">
        <v>3</v>
      </c>
      <c r="E190" s="388">
        <v>14</v>
      </c>
      <c r="F190" s="389" t="s">
        <v>665</v>
      </c>
      <c r="G190" s="390" t="s">
        <v>429</v>
      </c>
      <c r="H190" s="391">
        <v>709.8</v>
      </c>
      <c r="I190" s="392">
        <v>0</v>
      </c>
    </row>
    <row r="191" spans="1:9" ht="45">
      <c r="A191" s="352"/>
      <c r="B191" s="377" t="s">
        <v>666</v>
      </c>
      <c r="C191" s="378">
        <v>40</v>
      </c>
      <c r="D191" s="379">
        <v>3</v>
      </c>
      <c r="E191" s="380">
        <v>14</v>
      </c>
      <c r="F191" s="381" t="s">
        <v>667</v>
      </c>
      <c r="G191" s="382" t="s">
        <v>1340</v>
      </c>
      <c r="H191" s="383">
        <v>407.1</v>
      </c>
      <c r="I191" s="384">
        <v>0</v>
      </c>
    </row>
    <row r="192" spans="1:9" ht="22.5">
      <c r="A192" s="352"/>
      <c r="B192" s="385" t="s">
        <v>426</v>
      </c>
      <c r="C192" s="386">
        <v>40</v>
      </c>
      <c r="D192" s="387">
        <v>3</v>
      </c>
      <c r="E192" s="388">
        <v>14</v>
      </c>
      <c r="F192" s="389" t="s">
        <v>667</v>
      </c>
      <c r="G192" s="390" t="s">
        <v>427</v>
      </c>
      <c r="H192" s="391">
        <v>345.8</v>
      </c>
      <c r="I192" s="392">
        <v>0</v>
      </c>
    </row>
    <row r="193" spans="1:9" ht="22.5">
      <c r="A193" s="352"/>
      <c r="B193" s="385" t="s">
        <v>428</v>
      </c>
      <c r="C193" s="386">
        <v>40</v>
      </c>
      <c r="D193" s="387">
        <v>3</v>
      </c>
      <c r="E193" s="388">
        <v>14</v>
      </c>
      <c r="F193" s="389" t="s">
        <v>667</v>
      </c>
      <c r="G193" s="390" t="s">
        <v>429</v>
      </c>
      <c r="H193" s="391">
        <v>61.3</v>
      </c>
      <c r="I193" s="392">
        <v>0</v>
      </c>
    </row>
    <row r="194" spans="1:9" ht="22.5">
      <c r="A194" s="352"/>
      <c r="B194" s="377" t="s">
        <v>668</v>
      </c>
      <c r="C194" s="378">
        <v>40</v>
      </c>
      <c r="D194" s="379">
        <v>3</v>
      </c>
      <c r="E194" s="380">
        <v>14</v>
      </c>
      <c r="F194" s="381" t="s">
        <v>669</v>
      </c>
      <c r="G194" s="382" t="s">
        <v>1340</v>
      </c>
      <c r="H194" s="383">
        <v>34</v>
      </c>
      <c r="I194" s="384">
        <v>0</v>
      </c>
    </row>
    <row r="195" spans="1:9" ht="22.5">
      <c r="A195" s="352"/>
      <c r="B195" s="385" t="s">
        <v>426</v>
      </c>
      <c r="C195" s="386">
        <v>40</v>
      </c>
      <c r="D195" s="387">
        <v>3</v>
      </c>
      <c r="E195" s="388">
        <v>14</v>
      </c>
      <c r="F195" s="389" t="s">
        <v>669</v>
      </c>
      <c r="G195" s="390" t="s">
        <v>427</v>
      </c>
      <c r="H195" s="391">
        <v>34</v>
      </c>
      <c r="I195" s="392">
        <v>0</v>
      </c>
    </row>
    <row r="196" spans="1:9">
      <c r="A196" s="352"/>
      <c r="B196" s="361" t="s">
        <v>1268</v>
      </c>
      <c r="C196" s="362">
        <v>40</v>
      </c>
      <c r="D196" s="363">
        <v>4</v>
      </c>
      <c r="E196" s="364">
        <v>0</v>
      </c>
      <c r="F196" s="365"/>
      <c r="G196" s="366" t="s">
        <v>1340</v>
      </c>
      <c r="H196" s="367">
        <v>238369.44</v>
      </c>
      <c r="I196" s="368">
        <v>5842</v>
      </c>
    </row>
    <row r="197" spans="1:9">
      <c r="A197" s="352"/>
      <c r="B197" s="361" t="s">
        <v>688</v>
      </c>
      <c r="C197" s="362">
        <v>40</v>
      </c>
      <c r="D197" s="363">
        <v>4</v>
      </c>
      <c r="E197" s="364">
        <v>5</v>
      </c>
      <c r="F197" s="365"/>
      <c r="G197" s="366" t="s">
        <v>1340</v>
      </c>
      <c r="H197" s="367">
        <v>4347</v>
      </c>
      <c r="I197" s="368">
        <v>4347</v>
      </c>
    </row>
    <row r="198" spans="1:9" ht="36">
      <c r="A198" s="352"/>
      <c r="B198" s="361" t="s">
        <v>689</v>
      </c>
      <c r="C198" s="362">
        <v>40</v>
      </c>
      <c r="D198" s="363">
        <v>4</v>
      </c>
      <c r="E198" s="364">
        <v>5</v>
      </c>
      <c r="F198" s="365" t="s">
        <v>690</v>
      </c>
      <c r="G198" s="366" t="s">
        <v>1340</v>
      </c>
      <c r="H198" s="367">
        <v>360</v>
      </c>
      <c r="I198" s="368">
        <v>360</v>
      </c>
    </row>
    <row r="199" spans="1:9" ht="21.75">
      <c r="A199" s="352"/>
      <c r="B199" s="369" t="s">
        <v>691</v>
      </c>
      <c r="C199" s="370">
        <v>40</v>
      </c>
      <c r="D199" s="371">
        <v>4</v>
      </c>
      <c r="E199" s="372">
        <v>5</v>
      </c>
      <c r="F199" s="373" t="s">
        <v>692</v>
      </c>
      <c r="G199" s="374" t="s">
        <v>1340</v>
      </c>
      <c r="H199" s="375">
        <v>360</v>
      </c>
      <c r="I199" s="376">
        <v>360</v>
      </c>
    </row>
    <row r="200" spans="1:9" ht="33.75">
      <c r="A200" s="352"/>
      <c r="B200" s="377" t="s">
        <v>693</v>
      </c>
      <c r="C200" s="378">
        <v>40</v>
      </c>
      <c r="D200" s="379">
        <v>4</v>
      </c>
      <c r="E200" s="380">
        <v>5</v>
      </c>
      <c r="F200" s="381" t="s">
        <v>694</v>
      </c>
      <c r="G200" s="382" t="s">
        <v>1340</v>
      </c>
      <c r="H200" s="383">
        <v>360</v>
      </c>
      <c r="I200" s="384">
        <v>360</v>
      </c>
    </row>
    <row r="201" spans="1:9" ht="33.75">
      <c r="A201" s="352"/>
      <c r="B201" s="377" t="s">
        <v>695</v>
      </c>
      <c r="C201" s="378">
        <v>40</v>
      </c>
      <c r="D201" s="379">
        <v>4</v>
      </c>
      <c r="E201" s="380">
        <v>5</v>
      </c>
      <c r="F201" s="381" t="s">
        <v>696</v>
      </c>
      <c r="G201" s="382" t="s">
        <v>1340</v>
      </c>
      <c r="H201" s="383">
        <v>360</v>
      </c>
      <c r="I201" s="384">
        <v>360</v>
      </c>
    </row>
    <row r="202" spans="1:9" ht="22.5">
      <c r="A202" s="352"/>
      <c r="B202" s="385" t="s">
        <v>428</v>
      </c>
      <c r="C202" s="386">
        <v>40</v>
      </c>
      <c r="D202" s="387">
        <v>4</v>
      </c>
      <c r="E202" s="388">
        <v>5</v>
      </c>
      <c r="F202" s="389" t="s">
        <v>696</v>
      </c>
      <c r="G202" s="390" t="s">
        <v>429</v>
      </c>
      <c r="H202" s="391">
        <v>360</v>
      </c>
      <c r="I202" s="392">
        <v>360</v>
      </c>
    </row>
    <row r="203" spans="1:9">
      <c r="A203" s="352"/>
      <c r="B203" s="361" t="s">
        <v>1366</v>
      </c>
      <c r="C203" s="362">
        <v>40</v>
      </c>
      <c r="D203" s="363">
        <v>4</v>
      </c>
      <c r="E203" s="364">
        <v>5</v>
      </c>
      <c r="F203" s="365" t="s">
        <v>1367</v>
      </c>
      <c r="G203" s="366" t="s">
        <v>1340</v>
      </c>
      <c r="H203" s="367">
        <v>3987</v>
      </c>
      <c r="I203" s="368">
        <v>3987</v>
      </c>
    </row>
    <row r="204" spans="1:9" ht="21.75">
      <c r="A204" s="352"/>
      <c r="B204" s="369" t="s">
        <v>607</v>
      </c>
      <c r="C204" s="370">
        <v>40</v>
      </c>
      <c r="D204" s="371">
        <v>4</v>
      </c>
      <c r="E204" s="372">
        <v>5</v>
      </c>
      <c r="F204" s="373" t="s">
        <v>608</v>
      </c>
      <c r="G204" s="374" t="s">
        <v>1340</v>
      </c>
      <c r="H204" s="375">
        <v>3987</v>
      </c>
      <c r="I204" s="376">
        <v>3987</v>
      </c>
    </row>
    <row r="205" spans="1:9" ht="22.5">
      <c r="A205" s="352"/>
      <c r="B205" s="377" t="s">
        <v>697</v>
      </c>
      <c r="C205" s="378">
        <v>40</v>
      </c>
      <c r="D205" s="379">
        <v>4</v>
      </c>
      <c r="E205" s="380">
        <v>5</v>
      </c>
      <c r="F205" s="381" t="s">
        <v>698</v>
      </c>
      <c r="G205" s="382" t="s">
        <v>1340</v>
      </c>
      <c r="H205" s="383">
        <v>3987</v>
      </c>
      <c r="I205" s="384">
        <v>3987</v>
      </c>
    </row>
    <row r="206" spans="1:9">
      <c r="A206" s="352"/>
      <c r="B206" s="385" t="s">
        <v>418</v>
      </c>
      <c r="C206" s="386">
        <v>40</v>
      </c>
      <c r="D206" s="387">
        <v>4</v>
      </c>
      <c r="E206" s="388">
        <v>5</v>
      </c>
      <c r="F206" s="389" t="s">
        <v>698</v>
      </c>
      <c r="G206" s="390" t="s">
        <v>419</v>
      </c>
      <c r="H206" s="391">
        <v>22</v>
      </c>
      <c r="I206" s="392">
        <v>22</v>
      </c>
    </row>
    <row r="207" spans="1:9" ht="33.75">
      <c r="A207" s="352"/>
      <c r="B207" s="385" t="s">
        <v>420</v>
      </c>
      <c r="C207" s="386">
        <v>40</v>
      </c>
      <c r="D207" s="387">
        <v>4</v>
      </c>
      <c r="E207" s="388">
        <v>5</v>
      </c>
      <c r="F207" s="389" t="s">
        <v>698</v>
      </c>
      <c r="G207" s="390" t="s">
        <v>421</v>
      </c>
      <c r="H207" s="391">
        <v>7</v>
      </c>
      <c r="I207" s="392">
        <v>7</v>
      </c>
    </row>
    <row r="208" spans="1:9" ht="33.75">
      <c r="A208" s="352"/>
      <c r="B208" s="385" t="s">
        <v>699</v>
      </c>
      <c r="C208" s="386">
        <v>40</v>
      </c>
      <c r="D208" s="387">
        <v>4</v>
      </c>
      <c r="E208" s="388">
        <v>5</v>
      </c>
      <c r="F208" s="389" t="s">
        <v>698</v>
      </c>
      <c r="G208" s="390" t="s">
        <v>700</v>
      </c>
      <c r="H208" s="391">
        <v>3958</v>
      </c>
      <c r="I208" s="392">
        <v>3958</v>
      </c>
    </row>
    <row r="209" spans="1:9">
      <c r="A209" s="352"/>
      <c r="B209" s="361" t="s">
        <v>1269</v>
      </c>
      <c r="C209" s="362">
        <v>40</v>
      </c>
      <c r="D209" s="363">
        <v>4</v>
      </c>
      <c r="E209" s="364">
        <v>8</v>
      </c>
      <c r="F209" s="365"/>
      <c r="G209" s="366" t="s">
        <v>1340</v>
      </c>
      <c r="H209" s="367">
        <v>28683.200000000001</v>
      </c>
      <c r="I209" s="368">
        <v>0</v>
      </c>
    </row>
    <row r="210" spans="1:9" ht="24">
      <c r="A210" s="352"/>
      <c r="B210" s="361" t="s">
        <v>701</v>
      </c>
      <c r="C210" s="362">
        <v>40</v>
      </c>
      <c r="D210" s="363">
        <v>4</v>
      </c>
      <c r="E210" s="364">
        <v>8</v>
      </c>
      <c r="F210" s="365" t="s">
        <v>702</v>
      </c>
      <c r="G210" s="366" t="s">
        <v>1340</v>
      </c>
      <c r="H210" s="367">
        <v>28683.200000000001</v>
      </c>
      <c r="I210" s="368">
        <v>0</v>
      </c>
    </row>
    <row r="211" spans="1:9">
      <c r="A211" s="352"/>
      <c r="B211" s="369" t="s">
        <v>703</v>
      </c>
      <c r="C211" s="370">
        <v>40</v>
      </c>
      <c r="D211" s="371">
        <v>4</v>
      </c>
      <c r="E211" s="372">
        <v>8</v>
      </c>
      <c r="F211" s="373" t="s">
        <v>704</v>
      </c>
      <c r="G211" s="374" t="s">
        <v>1340</v>
      </c>
      <c r="H211" s="375">
        <v>28683.200000000001</v>
      </c>
      <c r="I211" s="376">
        <v>0</v>
      </c>
    </row>
    <row r="212" spans="1:9" ht="22.5">
      <c r="A212" s="352"/>
      <c r="B212" s="377" t="s">
        <v>705</v>
      </c>
      <c r="C212" s="378">
        <v>40</v>
      </c>
      <c r="D212" s="379">
        <v>4</v>
      </c>
      <c r="E212" s="380">
        <v>8</v>
      </c>
      <c r="F212" s="381" t="s">
        <v>706</v>
      </c>
      <c r="G212" s="382" t="s">
        <v>1340</v>
      </c>
      <c r="H212" s="383">
        <v>28683.200000000001</v>
      </c>
      <c r="I212" s="384">
        <v>0</v>
      </c>
    </row>
    <row r="213" spans="1:9" ht="33.75">
      <c r="A213" s="352"/>
      <c r="B213" s="377" t="s">
        <v>699</v>
      </c>
      <c r="C213" s="378">
        <v>40</v>
      </c>
      <c r="D213" s="379">
        <v>4</v>
      </c>
      <c r="E213" s="380">
        <v>8</v>
      </c>
      <c r="F213" s="381" t="s">
        <v>707</v>
      </c>
      <c r="G213" s="382" t="s">
        <v>1340</v>
      </c>
      <c r="H213" s="383">
        <v>28683.200000000001</v>
      </c>
      <c r="I213" s="384">
        <v>0</v>
      </c>
    </row>
    <row r="214" spans="1:9" ht="22.5">
      <c r="A214" s="352"/>
      <c r="B214" s="385" t="s">
        <v>428</v>
      </c>
      <c r="C214" s="386">
        <v>40</v>
      </c>
      <c r="D214" s="387">
        <v>4</v>
      </c>
      <c r="E214" s="388">
        <v>8</v>
      </c>
      <c r="F214" s="389" t="s">
        <v>707</v>
      </c>
      <c r="G214" s="390" t="s">
        <v>429</v>
      </c>
      <c r="H214" s="391">
        <v>3.27</v>
      </c>
      <c r="I214" s="392">
        <v>0</v>
      </c>
    </row>
    <row r="215" spans="1:9" ht="33.75">
      <c r="A215" s="352"/>
      <c r="B215" s="385" t="s">
        <v>699</v>
      </c>
      <c r="C215" s="386">
        <v>40</v>
      </c>
      <c r="D215" s="387">
        <v>4</v>
      </c>
      <c r="E215" s="388">
        <v>8</v>
      </c>
      <c r="F215" s="389" t="s">
        <v>707</v>
      </c>
      <c r="G215" s="390" t="s">
        <v>700</v>
      </c>
      <c r="H215" s="391">
        <v>28679.93</v>
      </c>
      <c r="I215" s="392">
        <v>0</v>
      </c>
    </row>
    <row r="216" spans="1:9">
      <c r="A216" s="352"/>
      <c r="B216" s="361" t="s">
        <v>708</v>
      </c>
      <c r="C216" s="362">
        <v>40</v>
      </c>
      <c r="D216" s="363">
        <v>4</v>
      </c>
      <c r="E216" s="364">
        <v>9</v>
      </c>
      <c r="F216" s="365"/>
      <c r="G216" s="366" t="s">
        <v>1340</v>
      </c>
      <c r="H216" s="367">
        <v>131278.22</v>
      </c>
      <c r="I216" s="368">
        <v>0</v>
      </c>
    </row>
    <row r="217" spans="1:9" ht="24">
      <c r="A217" s="352"/>
      <c r="B217" s="361" t="s">
        <v>701</v>
      </c>
      <c r="C217" s="362">
        <v>40</v>
      </c>
      <c r="D217" s="363">
        <v>4</v>
      </c>
      <c r="E217" s="364">
        <v>9</v>
      </c>
      <c r="F217" s="365" t="s">
        <v>702</v>
      </c>
      <c r="G217" s="366" t="s">
        <v>1340</v>
      </c>
      <c r="H217" s="367">
        <v>131278.22</v>
      </c>
      <c r="I217" s="368">
        <v>0</v>
      </c>
    </row>
    <row r="218" spans="1:9">
      <c r="A218" s="352"/>
      <c r="B218" s="369" t="s">
        <v>709</v>
      </c>
      <c r="C218" s="370">
        <v>40</v>
      </c>
      <c r="D218" s="371">
        <v>4</v>
      </c>
      <c r="E218" s="372">
        <v>9</v>
      </c>
      <c r="F218" s="373" t="s">
        <v>710</v>
      </c>
      <c r="G218" s="374" t="s">
        <v>1340</v>
      </c>
      <c r="H218" s="375">
        <v>131278.22</v>
      </c>
      <c r="I218" s="376">
        <v>0</v>
      </c>
    </row>
    <row r="219" spans="1:9" ht="33.75">
      <c r="A219" s="352"/>
      <c r="B219" s="377" t="s">
        <v>711</v>
      </c>
      <c r="C219" s="378">
        <v>40</v>
      </c>
      <c r="D219" s="379">
        <v>4</v>
      </c>
      <c r="E219" s="380">
        <v>9</v>
      </c>
      <c r="F219" s="381" t="s">
        <v>712</v>
      </c>
      <c r="G219" s="382" t="s">
        <v>1340</v>
      </c>
      <c r="H219" s="383">
        <v>55299.5</v>
      </c>
      <c r="I219" s="384">
        <v>0</v>
      </c>
    </row>
    <row r="220" spans="1:9" ht="22.5">
      <c r="A220" s="352"/>
      <c r="B220" s="377" t="s">
        <v>713</v>
      </c>
      <c r="C220" s="378">
        <v>40</v>
      </c>
      <c r="D220" s="379">
        <v>4</v>
      </c>
      <c r="E220" s="380">
        <v>9</v>
      </c>
      <c r="F220" s="381" t="s">
        <v>714</v>
      </c>
      <c r="G220" s="382" t="s">
        <v>1340</v>
      </c>
      <c r="H220" s="383">
        <v>44972.7</v>
      </c>
      <c r="I220" s="384">
        <v>0</v>
      </c>
    </row>
    <row r="221" spans="1:9" ht="22.5">
      <c r="A221" s="352"/>
      <c r="B221" s="385" t="s">
        <v>446</v>
      </c>
      <c r="C221" s="386">
        <v>40</v>
      </c>
      <c r="D221" s="387">
        <v>4</v>
      </c>
      <c r="E221" s="388">
        <v>9</v>
      </c>
      <c r="F221" s="389" t="s">
        <v>714</v>
      </c>
      <c r="G221" s="390" t="s">
        <v>447</v>
      </c>
      <c r="H221" s="391">
        <v>20006.7</v>
      </c>
      <c r="I221" s="392">
        <v>0</v>
      </c>
    </row>
    <row r="222" spans="1:9" ht="22.5">
      <c r="A222" s="352"/>
      <c r="B222" s="385" t="s">
        <v>448</v>
      </c>
      <c r="C222" s="386">
        <v>40</v>
      </c>
      <c r="D222" s="387">
        <v>4</v>
      </c>
      <c r="E222" s="388">
        <v>9</v>
      </c>
      <c r="F222" s="389" t="s">
        <v>714</v>
      </c>
      <c r="G222" s="390" t="s">
        <v>449</v>
      </c>
      <c r="H222" s="391">
        <v>24966</v>
      </c>
      <c r="I222" s="392">
        <v>0</v>
      </c>
    </row>
    <row r="223" spans="1:9">
      <c r="A223" s="352"/>
      <c r="B223" s="401" t="s">
        <v>450</v>
      </c>
      <c r="C223" s="402">
        <v>40</v>
      </c>
      <c r="D223" s="403">
        <v>4</v>
      </c>
      <c r="E223" s="404">
        <v>9</v>
      </c>
      <c r="F223" s="405" t="s">
        <v>714</v>
      </c>
      <c r="G223" s="406" t="s">
        <v>449</v>
      </c>
      <c r="H223" s="407">
        <v>24966</v>
      </c>
      <c r="I223" s="408">
        <v>0</v>
      </c>
    </row>
    <row r="224" spans="1:9">
      <c r="A224" s="352"/>
      <c r="B224" s="377" t="s">
        <v>583</v>
      </c>
      <c r="C224" s="378">
        <v>40</v>
      </c>
      <c r="D224" s="379">
        <v>4</v>
      </c>
      <c r="E224" s="380">
        <v>9</v>
      </c>
      <c r="F224" s="381" t="s">
        <v>718</v>
      </c>
      <c r="G224" s="382" t="s">
        <v>1340</v>
      </c>
      <c r="H224" s="383">
        <v>7959.8</v>
      </c>
      <c r="I224" s="384">
        <v>0</v>
      </c>
    </row>
    <row r="225" spans="1:9" ht="22.5">
      <c r="A225" s="352"/>
      <c r="B225" s="385" t="s">
        <v>446</v>
      </c>
      <c r="C225" s="386">
        <v>40</v>
      </c>
      <c r="D225" s="387">
        <v>4</v>
      </c>
      <c r="E225" s="388">
        <v>9</v>
      </c>
      <c r="F225" s="389" t="s">
        <v>718</v>
      </c>
      <c r="G225" s="390" t="s">
        <v>447</v>
      </c>
      <c r="H225" s="391">
        <v>4959.8</v>
      </c>
      <c r="I225" s="392">
        <v>0</v>
      </c>
    </row>
    <row r="226" spans="1:9" ht="22.5">
      <c r="A226" s="352"/>
      <c r="B226" s="385" t="s">
        <v>448</v>
      </c>
      <c r="C226" s="386">
        <v>40</v>
      </c>
      <c r="D226" s="387">
        <v>4</v>
      </c>
      <c r="E226" s="388">
        <v>9</v>
      </c>
      <c r="F226" s="389" t="s">
        <v>718</v>
      </c>
      <c r="G226" s="390" t="s">
        <v>449</v>
      </c>
      <c r="H226" s="391">
        <v>3000</v>
      </c>
      <c r="I226" s="392">
        <v>0</v>
      </c>
    </row>
    <row r="227" spans="1:9" ht="25.5">
      <c r="A227" s="352"/>
      <c r="B227" s="401" t="s">
        <v>451</v>
      </c>
      <c r="C227" s="402">
        <v>40</v>
      </c>
      <c r="D227" s="403">
        <v>4</v>
      </c>
      <c r="E227" s="404">
        <v>9</v>
      </c>
      <c r="F227" s="405" t="s">
        <v>718</v>
      </c>
      <c r="G227" s="406" t="s">
        <v>449</v>
      </c>
      <c r="H227" s="407">
        <v>3000</v>
      </c>
      <c r="I227" s="408">
        <v>0</v>
      </c>
    </row>
    <row r="228" spans="1:9" ht="22.5">
      <c r="A228" s="352"/>
      <c r="B228" s="377" t="s">
        <v>719</v>
      </c>
      <c r="C228" s="378">
        <v>40</v>
      </c>
      <c r="D228" s="379">
        <v>4</v>
      </c>
      <c r="E228" s="380">
        <v>9</v>
      </c>
      <c r="F228" s="381" t="s">
        <v>720</v>
      </c>
      <c r="G228" s="382" t="s">
        <v>1340</v>
      </c>
      <c r="H228" s="383">
        <v>2367</v>
      </c>
      <c r="I228" s="384">
        <v>0</v>
      </c>
    </row>
    <row r="229" spans="1:9" ht="22.5">
      <c r="A229" s="352"/>
      <c r="B229" s="385" t="s">
        <v>446</v>
      </c>
      <c r="C229" s="386">
        <v>40</v>
      </c>
      <c r="D229" s="387">
        <v>4</v>
      </c>
      <c r="E229" s="388">
        <v>9</v>
      </c>
      <c r="F229" s="389" t="s">
        <v>720</v>
      </c>
      <c r="G229" s="390" t="s">
        <v>447</v>
      </c>
      <c r="H229" s="391">
        <v>1053</v>
      </c>
      <c r="I229" s="392">
        <v>0</v>
      </c>
    </row>
    <row r="230" spans="1:9" ht="22.5">
      <c r="A230" s="352"/>
      <c r="B230" s="385" t="s">
        <v>448</v>
      </c>
      <c r="C230" s="386">
        <v>40</v>
      </c>
      <c r="D230" s="387">
        <v>4</v>
      </c>
      <c r="E230" s="388">
        <v>9</v>
      </c>
      <c r="F230" s="389" t="s">
        <v>720</v>
      </c>
      <c r="G230" s="390" t="s">
        <v>449</v>
      </c>
      <c r="H230" s="391">
        <v>1314</v>
      </c>
      <c r="I230" s="392">
        <v>0</v>
      </c>
    </row>
    <row r="231" spans="1:9">
      <c r="A231" s="352"/>
      <c r="B231" s="401" t="s">
        <v>452</v>
      </c>
      <c r="C231" s="402">
        <v>40</v>
      </c>
      <c r="D231" s="403">
        <v>4</v>
      </c>
      <c r="E231" s="404">
        <v>9</v>
      </c>
      <c r="F231" s="405" t="s">
        <v>720</v>
      </c>
      <c r="G231" s="406" t="s">
        <v>449</v>
      </c>
      <c r="H231" s="407">
        <v>1314</v>
      </c>
      <c r="I231" s="408">
        <v>0</v>
      </c>
    </row>
    <row r="232" spans="1:9" ht="22.5">
      <c r="A232" s="352"/>
      <c r="B232" s="377" t="s">
        <v>721</v>
      </c>
      <c r="C232" s="378">
        <v>40</v>
      </c>
      <c r="D232" s="379">
        <v>4</v>
      </c>
      <c r="E232" s="380">
        <v>9</v>
      </c>
      <c r="F232" s="381" t="s">
        <v>722</v>
      </c>
      <c r="G232" s="382" t="s">
        <v>1340</v>
      </c>
      <c r="H232" s="383">
        <v>75978.720000000001</v>
      </c>
      <c r="I232" s="384">
        <v>0</v>
      </c>
    </row>
    <row r="233" spans="1:9">
      <c r="A233" s="352"/>
      <c r="B233" s="377" t="s">
        <v>583</v>
      </c>
      <c r="C233" s="378">
        <v>40</v>
      </c>
      <c r="D233" s="379">
        <v>4</v>
      </c>
      <c r="E233" s="380">
        <v>9</v>
      </c>
      <c r="F233" s="381" t="s">
        <v>723</v>
      </c>
      <c r="G233" s="382" t="s">
        <v>1340</v>
      </c>
      <c r="H233" s="383">
        <v>75978.720000000001</v>
      </c>
      <c r="I233" s="384">
        <v>0</v>
      </c>
    </row>
    <row r="234" spans="1:9" ht="22.5">
      <c r="A234" s="352"/>
      <c r="B234" s="385" t="s">
        <v>428</v>
      </c>
      <c r="C234" s="386">
        <v>40</v>
      </c>
      <c r="D234" s="387">
        <v>4</v>
      </c>
      <c r="E234" s="388">
        <v>9</v>
      </c>
      <c r="F234" s="389" t="s">
        <v>723</v>
      </c>
      <c r="G234" s="390" t="s">
        <v>429</v>
      </c>
      <c r="H234" s="391">
        <v>75978.720000000001</v>
      </c>
      <c r="I234" s="392">
        <v>0</v>
      </c>
    </row>
    <row r="235" spans="1:9">
      <c r="A235" s="352"/>
      <c r="B235" s="361" t="s">
        <v>724</v>
      </c>
      <c r="C235" s="362">
        <v>40</v>
      </c>
      <c r="D235" s="363">
        <v>4</v>
      </c>
      <c r="E235" s="364">
        <v>10</v>
      </c>
      <c r="F235" s="365"/>
      <c r="G235" s="366" t="s">
        <v>1340</v>
      </c>
      <c r="H235" s="367">
        <v>2405.4</v>
      </c>
      <c r="I235" s="368">
        <v>0</v>
      </c>
    </row>
    <row r="236" spans="1:9" ht="24">
      <c r="A236" s="352"/>
      <c r="B236" s="361" t="s">
        <v>725</v>
      </c>
      <c r="C236" s="362">
        <v>40</v>
      </c>
      <c r="D236" s="363">
        <v>4</v>
      </c>
      <c r="E236" s="364">
        <v>10</v>
      </c>
      <c r="F236" s="365" t="s">
        <v>726</v>
      </c>
      <c r="G236" s="366" t="s">
        <v>1340</v>
      </c>
      <c r="H236" s="367">
        <v>700.4</v>
      </c>
      <c r="I236" s="368">
        <v>0</v>
      </c>
    </row>
    <row r="237" spans="1:9" ht="22.5">
      <c r="A237" s="352"/>
      <c r="B237" s="377" t="s">
        <v>727</v>
      </c>
      <c r="C237" s="378">
        <v>40</v>
      </c>
      <c r="D237" s="379">
        <v>4</v>
      </c>
      <c r="E237" s="380">
        <v>10</v>
      </c>
      <c r="F237" s="381" t="s">
        <v>728</v>
      </c>
      <c r="G237" s="382" t="s">
        <v>1340</v>
      </c>
      <c r="H237" s="383">
        <v>700.4</v>
      </c>
      <c r="I237" s="384">
        <v>0</v>
      </c>
    </row>
    <row r="238" spans="1:9">
      <c r="A238" s="352"/>
      <c r="B238" s="377" t="s">
        <v>583</v>
      </c>
      <c r="C238" s="378">
        <v>40</v>
      </c>
      <c r="D238" s="379">
        <v>4</v>
      </c>
      <c r="E238" s="380">
        <v>10</v>
      </c>
      <c r="F238" s="381" t="s">
        <v>729</v>
      </c>
      <c r="G238" s="382" t="s">
        <v>1340</v>
      </c>
      <c r="H238" s="383">
        <v>700.4</v>
      </c>
      <c r="I238" s="384">
        <v>0</v>
      </c>
    </row>
    <row r="239" spans="1:9" ht="22.5">
      <c r="A239" s="352"/>
      <c r="B239" s="385" t="s">
        <v>426</v>
      </c>
      <c r="C239" s="386">
        <v>40</v>
      </c>
      <c r="D239" s="387">
        <v>4</v>
      </c>
      <c r="E239" s="388">
        <v>10</v>
      </c>
      <c r="F239" s="389" t="s">
        <v>729</v>
      </c>
      <c r="G239" s="390" t="s">
        <v>427</v>
      </c>
      <c r="H239" s="391">
        <v>700.4</v>
      </c>
      <c r="I239" s="392">
        <v>0</v>
      </c>
    </row>
    <row r="240" spans="1:9" ht="36">
      <c r="A240" s="352"/>
      <c r="B240" s="361" t="s">
        <v>554</v>
      </c>
      <c r="C240" s="362">
        <v>40</v>
      </c>
      <c r="D240" s="363">
        <v>4</v>
      </c>
      <c r="E240" s="364">
        <v>10</v>
      </c>
      <c r="F240" s="365" t="s">
        <v>555</v>
      </c>
      <c r="G240" s="366" t="s">
        <v>1340</v>
      </c>
      <c r="H240" s="367">
        <v>1705</v>
      </c>
      <c r="I240" s="368">
        <v>0</v>
      </c>
    </row>
    <row r="241" spans="1:9" ht="21.75">
      <c r="A241" s="352"/>
      <c r="B241" s="369" t="s">
        <v>730</v>
      </c>
      <c r="C241" s="370">
        <v>40</v>
      </c>
      <c r="D241" s="371">
        <v>4</v>
      </c>
      <c r="E241" s="372">
        <v>10</v>
      </c>
      <c r="F241" s="373" t="s">
        <v>731</v>
      </c>
      <c r="G241" s="374" t="s">
        <v>1340</v>
      </c>
      <c r="H241" s="375">
        <v>1705</v>
      </c>
      <c r="I241" s="376">
        <v>0</v>
      </c>
    </row>
    <row r="242" spans="1:9" ht="33.75">
      <c r="A242" s="352"/>
      <c r="B242" s="377" t="s">
        <v>732</v>
      </c>
      <c r="C242" s="378">
        <v>40</v>
      </c>
      <c r="D242" s="379">
        <v>4</v>
      </c>
      <c r="E242" s="380">
        <v>10</v>
      </c>
      <c r="F242" s="381" t="s">
        <v>733</v>
      </c>
      <c r="G242" s="382" t="s">
        <v>1340</v>
      </c>
      <c r="H242" s="383">
        <v>1705</v>
      </c>
      <c r="I242" s="384">
        <v>0</v>
      </c>
    </row>
    <row r="243" spans="1:9">
      <c r="A243" s="352"/>
      <c r="B243" s="377" t="s">
        <v>734</v>
      </c>
      <c r="C243" s="378">
        <v>40</v>
      </c>
      <c r="D243" s="379">
        <v>4</v>
      </c>
      <c r="E243" s="380">
        <v>10</v>
      </c>
      <c r="F243" s="381" t="s">
        <v>735</v>
      </c>
      <c r="G243" s="382" t="s">
        <v>1340</v>
      </c>
      <c r="H243" s="383">
        <v>1705</v>
      </c>
      <c r="I243" s="384">
        <v>0</v>
      </c>
    </row>
    <row r="244" spans="1:9" ht="22.5">
      <c r="A244" s="352"/>
      <c r="B244" s="385" t="s">
        <v>426</v>
      </c>
      <c r="C244" s="386">
        <v>40</v>
      </c>
      <c r="D244" s="387">
        <v>4</v>
      </c>
      <c r="E244" s="388">
        <v>10</v>
      </c>
      <c r="F244" s="389" t="s">
        <v>735</v>
      </c>
      <c r="G244" s="390" t="s">
        <v>427</v>
      </c>
      <c r="H244" s="391">
        <v>1705</v>
      </c>
      <c r="I244" s="392">
        <v>0</v>
      </c>
    </row>
    <row r="245" spans="1:9">
      <c r="A245" s="352"/>
      <c r="B245" s="361" t="s">
        <v>1271</v>
      </c>
      <c r="C245" s="362">
        <v>40</v>
      </c>
      <c r="D245" s="363">
        <v>4</v>
      </c>
      <c r="E245" s="364">
        <v>12</v>
      </c>
      <c r="F245" s="365"/>
      <c r="G245" s="366" t="s">
        <v>1340</v>
      </c>
      <c r="H245" s="367">
        <v>71655.62</v>
      </c>
      <c r="I245" s="368">
        <v>1495</v>
      </c>
    </row>
    <row r="246" spans="1:9" ht="24">
      <c r="A246" s="352"/>
      <c r="B246" s="361" t="s">
        <v>1359</v>
      </c>
      <c r="C246" s="362">
        <v>40</v>
      </c>
      <c r="D246" s="363">
        <v>4</v>
      </c>
      <c r="E246" s="364">
        <v>12</v>
      </c>
      <c r="F246" s="365" t="s">
        <v>1360</v>
      </c>
      <c r="G246" s="366" t="s">
        <v>1340</v>
      </c>
      <c r="H246" s="367">
        <v>1495</v>
      </c>
      <c r="I246" s="368">
        <v>1495</v>
      </c>
    </row>
    <row r="247" spans="1:9" ht="22.5">
      <c r="A247" s="352"/>
      <c r="B247" s="377" t="s">
        <v>736</v>
      </c>
      <c r="C247" s="378">
        <v>40</v>
      </c>
      <c r="D247" s="379">
        <v>4</v>
      </c>
      <c r="E247" s="380">
        <v>12</v>
      </c>
      <c r="F247" s="381" t="s">
        <v>737</v>
      </c>
      <c r="G247" s="382" t="s">
        <v>1340</v>
      </c>
      <c r="H247" s="383">
        <v>1495</v>
      </c>
      <c r="I247" s="384">
        <v>1495</v>
      </c>
    </row>
    <row r="248" spans="1:9">
      <c r="A248" s="352"/>
      <c r="B248" s="385" t="s">
        <v>418</v>
      </c>
      <c r="C248" s="386">
        <v>40</v>
      </c>
      <c r="D248" s="387">
        <v>4</v>
      </c>
      <c r="E248" s="388">
        <v>12</v>
      </c>
      <c r="F248" s="389" t="s">
        <v>737</v>
      </c>
      <c r="G248" s="390" t="s">
        <v>419</v>
      </c>
      <c r="H248" s="391">
        <v>1004.8</v>
      </c>
      <c r="I248" s="392">
        <v>1004.8</v>
      </c>
    </row>
    <row r="249" spans="1:9" ht="22.5">
      <c r="A249" s="352"/>
      <c r="B249" s="385" t="s">
        <v>422</v>
      </c>
      <c r="C249" s="386">
        <v>40</v>
      </c>
      <c r="D249" s="387">
        <v>4</v>
      </c>
      <c r="E249" s="388">
        <v>12</v>
      </c>
      <c r="F249" s="389" t="s">
        <v>737</v>
      </c>
      <c r="G249" s="390" t="s">
        <v>423</v>
      </c>
      <c r="H249" s="391">
        <v>61.6</v>
      </c>
      <c r="I249" s="392">
        <v>61.6</v>
      </c>
    </row>
    <row r="250" spans="1:9" ht="33.75">
      <c r="A250" s="352"/>
      <c r="B250" s="385" t="s">
        <v>420</v>
      </c>
      <c r="C250" s="386">
        <v>40</v>
      </c>
      <c r="D250" s="387">
        <v>4</v>
      </c>
      <c r="E250" s="388">
        <v>12</v>
      </c>
      <c r="F250" s="389" t="s">
        <v>737</v>
      </c>
      <c r="G250" s="390" t="s">
        <v>421</v>
      </c>
      <c r="H250" s="391">
        <v>239.6</v>
      </c>
      <c r="I250" s="392">
        <v>239.6</v>
      </c>
    </row>
    <row r="251" spans="1:9" ht="22.5">
      <c r="A251" s="352"/>
      <c r="B251" s="385" t="s">
        <v>426</v>
      </c>
      <c r="C251" s="386">
        <v>40</v>
      </c>
      <c r="D251" s="387">
        <v>4</v>
      </c>
      <c r="E251" s="388">
        <v>12</v>
      </c>
      <c r="F251" s="389" t="s">
        <v>737</v>
      </c>
      <c r="G251" s="390" t="s">
        <v>427</v>
      </c>
      <c r="H251" s="391">
        <v>90.6</v>
      </c>
      <c r="I251" s="392">
        <v>90.6</v>
      </c>
    </row>
    <row r="252" spans="1:9" ht="22.5">
      <c r="A252" s="352"/>
      <c r="B252" s="385" t="s">
        <v>428</v>
      </c>
      <c r="C252" s="386">
        <v>40</v>
      </c>
      <c r="D252" s="387">
        <v>4</v>
      </c>
      <c r="E252" s="388">
        <v>12</v>
      </c>
      <c r="F252" s="389" t="s">
        <v>737</v>
      </c>
      <c r="G252" s="390" t="s">
        <v>429</v>
      </c>
      <c r="H252" s="391">
        <v>98.4</v>
      </c>
      <c r="I252" s="392">
        <v>98.4</v>
      </c>
    </row>
    <row r="253" spans="1:9" ht="36">
      <c r="A253" s="352"/>
      <c r="B253" s="361" t="s">
        <v>738</v>
      </c>
      <c r="C253" s="362">
        <v>40</v>
      </c>
      <c r="D253" s="363">
        <v>4</v>
      </c>
      <c r="E253" s="364">
        <v>12</v>
      </c>
      <c r="F253" s="365" t="s">
        <v>739</v>
      </c>
      <c r="G253" s="366" t="s">
        <v>1340</v>
      </c>
      <c r="H253" s="367">
        <v>25566</v>
      </c>
      <c r="I253" s="368">
        <v>0</v>
      </c>
    </row>
    <row r="254" spans="1:9" ht="22.5">
      <c r="A254" s="352"/>
      <c r="B254" s="377" t="s">
        <v>436</v>
      </c>
      <c r="C254" s="378">
        <v>40</v>
      </c>
      <c r="D254" s="379">
        <v>4</v>
      </c>
      <c r="E254" s="380">
        <v>12</v>
      </c>
      <c r="F254" s="381" t="s">
        <v>740</v>
      </c>
      <c r="G254" s="382" t="s">
        <v>1340</v>
      </c>
      <c r="H254" s="383">
        <v>25566</v>
      </c>
      <c r="I254" s="384">
        <v>0</v>
      </c>
    </row>
    <row r="255" spans="1:9">
      <c r="A255" s="352"/>
      <c r="B255" s="385" t="s">
        <v>437</v>
      </c>
      <c r="C255" s="386">
        <v>40</v>
      </c>
      <c r="D255" s="387">
        <v>4</v>
      </c>
      <c r="E255" s="388">
        <v>12</v>
      </c>
      <c r="F255" s="389" t="s">
        <v>740</v>
      </c>
      <c r="G255" s="390" t="s">
        <v>438</v>
      </c>
      <c r="H255" s="391">
        <v>17646</v>
      </c>
      <c r="I255" s="392">
        <v>0</v>
      </c>
    </row>
    <row r="256" spans="1:9" ht="22.5">
      <c r="A256" s="352"/>
      <c r="B256" s="385" t="s">
        <v>439</v>
      </c>
      <c r="C256" s="386">
        <v>40</v>
      </c>
      <c r="D256" s="387">
        <v>4</v>
      </c>
      <c r="E256" s="388">
        <v>12</v>
      </c>
      <c r="F256" s="389" t="s">
        <v>740</v>
      </c>
      <c r="G256" s="390" t="s">
        <v>440</v>
      </c>
      <c r="H256" s="391">
        <v>562</v>
      </c>
      <c r="I256" s="392">
        <v>0</v>
      </c>
    </row>
    <row r="257" spans="1:9" ht="33.75">
      <c r="A257" s="352"/>
      <c r="B257" s="385" t="s">
        <v>441</v>
      </c>
      <c r="C257" s="386">
        <v>40</v>
      </c>
      <c r="D257" s="387">
        <v>4</v>
      </c>
      <c r="E257" s="388">
        <v>12</v>
      </c>
      <c r="F257" s="389" t="s">
        <v>740</v>
      </c>
      <c r="G257" s="390" t="s">
        <v>442</v>
      </c>
      <c r="H257" s="391">
        <v>5122</v>
      </c>
      <c r="I257" s="392">
        <v>0</v>
      </c>
    </row>
    <row r="258" spans="1:9" ht="22.5">
      <c r="A258" s="352"/>
      <c r="B258" s="385" t="s">
        <v>426</v>
      </c>
      <c r="C258" s="386">
        <v>40</v>
      </c>
      <c r="D258" s="387">
        <v>4</v>
      </c>
      <c r="E258" s="388">
        <v>12</v>
      </c>
      <c r="F258" s="389" t="s">
        <v>740</v>
      </c>
      <c r="G258" s="390" t="s">
        <v>427</v>
      </c>
      <c r="H258" s="391">
        <v>536</v>
      </c>
      <c r="I258" s="392">
        <v>0</v>
      </c>
    </row>
    <row r="259" spans="1:9" ht="22.5">
      <c r="A259" s="352"/>
      <c r="B259" s="385" t="s">
        <v>428</v>
      </c>
      <c r="C259" s="386">
        <v>40</v>
      </c>
      <c r="D259" s="387">
        <v>4</v>
      </c>
      <c r="E259" s="388">
        <v>12</v>
      </c>
      <c r="F259" s="389" t="s">
        <v>740</v>
      </c>
      <c r="G259" s="390" t="s">
        <v>429</v>
      </c>
      <c r="H259" s="391">
        <v>1499</v>
      </c>
      <c r="I259" s="392">
        <v>0</v>
      </c>
    </row>
    <row r="260" spans="1:9">
      <c r="A260" s="352"/>
      <c r="B260" s="385" t="s">
        <v>430</v>
      </c>
      <c r="C260" s="386">
        <v>40</v>
      </c>
      <c r="D260" s="387">
        <v>4</v>
      </c>
      <c r="E260" s="388">
        <v>12</v>
      </c>
      <c r="F260" s="389" t="s">
        <v>740</v>
      </c>
      <c r="G260" s="390" t="s">
        <v>431</v>
      </c>
      <c r="H260" s="391">
        <v>48.4</v>
      </c>
      <c r="I260" s="392">
        <v>0</v>
      </c>
    </row>
    <row r="261" spans="1:9">
      <c r="A261" s="352"/>
      <c r="B261" s="385" t="s">
        <v>432</v>
      </c>
      <c r="C261" s="386">
        <v>40</v>
      </c>
      <c r="D261" s="387">
        <v>4</v>
      </c>
      <c r="E261" s="388">
        <v>12</v>
      </c>
      <c r="F261" s="389" t="s">
        <v>740</v>
      </c>
      <c r="G261" s="390" t="s">
        <v>433</v>
      </c>
      <c r="H261" s="391">
        <v>52.59</v>
      </c>
      <c r="I261" s="392">
        <v>0</v>
      </c>
    </row>
    <row r="262" spans="1:9">
      <c r="A262" s="352"/>
      <c r="B262" s="385" t="s">
        <v>434</v>
      </c>
      <c r="C262" s="386">
        <v>40</v>
      </c>
      <c r="D262" s="387">
        <v>4</v>
      </c>
      <c r="E262" s="388">
        <v>12</v>
      </c>
      <c r="F262" s="389" t="s">
        <v>740</v>
      </c>
      <c r="G262" s="390" t="s">
        <v>435</v>
      </c>
      <c r="H262" s="391">
        <v>100.01</v>
      </c>
      <c r="I262" s="392">
        <v>0</v>
      </c>
    </row>
    <row r="263" spans="1:9" ht="24">
      <c r="A263" s="352"/>
      <c r="B263" s="361" t="s">
        <v>741</v>
      </c>
      <c r="C263" s="362">
        <v>40</v>
      </c>
      <c r="D263" s="363">
        <v>4</v>
      </c>
      <c r="E263" s="364">
        <v>12</v>
      </c>
      <c r="F263" s="365" t="s">
        <v>742</v>
      </c>
      <c r="G263" s="366" t="s">
        <v>1340</v>
      </c>
      <c r="H263" s="367">
        <v>2895.13</v>
      </c>
      <c r="I263" s="368">
        <v>0</v>
      </c>
    </row>
    <row r="264" spans="1:9">
      <c r="A264" s="352"/>
      <c r="B264" s="369" t="s">
        <v>743</v>
      </c>
      <c r="C264" s="370">
        <v>40</v>
      </c>
      <c r="D264" s="371">
        <v>4</v>
      </c>
      <c r="E264" s="372">
        <v>12</v>
      </c>
      <c r="F264" s="373" t="s">
        <v>744</v>
      </c>
      <c r="G264" s="374" t="s">
        <v>1340</v>
      </c>
      <c r="H264" s="375">
        <v>2895.13</v>
      </c>
      <c r="I264" s="376">
        <v>0</v>
      </c>
    </row>
    <row r="265" spans="1:9" ht="45">
      <c r="A265" s="352"/>
      <c r="B265" s="377" t="s">
        <v>745</v>
      </c>
      <c r="C265" s="378">
        <v>40</v>
      </c>
      <c r="D265" s="379">
        <v>4</v>
      </c>
      <c r="E265" s="380">
        <v>12</v>
      </c>
      <c r="F265" s="381" t="s">
        <v>746</v>
      </c>
      <c r="G265" s="382" t="s">
        <v>1340</v>
      </c>
      <c r="H265" s="383">
        <v>675</v>
      </c>
      <c r="I265" s="384">
        <v>0</v>
      </c>
    </row>
    <row r="266" spans="1:9">
      <c r="A266" s="352"/>
      <c r="B266" s="377" t="s">
        <v>583</v>
      </c>
      <c r="C266" s="378">
        <v>40</v>
      </c>
      <c r="D266" s="379">
        <v>4</v>
      </c>
      <c r="E266" s="380">
        <v>12</v>
      </c>
      <c r="F266" s="381" t="s">
        <v>747</v>
      </c>
      <c r="G266" s="382" t="s">
        <v>1340</v>
      </c>
      <c r="H266" s="383">
        <v>675</v>
      </c>
      <c r="I266" s="384">
        <v>0</v>
      </c>
    </row>
    <row r="267" spans="1:9" ht="22.5">
      <c r="A267" s="352"/>
      <c r="B267" s="385" t="s">
        <v>428</v>
      </c>
      <c r="C267" s="386">
        <v>40</v>
      </c>
      <c r="D267" s="387">
        <v>4</v>
      </c>
      <c r="E267" s="388">
        <v>12</v>
      </c>
      <c r="F267" s="389" t="s">
        <v>747</v>
      </c>
      <c r="G267" s="390" t="s">
        <v>429</v>
      </c>
      <c r="H267" s="391">
        <v>675</v>
      </c>
      <c r="I267" s="392">
        <v>0</v>
      </c>
    </row>
    <row r="268" spans="1:9" ht="33.75">
      <c r="A268" s="352"/>
      <c r="B268" s="377" t="s">
        <v>748</v>
      </c>
      <c r="C268" s="378">
        <v>40</v>
      </c>
      <c r="D268" s="379">
        <v>4</v>
      </c>
      <c r="E268" s="380">
        <v>12</v>
      </c>
      <c r="F268" s="381" t="s">
        <v>749</v>
      </c>
      <c r="G268" s="382" t="s">
        <v>1340</v>
      </c>
      <c r="H268" s="383">
        <v>960.13</v>
      </c>
      <c r="I268" s="384">
        <v>0</v>
      </c>
    </row>
    <row r="269" spans="1:9" ht="22.5">
      <c r="A269" s="352"/>
      <c r="B269" s="377" t="s">
        <v>750</v>
      </c>
      <c r="C269" s="378">
        <v>40</v>
      </c>
      <c r="D269" s="379">
        <v>4</v>
      </c>
      <c r="E269" s="380">
        <v>12</v>
      </c>
      <c r="F269" s="381" t="s">
        <v>751</v>
      </c>
      <c r="G269" s="382" t="s">
        <v>1340</v>
      </c>
      <c r="H269" s="383">
        <v>685.95</v>
      </c>
      <c r="I269" s="384">
        <v>0</v>
      </c>
    </row>
    <row r="270" spans="1:9" ht="22.5">
      <c r="A270" s="352"/>
      <c r="B270" s="385" t="s">
        <v>428</v>
      </c>
      <c r="C270" s="386">
        <v>40</v>
      </c>
      <c r="D270" s="387">
        <v>4</v>
      </c>
      <c r="E270" s="388">
        <v>12</v>
      </c>
      <c r="F270" s="389" t="s">
        <v>751</v>
      </c>
      <c r="G270" s="390" t="s">
        <v>429</v>
      </c>
      <c r="H270" s="391">
        <v>685.95</v>
      </c>
      <c r="I270" s="392">
        <v>0</v>
      </c>
    </row>
    <row r="271" spans="1:9">
      <c r="A271" s="352"/>
      <c r="B271" s="377" t="s">
        <v>583</v>
      </c>
      <c r="C271" s="378">
        <v>40</v>
      </c>
      <c r="D271" s="379">
        <v>4</v>
      </c>
      <c r="E271" s="380">
        <v>12</v>
      </c>
      <c r="F271" s="381" t="s">
        <v>752</v>
      </c>
      <c r="G271" s="382" t="s">
        <v>1340</v>
      </c>
      <c r="H271" s="383">
        <v>189.4</v>
      </c>
      <c r="I271" s="384">
        <v>0</v>
      </c>
    </row>
    <row r="272" spans="1:9" ht="22.5">
      <c r="A272" s="352"/>
      <c r="B272" s="385" t="s">
        <v>428</v>
      </c>
      <c r="C272" s="386">
        <v>40</v>
      </c>
      <c r="D272" s="387">
        <v>4</v>
      </c>
      <c r="E272" s="388">
        <v>12</v>
      </c>
      <c r="F272" s="389" t="s">
        <v>752</v>
      </c>
      <c r="G272" s="390" t="s">
        <v>429</v>
      </c>
      <c r="H272" s="391">
        <v>189.4</v>
      </c>
      <c r="I272" s="392">
        <v>0</v>
      </c>
    </row>
    <row r="273" spans="1:9" ht="22.5">
      <c r="A273" s="352"/>
      <c r="B273" s="377" t="s">
        <v>753</v>
      </c>
      <c r="C273" s="378">
        <v>40</v>
      </c>
      <c r="D273" s="379">
        <v>4</v>
      </c>
      <c r="E273" s="380">
        <v>12</v>
      </c>
      <c r="F273" s="381" t="s">
        <v>754</v>
      </c>
      <c r="G273" s="382" t="s">
        <v>1340</v>
      </c>
      <c r="H273" s="383">
        <v>84.78</v>
      </c>
      <c r="I273" s="384">
        <v>0</v>
      </c>
    </row>
    <row r="274" spans="1:9" ht="22.5">
      <c r="A274" s="352"/>
      <c r="B274" s="385" t="s">
        <v>428</v>
      </c>
      <c r="C274" s="386">
        <v>40</v>
      </c>
      <c r="D274" s="387">
        <v>4</v>
      </c>
      <c r="E274" s="388">
        <v>12</v>
      </c>
      <c r="F274" s="389" t="s">
        <v>754</v>
      </c>
      <c r="G274" s="390" t="s">
        <v>429</v>
      </c>
      <c r="H274" s="391">
        <v>84.78</v>
      </c>
      <c r="I274" s="392">
        <v>0</v>
      </c>
    </row>
    <row r="275" spans="1:9" ht="33.75">
      <c r="A275" s="352"/>
      <c r="B275" s="377" t="s">
        <v>755</v>
      </c>
      <c r="C275" s="378">
        <v>40</v>
      </c>
      <c r="D275" s="379">
        <v>4</v>
      </c>
      <c r="E275" s="380">
        <v>12</v>
      </c>
      <c r="F275" s="381" t="s">
        <v>756</v>
      </c>
      <c r="G275" s="382" t="s">
        <v>1340</v>
      </c>
      <c r="H275" s="383">
        <v>840</v>
      </c>
      <c r="I275" s="384">
        <v>0</v>
      </c>
    </row>
    <row r="276" spans="1:9" ht="22.5">
      <c r="A276" s="352"/>
      <c r="B276" s="377" t="s">
        <v>750</v>
      </c>
      <c r="C276" s="378">
        <v>40</v>
      </c>
      <c r="D276" s="379">
        <v>4</v>
      </c>
      <c r="E276" s="380">
        <v>12</v>
      </c>
      <c r="F276" s="381" t="s">
        <v>757</v>
      </c>
      <c r="G276" s="382" t="s">
        <v>1340</v>
      </c>
      <c r="H276" s="383">
        <v>667.5</v>
      </c>
      <c r="I276" s="384">
        <v>0</v>
      </c>
    </row>
    <row r="277" spans="1:9" ht="22.5">
      <c r="A277" s="352"/>
      <c r="B277" s="385" t="s">
        <v>428</v>
      </c>
      <c r="C277" s="386">
        <v>40</v>
      </c>
      <c r="D277" s="387">
        <v>4</v>
      </c>
      <c r="E277" s="388">
        <v>12</v>
      </c>
      <c r="F277" s="389" t="s">
        <v>757</v>
      </c>
      <c r="G277" s="390" t="s">
        <v>429</v>
      </c>
      <c r="H277" s="391">
        <v>667.5</v>
      </c>
      <c r="I277" s="392">
        <v>0</v>
      </c>
    </row>
    <row r="278" spans="1:9">
      <c r="A278" s="352"/>
      <c r="B278" s="377" t="s">
        <v>583</v>
      </c>
      <c r="C278" s="378">
        <v>40</v>
      </c>
      <c r="D278" s="379">
        <v>4</v>
      </c>
      <c r="E278" s="380">
        <v>12</v>
      </c>
      <c r="F278" s="381" t="s">
        <v>758</v>
      </c>
      <c r="G278" s="382" t="s">
        <v>1340</v>
      </c>
      <c r="H278" s="383">
        <v>90</v>
      </c>
      <c r="I278" s="384">
        <v>0</v>
      </c>
    </row>
    <row r="279" spans="1:9" ht="22.5">
      <c r="A279" s="352"/>
      <c r="B279" s="385" t="s">
        <v>428</v>
      </c>
      <c r="C279" s="386">
        <v>40</v>
      </c>
      <c r="D279" s="387">
        <v>4</v>
      </c>
      <c r="E279" s="388">
        <v>12</v>
      </c>
      <c r="F279" s="389" t="s">
        <v>758</v>
      </c>
      <c r="G279" s="390" t="s">
        <v>429</v>
      </c>
      <c r="H279" s="391">
        <v>90</v>
      </c>
      <c r="I279" s="392">
        <v>0</v>
      </c>
    </row>
    <row r="280" spans="1:9" ht="22.5">
      <c r="A280" s="352"/>
      <c r="B280" s="377" t="s">
        <v>753</v>
      </c>
      <c r="C280" s="378">
        <v>40</v>
      </c>
      <c r="D280" s="379">
        <v>4</v>
      </c>
      <c r="E280" s="380">
        <v>12</v>
      </c>
      <c r="F280" s="381" t="s">
        <v>759</v>
      </c>
      <c r="G280" s="382" t="s">
        <v>1340</v>
      </c>
      <c r="H280" s="383">
        <v>82.5</v>
      </c>
      <c r="I280" s="384">
        <v>0</v>
      </c>
    </row>
    <row r="281" spans="1:9" ht="22.5">
      <c r="A281" s="352"/>
      <c r="B281" s="385" t="s">
        <v>428</v>
      </c>
      <c r="C281" s="386">
        <v>40</v>
      </c>
      <c r="D281" s="387">
        <v>4</v>
      </c>
      <c r="E281" s="388">
        <v>12</v>
      </c>
      <c r="F281" s="389" t="s">
        <v>759</v>
      </c>
      <c r="G281" s="390" t="s">
        <v>429</v>
      </c>
      <c r="H281" s="391">
        <v>82.5</v>
      </c>
      <c r="I281" s="392">
        <v>0</v>
      </c>
    </row>
    <row r="282" spans="1:9" ht="36.75" customHeight="1">
      <c r="A282" s="352"/>
      <c r="B282" s="377" t="s">
        <v>760</v>
      </c>
      <c r="C282" s="378">
        <v>40</v>
      </c>
      <c r="D282" s="379">
        <v>4</v>
      </c>
      <c r="E282" s="380">
        <v>12</v>
      </c>
      <c r="F282" s="381" t="s">
        <v>761</v>
      </c>
      <c r="G282" s="382" t="s">
        <v>1340</v>
      </c>
      <c r="H282" s="383">
        <v>420</v>
      </c>
      <c r="I282" s="384">
        <v>0</v>
      </c>
    </row>
    <row r="283" spans="1:9">
      <c r="A283" s="352"/>
      <c r="B283" s="377" t="s">
        <v>583</v>
      </c>
      <c r="C283" s="378">
        <v>40</v>
      </c>
      <c r="D283" s="379">
        <v>4</v>
      </c>
      <c r="E283" s="380">
        <v>12</v>
      </c>
      <c r="F283" s="381" t="s">
        <v>762</v>
      </c>
      <c r="G283" s="382" t="s">
        <v>1340</v>
      </c>
      <c r="H283" s="383">
        <v>420</v>
      </c>
      <c r="I283" s="384">
        <v>0</v>
      </c>
    </row>
    <row r="284" spans="1:9" ht="22.5">
      <c r="A284" s="352"/>
      <c r="B284" s="385" t="s">
        <v>428</v>
      </c>
      <c r="C284" s="386">
        <v>40</v>
      </c>
      <c r="D284" s="387">
        <v>4</v>
      </c>
      <c r="E284" s="388">
        <v>12</v>
      </c>
      <c r="F284" s="389" t="s">
        <v>762</v>
      </c>
      <c r="G284" s="390" t="s">
        <v>429</v>
      </c>
      <c r="H284" s="391">
        <v>420</v>
      </c>
      <c r="I284" s="392">
        <v>0</v>
      </c>
    </row>
    <row r="285" spans="1:9" ht="24">
      <c r="A285" s="352"/>
      <c r="B285" s="361" t="s">
        <v>763</v>
      </c>
      <c r="C285" s="362">
        <v>40</v>
      </c>
      <c r="D285" s="363">
        <v>4</v>
      </c>
      <c r="E285" s="364">
        <v>12</v>
      </c>
      <c r="F285" s="365" t="s">
        <v>764</v>
      </c>
      <c r="G285" s="366" t="s">
        <v>1340</v>
      </c>
      <c r="H285" s="367">
        <v>3799.2</v>
      </c>
      <c r="I285" s="368">
        <v>0</v>
      </c>
    </row>
    <row r="286" spans="1:9" ht="22.5">
      <c r="A286" s="352"/>
      <c r="B286" s="377" t="s">
        <v>765</v>
      </c>
      <c r="C286" s="378">
        <v>40</v>
      </c>
      <c r="D286" s="379">
        <v>4</v>
      </c>
      <c r="E286" s="380">
        <v>12</v>
      </c>
      <c r="F286" s="381" t="s">
        <v>766</v>
      </c>
      <c r="G286" s="382" t="s">
        <v>1340</v>
      </c>
      <c r="H286" s="383">
        <v>3799.2</v>
      </c>
      <c r="I286" s="384">
        <v>0</v>
      </c>
    </row>
    <row r="287" spans="1:9" ht="33.75">
      <c r="A287" s="352"/>
      <c r="B287" s="377" t="s">
        <v>767</v>
      </c>
      <c r="C287" s="378">
        <v>40</v>
      </c>
      <c r="D287" s="379">
        <v>4</v>
      </c>
      <c r="E287" s="380">
        <v>12</v>
      </c>
      <c r="F287" s="381" t="s">
        <v>768</v>
      </c>
      <c r="G287" s="382" t="s">
        <v>1340</v>
      </c>
      <c r="H287" s="383">
        <v>290</v>
      </c>
      <c r="I287" s="384">
        <v>0</v>
      </c>
    </row>
    <row r="288" spans="1:9" ht="33.75">
      <c r="A288" s="352"/>
      <c r="B288" s="385" t="s">
        <v>699</v>
      </c>
      <c r="C288" s="386">
        <v>40</v>
      </c>
      <c r="D288" s="387">
        <v>4</v>
      </c>
      <c r="E288" s="388">
        <v>12</v>
      </c>
      <c r="F288" s="389" t="s">
        <v>768</v>
      </c>
      <c r="G288" s="390" t="s">
        <v>700</v>
      </c>
      <c r="H288" s="391">
        <v>290</v>
      </c>
      <c r="I288" s="392">
        <v>0</v>
      </c>
    </row>
    <row r="289" spans="1:9" ht="22.5">
      <c r="A289" s="352"/>
      <c r="B289" s="377" t="s">
        <v>769</v>
      </c>
      <c r="C289" s="378">
        <v>40</v>
      </c>
      <c r="D289" s="379">
        <v>4</v>
      </c>
      <c r="E289" s="380">
        <v>12</v>
      </c>
      <c r="F289" s="381" t="s">
        <v>770</v>
      </c>
      <c r="G289" s="382" t="s">
        <v>1340</v>
      </c>
      <c r="H289" s="383">
        <v>3479.2</v>
      </c>
      <c r="I289" s="384">
        <v>0</v>
      </c>
    </row>
    <row r="290" spans="1:9" ht="22.5">
      <c r="A290" s="352"/>
      <c r="B290" s="385" t="s">
        <v>428</v>
      </c>
      <c r="C290" s="386">
        <v>40</v>
      </c>
      <c r="D290" s="387">
        <v>4</v>
      </c>
      <c r="E290" s="388">
        <v>12</v>
      </c>
      <c r="F290" s="389" t="s">
        <v>770</v>
      </c>
      <c r="G290" s="390" t="s">
        <v>429</v>
      </c>
      <c r="H290" s="391">
        <v>422.5</v>
      </c>
      <c r="I290" s="392">
        <v>0</v>
      </c>
    </row>
    <row r="291" spans="1:9" ht="33.75">
      <c r="A291" s="352"/>
      <c r="B291" s="385" t="s">
        <v>699</v>
      </c>
      <c r="C291" s="386">
        <v>40</v>
      </c>
      <c r="D291" s="387">
        <v>4</v>
      </c>
      <c r="E291" s="388">
        <v>12</v>
      </c>
      <c r="F291" s="389" t="s">
        <v>770</v>
      </c>
      <c r="G291" s="390" t="s">
        <v>700</v>
      </c>
      <c r="H291" s="391">
        <v>3056.7</v>
      </c>
      <c r="I291" s="392">
        <v>0</v>
      </c>
    </row>
    <row r="292" spans="1:9">
      <c r="A292" s="352"/>
      <c r="B292" s="377" t="s">
        <v>583</v>
      </c>
      <c r="C292" s="378">
        <v>40</v>
      </c>
      <c r="D292" s="379">
        <v>4</v>
      </c>
      <c r="E292" s="380">
        <v>12</v>
      </c>
      <c r="F292" s="381" t="s">
        <v>771</v>
      </c>
      <c r="G292" s="382" t="s">
        <v>1340</v>
      </c>
      <c r="H292" s="383">
        <v>30</v>
      </c>
      <c r="I292" s="384">
        <v>0</v>
      </c>
    </row>
    <row r="293" spans="1:9" ht="22.5">
      <c r="A293" s="352"/>
      <c r="B293" s="385" t="s">
        <v>428</v>
      </c>
      <c r="C293" s="386">
        <v>40</v>
      </c>
      <c r="D293" s="387">
        <v>4</v>
      </c>
      <c r="E293" s="388">
        <v>12</v>
      </c>
      <c r="F293" s="389" t="s">
        <v>771</v>
      </c>
      <c r="G293" s="390" t="s">
        <v>429</v>
      </c>
      <c r="H293" s="391">
        <v>30</v>
      </c>
      <c r="I293" s="392">
        <v>0</v>
      </c>
    </row>
    <row r="294" spans="1:9" ht="24">
      <c r="A294" s="352"/>
      <c r="B294" s="361" t="s">
        <v>725</v>
      </c>
      <c r="C294" s="362">
        <v>40</v>
      </c>
      <c r="D294" s="363">
        <v>4</v>
      </c>
      <c r="E294" s="364">
        <v>12</v>
      </c>
      <c r="F294" s="365" t="s">
        <v>726</v>
      </c>
      <c r="G294" s="366" t="s">
        <v>1340</v>
      </c>
      <c r="H294" s="367">
        <v>36895.29</v>
      </c>
      <c r="I294" s="368">
        <v>0</v>
      </c>
    </row>
    <row r="295" spans="1:9" ht="33.75">
      <c r="A295" s="352"/>
      <c r="B295" s="377" t="s">
        <v>772</v>
      </c>
      <c r="C295" s="378">
        <v>40</v>
      </c>
      <c r="D295" s="379">
        <v>4</v>
      </c>
      <c r="E295" s="380">
        <v>12</v>
      </c>
      <c r="F295" s="381" t="s">
        <v>773</v>
      </c>
      <c r="G295" s="382" t="s">
        <v>1340</v>
      </c>
      <c r="H295" s="383">
        <v>36895.29</v>
      </c>
      <c r="I295" s="384">
        <v>0</v>
      </c>
    </row>
    <row r="296" spans="1:9">
      <c r="A296" s="352"/>
      <c r="B296" s="377" t="s">
        <v>774</v>
      </c>
      <c r="C296" s="378">
        <v>40</v>
      </c>
      <c r="D296" s="379">
        <v>4</v>
      </c>
      <c r="E296" s="380">
        <v>12</v>
      </c>
      <c r="F296" s="381" t="s">
        <v>775</v>
      </c>
      <c r="G296" s="382" t="s">
        <v>1340</v>
      </c>
      <c r="H296" s="383">
        <v>4995.8</v>
      </c>
      <c r="I296" s="384">
        <v>0</v>
      </c>
    </row>
    <row r="297" spans="1:9">
      <c r="A297" s="352"/>
      <c r="B297" s="385" t="s">
        <v>437</v>
      </c>
      <c r="C297" s="386">
        <v>40</v>
      </c>
      <c r="D297" s="387">
        <v>4</v>
      </c>
      <c r="E297" s="388">
        <v>12</v>
      </c>
      <c r="F297" s="389" t="s">
        <v>775</v>
      </c>
      <c r="G297" s="390" t="s">
        <v>438</v>
      </c>
      <c r="H297" s="391">
        <v>901.2</v>
      </c>
      <c r="I297" s="392">
        <v>0</v>
      </c>
    </row>
    <row r="298" spans="1:9" ht="22.5">
      <c r="A298" s="352"/>
      <c r="B298" s="385" t="s">
        <v>439</v>
      </c>
      <c r="C298" s="386">
        <v>40</v>
      </c>
      <c r="D298" s="387">
        <v>4</v>
      </c>
      <c r="E298" s="388">
        <v>12</v>
      </c>
      <c r="F298" s="389" t="s">
        <v>775</v>
      </c>
      <c r="G298" s="390" t="s">
        <v>440</v>
      </c>
      <c r="H298" s="391">
        <v>841</v>
      </c>
      <c r="I298" s="392">
        <v>0</v>
      </c>
    </row>
    <row r="299" spans="1:9" ht="33.75">
      <c r="A299" s="352"/>
      <c r="B299" s="385" t="s">
        <v>441</v>
      </c>
      <c r="C299" s="386">
        <v>40</v>
      </c>
      <c r="D299" s="387">
        <v>4</v>
      </c>
      <c r="E299" s="388">
        <v>12</v>
      </c>
      <c r="F299" s="389" t="s">
        <v>775</v>
      </c>
      <c r="G299" s="390" t="s">
        <v>442</v>
      </c>
      <c r="H299" s="391">
        <v>270.60000000000002</v>
      </c>
      <c r="I299" s="392">
        <v>0</v>
      </c>
    </row>
    <row r="300" spans="1:9" ht="22.5">
      <c r="A300" s="352"/>
      <c r="B300" s="385" t="s">
        <v>426</v>
      </c>
      <c r="C300" s="386">
        <v>40</v>
      </c>
      <c r="D300" s="387">
        <v>4</v>
      </c>
      <c r="E300" s="388">
        <v>12</v>
      </c>
      <c r="F300" s="389" t="s">
        <v>775</v>
      </c>
      <c r="G300" s="390" t="s">
        <v>427</v>
      </c>
      <c r="H300" s="391">
        <v>1195</v>
      </c>
      <c r="I300" s="392">
        <v>0</v>
      </c>
    </row>
    <row r="301" spans="1:9" ht="22.5">
      <c r="A301" s="352"/>
      <c r="B301" s="385" t="s">
        <v>428</v>
      </c>
      <c r="C301" s="386">
        <v>40</v>
      </c>
      <c r="D301" s="387">
        <v>4</v>
      </c>
      <c r="E301" s="388">
        <v>12</v>
      </c>
      <c r="F301" s="389" t="s">
        <v>775</v>
      </c>
      <c r="G301" s="390" t="s">
        <v>429</v>
      </c>
      <c r="H301" s="391">
        <v>1517</v>
      </c>
      <c r="I301" s="392">
        <v>0</v>
      </c>
    </row>
    <row r="302" spans="1:9">
      <c r="A302" s="352"/>
      <c r="B302" s="385" t="s">
        <v>430</v>
      </c>
      <c r="C302" s="386">
        <v>40</v>
      </c>
      <c r="D302" s="387">
        <v>4</v>
      </c>
      <c r="E302" s="388">
        <v>12</v>
      </c>
      <c r="F302" s="389" t="s">
        <v>775</v>
      </c>
      <c r="G302" s="390" t="s">
        <v>431</v>
      </c>
      <c r="H302" s="391">
        <v>246</v>
      </c>
      <c r="I302" s="392">
        <v>0</v>
      </c>
    </row>
    <row r="303" spans="1:9">
      <c r="A303" s="352"/>
      <c r="B303" s="385" t="s">
        <v>432</v>
      </c>
      <c r="C303" s="386">
        <v>40</v>
      </c>
      <c r="D303" s="387">
        <v>4</v>
      </c>
      <c r="E303" s="388">
        <v>12</v>
      </c>
      <c r="F303" s="389" t="s">
        <v>775</v>
      </c>
      <c r="G303" s="390" t="s">
        <v>433</v>
      </c>
      <c r="H303" s="391">
        <v>25</v>
      </c>
      <c r="I303" s="392">
        <v>0</v>
      </c>
    </row>
    <row r="304" spans="1:9" ht="22.5">
      <c r="A304" s="352"/>
      <c r="B304" s="377" t="s">
        <v>776</v>
      </c>
      <c r="C304" s="378">
        <v>40</v>
      </c>
      <c r="D304" s="379">
        <v>4</v>
      </c>
      <c r="E304" s="380">
        <v>12</v>
      </c>
      <c r="F304" s="381" t="s">
        <v>777</v>
      </c>
      <c r="G304" s="382" t="s">
        <v>1340</v>
      </c>
      <c r="H304" s="383">
        <v>4544.46</v>
      </c>
      <c r="I304" s="384">
        <v>0</v>
      </c>
    </row>
    <row r="305" spans="1:9" ht="22.5">
      <c r="A305" s="352"/>
      <c r="B305" s="385" t="s">
        <v>426</v>
      </c>
      <c r="C305" s="386">
        <v>40</v>
      </c>
      <c r="D305" s="387">
        <v>4</v>
      </c>
      <c r="E305" s="388">
        <v>12</v>
      </c>
      <c r="F305" s="389" t="s">
        <v>777</v>
      </c>
      <c r="G305" s="390" t="s">
        <v>427</v>
      </c>
      <c r="H305" s="391">
        <v>990.85</v>
      </c>
      <c r="I305" s="392">
        <v>0</v>
      </c>
    </row>
    <row r="306" spans="1:9" ht="22.5">
      <c r="A306" s="352"/>
      <c r="B306" s="385" t="s">
        <v>446</v>
      </c>
      <c r="C306" s="386">
        <v>40</v>
      </c>
      <c r="D306" s="387">
        <v>4</v>
      </c>
      <c r="E306" s="388">
        <v>12</v>
      </c>
      <c r="F306" s="389" t="s">
        <v>777</v>
      </c>
      <c r="G306" s="390" t="s">
        <v>447</v>
      </c>
      <c r="H306" s="391">
        <v>2215.7399999999998</v>
      </c>
      <c r="I306" s="392">
        <v>0</v>
      </c>
    </row>
    <row r="307" spans="1:9" ht="22.5">
      <c r="A307" s="352"/>
      <c r="B307" s="385" t="s">
        <v>428</v>
      </c>
      <c r="C307" s="386">
        <v>40</v>
      </c>
      <c r="D307" s="387">
        <v>4</v>
      </c>
      <c r="E307" s="388">
        <v>12</v>
      </c>
      <c r="F307" s="389" t="s">
        <v>777</v>
      </c>
      <c r="G307" s="390" t="s">
        <v>429</v>
      </c>
      <c r="H307" s="391">
        <v>1337.87</v>
      </c>
      <c r="I307" s="392">
        <v>0</v>
      </c>
    </row>
    <row r="308" spans="1:9" ht="22.5">
      <c r="A308" s="352"/>
      <c r="B308" s="377" t="s">
        <v>778</v>
      </c>
      <c r="C308" s="378">
        <v>40</v>
      </c>
      <c r="D308" s="379">
        <v>4</v>
      </c>
      <c r="E308" s="380">
        <v>12</v>
      </c>
      <c r="F308" s="381" t="s">
        <v>779</v>
      </c>
      <c r="G308" s="382" t="s">
        <v>1340</v>
      </c>
      <c r="H308" s="383">
        <v>24805.3</v>
      </c>
      <c r="I308" s="384">
        <v>0</v>
      </c>
    </row>
    <row r="309" spans="1:9">
      <c r="A309" s="352"/>
      <c r="B309" s="385" t="s">
        <v>437</v>
      </c>
      <c r="C309" s="386">
        <v>40</v>
      </c>
      <c r="D309" s="387">
        <v>4</v>
      </c>
      <c r="E309" s="388">
        <v>12</v>
      </c>
      <c r="F309" s="389" t="s">
        <v>779</v>
      </c>
      <c r="G309" s="390" t="s">
        <v>438</v>
      </c>
      <c r="H309" s="391">
        <v>19081</v>
      </c>
      <c r="I309" s="392">
        <v>0</v>
      </c>
    </row>
    <row r="310" spans="1:9" ht="33.75">
      <c r="A310" s="352"/>
      <c r="B310" s="385" t="s">
        <v>441</v>
      </c>
      <c r="C310" s="386">
        <v>40</v>
      </c>
      <c r="D310" s="387">
        <v>4</v>
      </c>
      <c r="E310" s="388">
        <v>12</v>
      </c>
      <c r="F310" s="389" t="s">
        <v>779</v>
      </c>
      <c r="G310" s="390" t="s">
        <v>442</v>
      </c>
      <c r="H310" s="391">
        <v>5724.3</v>
      </c>
      <c r="I310" s="392">
        <v>0</v>
      </c>
    </row>
    <row r="311" spans="1:9" ht="22.5">
      <c r="A311" s="352"/>
      <c r="B311" s="377" t="s">
        <v>780</v>
      </c>
      <c r="C311" s="378">
        <v>40</v>
      </c>
      <c r="D311" s="379">
        <v>4</v>
      </c>
      <c r="E311" s="380">
        <v>12</v>
      </c>
      <c r="F311" s="381" t="s">
        <v>781</v>
      </c>
      <c r="G311" s="382" t="s">
        <v>1340</v>
      </c>
      <c r="H311" s="383">
        <v>1244.23</v>
      </c>
      <c r="I311" s="384">
        <v>0</v>
      </c>
    </row>
    <row r="312" spans="1:9" ht="22.5">
      <c r="A312" s="352"/>
      <c r="B312" s="385" t="s">
        <v>426</v>
      </c>
      <c r="C312" s="386">
        <v>40</v>
      </c>
      <c r="D312" s="387">
        <v>4</v>
      </c>
      <c r="E312" s="388">
        <v>12</v>
      </c>
      <c r="F312" s="389" t="s">
        <v>781</v>
      </c>
      <c r="G312" s="390" t="s">
        <v>427</v>
      </c>
      <c r="H312" s="391">
        <v>424.65</v>
      </c>
      <c r="I312" s="392">
        <v>0</v>
      </c>
    </row>
    <row r="313" spans="1:9" ht="22.5">
      <c r="A313" s="352"/>
      <c r="B313" s="385" t="s">
        <v>446</v>
      </c>
      <c r="C313" s="386">
        <v>40</v>
      </c>
      <c r="D313" s="387">
        <v>4</v>
      </c>
      <c r="E313" s="388">
        <v>12</v>
      </c>
      <c r="F313" s="389" t="s">
        <v>781</v>
      </c>
      <c r="G313" s="390" t="s">
        <v>447</v>
      </c>
      <c r="H313" s="391">
        <v>246.2</v>
      </c>
      <c r="I313" s="392">
        <v>0</v>
      </c>
    </row>
    <row r="314" spans="1:9" ht="22.5">
      <c r="A314" s="352"/>
      <c r="B314" s="385" t="s">
        <v>428</v>
      </c>
      <c r="C314" s="386">
        <v>40</v>
      </c>
      <c r="D314" s="387">
        <v>4</v>
      </c>
      <c r="E314" s="388">
        <v>12</v>
      </c>
      <c r="F314" s="389" t="s">
        <v>781</v>
      </c>
      <c r="G314" s="390" t="s">
        <v>429</v>
      </c>
      <c r="H314" s="391">
        <v>573.38</v>
      </c>
      <c r="I314" s="392">
        <v>0</v>
      </c>
    </row>
    <row r="315" spans="1:9" ht="33.75">
      <c r="A315" s="352"/>
      <c r="B315" s="377" t="s">
        <v>782</v>
      </c>
      <c r="C315" s="378">
        <v>40</v>
      </c>
      <c r="D315" s="379">
        <v>4</v>
      </c>
      <c r="E315" s="380">
        <v>12</v>
      </c>
      <c r="F315" s="381" t="s">
        <v>783</v>
      </c>
      <c r="G315" s="382" t="s">
        <v>1340</v>
      </c>
      <c r="H315" s="383">
        <v>1305.5</v>
      </c>
      <c r="I315" s="384">
        <v>0</v>
      </c>
    </row>
    <row r="316" spans="1:9">
      <c r="A316" s="352"/>
      <c r="B316" s="385" t="s">
        <v>437</v>
      </c>
      <c r="C316" s="386">
        <v>40</v>
      </c>
      <c r="D316" s="387">
        <v>4</v>
      </c>
      <c r="E316" s="388">
        <v>12</v>
      </c>
      <c r="F316" s="389" t="s">
        <v>783</v>
      </c>
      <c r="G316" s="390" t="s">
        <v>438</v>
      </c>
      <c r="H316" s="391">
        <v>1004.2</v>
      </c>
      <c r="I316" s="392">
        <v>0</v>
      </c>
    </row>
    <row r="317" spans="1:9" ht="26.25" customHeight="1">
      <c r="A317" s="352"/>
      <c r="B317" s="385" t="s">
        <v>441</v>
      </c>
      <c r="C317" s="386">
        <v>40</v>
      </c>
      <c r="D317" s="387">
        <v>4</v>
      </c>
      <c r="E317" s="388">
        <v>12</v>
      </c>
      <c r="F317" s="389" t="s">
        <v>783</v>
      </c>
      <c r="G317" s="390" t="s">
        <v>442</v>
      </c>
      <c r="H317" s="391">
        <v>301.3</v>
      </c>
      <c r="I317" s="392">
        <v>0</v>
      </c>
    </row>
    <row r="318" spans="1:9" ht="24">
      <c r="A318" s="352"/>
      <c r="B318" s="361" t="s">
        <v>784</v>
      </c>
      <c r="C318" s="362">
        <v>40</v>
      </c>
      <c r="D318" s="363">
        <v>4</v>
      </c>
      <c r="E318" s="364">
        <v>12</v>
      </c>
      <c r="F318" s="365" t="s">
        <v>785</v>
      </c>
      <c r="G318" s="366" t="s">
        <v>1340</v>
      </c>
      <c r="H318" s="367">
        <v>1005</v>
      </c>
      <c r="I318" s="368">
        <v>0</v>
      </c>
    </row>
    <row r="319" spans="1:9" ht="33.75">
      <c r="A319" s="352"/>
      <c r="B319" s="377" t="s">
        <v>786</v>
      </c>
      <c r="C319" s="378">
        <v>40</v>
      </c>
      <c r="D319" s="379">
        <v>4</v>
      </c>
      <c r="E319" s="380">
        <v>12</v>
      </c>
      <c r="F319" s="381" t="s">
        <v>787</v>
      </c>
      <c r="G319" s="382" t="s">
        <v>1340</v>
      </c>
      <c r="H319" s="383">
        <v>1000</v>
      </c>
      <c r="I319" s="384">
        <v>0</v>
      </c>
    </row>
    <row r="320" spans="1:9" ht="22.5">
      <c r="A320" s="352"/>
      <c r="B320" s="377" t="s">
        <v>788</v>
      </c>
      <c r="C320" s="378">
        <v>40</v>
      </c>
      <c r="D320" s="379">
        <v>4</v>
      </c>
      <c r="E320" s="380">
        <v>12</v>
      </c>
      <c r="F320" s="381" t="s">
        <v>789</v>
      </c>
      <c r="G320" s="382" t="s">
        <v>1340</v>
      </c>
      <c r="H320" s="383">
        <v>1000</v>
      </c>
      <c r="I320" s="384">
        <v>0</v>
      </c>
    </row>
    <row r="321" spans="1:9" ht="22.5">
      <c r="A321" s="352"/>
      <c r="B321" s="385" t="s">
        <v>639</v>
      </c>
      <c r="C321" s="386">
        <v>40</v>
      </c>
      <c r="D321" s="387">
        <v>4</v>
      </c>
      <c r="E321" s="388">
        <v>12</v>
      </c>
      <c r="F321" s="389" t="s">
        <v>789</v>
      </c>
      <c r="G321" s="390" t="s">
        <v>1243</v>
      </c>
      <c r="H321" s="391">
        <v>1000</v>
      </c>
      <c r="I321" s="392">
        <v>0</v>
      </c>
    </row>
    <row r="322" spans="1:9" ht="39" customHeight="1">
      <c r="A322" s="352"/>
      <c r="B322" s="377" t="s">
        <v>790</v>
      </c>
      <c r="C322" s="378">
        <v>40</v>
      </c>
      <c r="D322" s="379">
        <v>4</v>
      </c>
      <c r="E322" s="380">
        <v>12</v>
      </c>
      <c r="F322" s="381" t="s">
        <v>791</v>
      </c>
      <c r="G322" s="382" t="s">
        <v>1340</v>
      </c>
      <c r="H322" s="383">
        <v>5</v>
      </c>
      <c r="I322" s="384">
        <v>0</v>
      </c>
    </row>
    <row r="323" spans="1:9">
      <c r="A323" s="352"/>
      <c r="B323" s="377" t="s">
        <v>583</v>
      </c>
      <c r="C323" s="378">
        <v>40</v>
      </c>
      <c r="D323" s="379">
        <v>4</v>
      </c>
      <c r="E323" s="380">
        <v>12</v>
      </c>
      <c r="F323" s="381" t="s">
        <v>792</v>
      </c>
      <c r="G323" s="382" t="s">
        <v>1340</v>
      </c>
      <c r="H323" s="383">
        <v>5</v>
      </c>
      <c r="I323" s="384">
        <v>0</v>
      </c>
    </row>
    <row r="324" spans="1:9" ht="22.5">
      <c r="A324" s="352"/>
      <c r="B324" s="385" t="s">
        <v>428</v>
      </c>
      <c r="C324" s="386">
        <v>40</v>
      </c>
      <c r="D324" s="387">
        <v>4</v>
      </c>
      <c r="E324" s="388">
        <v>12</v>
      </c>
      <c r="F324" s="389" t="s">
        <v>792</v>
      </c>
      <c r="G324" s="390" t="s">
        <v>429</v>
      </c>
      <c r="H324" s="391">
        <v>5</v>
      </c>
      <c r="I324" s="392">
        <v>0</v>
      </c>
    </row>
    <row r="325" spans="1:9">
      <c r="A325" s="352"/>
      <c r="B325" s="361" t="s">
        <v>1276</v>
      </c>
      <c r="C325" s="362">
        <v>40</v>
      </c>
      <c r="D325" s="363">
        <v>5</v>
      </c>
      <c r="E325" s="364">
        <v>0</v>
      </c>
      <c r="F325" s="365"/>
      <c r="G325" s="366" t="s">
        <v>1340</v>
      </c>
      <c r="H325" s="367">
        <v>237231.85</v>
      </c>
      <c r="I325" s="368">
        <v>0</v>
      </c>
    </row>
    <row r="326" spans="1:9">
      <c r="A326" s="352"/>
      <c r="B326" s="361" t="s">
        <v>1277</v>
      </c>
      <c r="C326" s="362">
        <v>40</v>
      </c>
      <c r="D326" s="363">
        <v>5</v>
      </c>
      <c r="E326" s="364">
        <v>1</v>
      </c>
      <c r="F326" s="365"/>
      <c r="G326" s="366" t="s">
        <v>1340</v>
      </c>
      <c r="H326" s="367">
        <v>8106.35</v>
      </c>
      <c r="I326" s="368">
        <v>0</v>
      </c>
    </row>
    <row r="327" spans="1:9" ht="24">
      <c r="A327" s="352"/>
      <c r="B327" s="361" t="s">
        <v>796</v>
      </c>
      <c r="C327" s="362">
        <v>40</v>
      </c>
      <c r="D327" s="363">
        <v>5</v>
      </c>
      <c r="E327" s="364">
        <v>1</v>
      </c>
      <c r="F327" s="365" t="s">
        <v>797</v>
      </c>
      <c r="G327" s="366" t="s">
        <v>1340</v>
      </c>
      <c r="H327" s="367">
        <v>214.66</v>
      </c>
      <c r="I327" s="368">
        <v>0</v>
      </c>
    </row>
    <row r="328" spans="1:9" ht="33.75">
      <c r="A328" s="352"/>
      <c r="B328" s="377" t="s">
        <v>798</v>
      </c>
      <c r="C328" s="378">
        <v>40</v>
      </c>
      <c r="D328" s="379">
        <v>5</v>
      </c>
      <c r="E328" s="380">
        <v>1</v>
      </c>
      <c r="F328" s="381" t="s">
        <v>799</v>
      </c>
      <c r="G328" s="382" t="s">
        <v>1340</v>
      </c>
      <c r="H328" s="383">
        <v>214.66</v>
      </c>
      <c r="I328" s="384">
        <v>0</v>
      </c>
    </row>
    <row r="329" spans="1:9">
      <c r="A329" s="352"/>
      <c r="B329" s="377" t="s">
        <v>583</v>
      </c>
      <c r="C329" s="378">
        <v>40</v>
      </c>
      <c r="D329" s="379">
        <v>5</v>
      </c>
      <c r="E329" s="380">
        <v>1</v>
      </c>
      <c r="F329" s="381" t="s">
        <v>800</v>
      </c>
      <c r="G329" s="382" t="s">
        <v>1340</v>
      </c>
      <c r="H329" s="383">
        <v>214.66</v>
      </c>
      <c r="I329" s="384">
        <v>0</v>
      </c>
    </row>
    <row r="330" spans="1:9" ht="22.5">
      <c r="A330" s="352"/>
      <c r="B330" s="385" t="s">
        <v>428</v>
      </c>
      <c r="C330" s="386">
        <v>40</v>
      </c>
      <c r="D330" s="387">
        <v>5</v>
      </c>
      <c r="E330" s="388">
        <v>1</v>
      </c>
      <c r="F330" s="389" t="s">
        <v>800</v>
      </c>
      <c r="G330" s="390" t="s">
        <v>429</v>
      </c>
      <c r="H330" s="391">
        <v>214.66</v>
      </c>
      <c r="I330" s="392">
        <v>0</v>
      </c>
    </row>
    <row r="331" spans="1:9" ht="24">
      <c r="A331" s="352"/>
      <c r="B331" s="361" t="s">
        <v>741</v>
      </c>
      <c r="C331" s="362">
        <v>40</v>
      </c>
      <c r="D331" s="363">
        <v>5</v>
      </c>
      <c r="E331" s="364">
        <v>1</v>
      </c>
      <c r="F331" s="365" t="s">
        <v>742</v>
      </c>
      <c r="G331" s="366" t="s">
        <v>1340</v>
      </c>
      <c r="H331" s="367">
        <v>2845.09</v>
      </c>
      <c r="I331" s="368">
        <v>0</v>
      </c>
    </row>
    <row r="332" spans="1:9" ht="21.75">
      <c r="A332" s="352"/>
      <c r="B332" s="369" t="s">
        <v>811</v>
      </c>
      <c r="C332" s="370">
        <v>40</v>
      </c>
      <c r="D332" s="371">
        <v>5</v>
      </c>
      <c r="E332" s="372">
        <v>1</v>
      </c>
      <c r="F332" s="373" t="s">
        <v>812</v>
      </c>
      <c r="G332" s="374" t="s">
        <v>1340</v>
      </c>
      <c r="H332" s="375">
        <v>2845.09</v>
      </c>
      <c r="I332" s="376">
        <v>0</v>
      </c>
    </row>
    <row r="333" spans="1:9" ht="22.5">
      <c r="A333" s="352"/>
      <c r="B333" s="377" t="s">
        <v>819</v>
      </c>
      <c r="C333" s="378">
        <v>40</v>
      </c>
      <c r="D333" s="379">
        <v>5</v>
      </c>
      <c r="E333" s="380">
        <v>1</v>
      </c>
      <c r="F333" s="381" t="s">
        <v>820</v>
      </c>
      <c r="G333" s="382" t="s">
        <v>1340</v>
      </c>
      <c r="H333" s="383">
        <v>2845.09</v>
      </c>
      <c r="I333" s="384">
        <v>0</v>
      </c>
    </row>
    <row r="334" spans="1:9" ht="67.5">
      <c r="A334" s="352"/>
      <c r="B334" s="377" t="s">
        <v>815</v>
      </c>
      <c r="C334" s="378">
        <v>40</v>
      </c>
      <c r="D334" s="379">
        <v>5</v>
      </c>
      <c r="E334" s="380">
        <v>1</v>
      </c>
      <c r="F334" s="381" t="s">
        <v>821</v>
      </c>
      <c r="G334" s="382" t="s">
        <v>1340</v>
      </c>
      <c r="H334" s="383">
        <v>2546.98</v>
      </c>
      <c r="I334" s="384">
        <v>0</v>
      </c>
    </row>
    <row r="335" spans="1:9" ht="22.5">
      <c r="A335" s="352"/>
      <c r="B335" s="385" t="s">
        <v>428</v>
      </c>
      <c r="C335" s="386">
        <v>40</v>
      </c>
      <c r="D335" s="387">
        <v>5</v>
      </c>
      <c r="E335" s="388">
        <v>1</v>
      </c>
      <c r="F335" s="389" t="s">
        <v>821</v>
      </c>
      <c r="G335" s="390" t="s">
        <v>429</v>
      </c>
      <c r="H335" s="391">
        <v>2546.98</v>
      </c>
      <c r="I335" s="392">
        <v>0</v>
      </c>
    </row>
    <row r="336" spans="1:9" ht="67.5">
      <c r="A336" s="352"/>
      <c r="B336" s="377" t="s">
        <v>817</v>
      </c>
      <c r="C336" s="378">
        <v>40</v>
      </c>
      <c r="D336" s="379">
        <v>5</v>
      </c>
      <c r="E336" s="380">
        <v>1</v>
      </c>
      <c r="F336" s="381" t="s">
        <v>822</v>
      </c>
      <c r="G336" s="382" t="s">
        <v>1340</v>
      </c>
      <c r="H336" s="383">
        <v>298.11</v>
      </c>
      <c r="I336" s="384">
        <v>0</v>
      </c>
    </row>
    <row r="337" spans="1:9" ht="22.5">
      <c r="A337" s="352"/>
      <c r="B337" s="385" t="s">
        <v>428</v>
      </c>
      <c r="C337" s="386">
        <v>40</v>
      </c>
      <c r="D337" s="387">
        <v>5</v>
      </c>
      <c r="E337" s="388">
        <v>1</v>
      </c>
      <c r="F337" s="389" t="s">
        <v>822</v>
      </c>
      <c r="G337" s="390" t="s">
        <v>429</v>
      </c>
      <c r="H337" s="391">
        <v>298.11</v>
      </c>
      <c r="I337" s="392">
        <v>0</v>
      </c>
    </row>
    <row r="338" spans="1:9" ht="36">
      <c r="A338" s="352"/>
      <c r="B338" s="361" t="s">
        <v>689</v>
      </c>
      <c r="C338" s="362">
        <v>40</v>
      </c>
      <c r="D338" s="363">
        <v>5</v>
      </c>
      <c r="E338" s="364">
        <v>1</v>
      </c>
      <c r="F338" s="365" t="s">
        <v>690</v>
      </c>
      <c r="G338" s="366" t="s">
        <v>1340</v>
      </c>
      <c r="H338" s="367">
        <v>4567.3999999999996</v>
      </c>
      <c r="I338" s="368">
        <v>0</v>
      </c>
    </row>
    <row r="339" spans="1:9" ht="21.75">
      <c r="A339" s="352"/>
      <c r="B339" s="369" t="s">
        <v>823</v>
      </c>
      <c r="C339" s="370">
        <v>40</v>
      </c>
      <c r="D339" s="371">
        <v>5</v>
      </c>
      <c r="E339" s="372">
        <v>1</v>
      </c>
      <c r="F339" s="373" t="s">
        <v>824</v>
      </c>
      <c r="G339" s="374" t="s">
        <v>1340</v>
      </c>
      <c r="H339" s="375">
        <v>2185.1999999999998</v>
      </c>
      <c r="I339" s="376">
        <v>0</v>
      </c>
    </row>
    <row r="340" spans="1:9" ht="22.5">
      <c r="A340" s="352"/>
      <c r="B340" s="377" t="s">
        <v>825</v>
      </c>
      <c r="C340" s="378">
        <v>40</v>
      </c>
      <c r="D340" s="379">
        <v>5</v>
      </c>
      <c r="E340" s="380">
        <v>1</v>
      </c>
      <c r="F340" s="381" t="s">
        <v>826</v>
      </c>
      <c r="G340" s="382" t="s">
        <v>1340</v>
      </c>
      <c r="H340" s="383">
        <v>2185.1999999999998</v>
      </c>
      <c r="I340" s="384">
        <v>0</v>
      </c>
    </row>
    <row r="341" spans="1:9" ht="22.5">
      <c r="A341" s="352"/>
      <c r="B341" s="377" t="s">
        <v>639</v>
      </c>
      <c r="C341" s="378">
        <v>40</v>
      </c>
      <c r="D341" s="379">
        <v>5</v>
      </c>
      <c r="E341" s="380">
        <v>1</v>
      </c>
      <c r="F341" s="381" t="s">
        <v>827</v>
      </c>
      <c r="G341" s="382" t="s">
        <v>1340</v>
      </c>
      <c r="H341" s="383">
        <v>2185.1999999999998</v>
      </c>
      <c r="I341" s="384">
        <v>0</v>
      </c>
    </row>
    <row r="342" spans="1:9" ht="22.5">
      <c r="A342" s="352"/>
      <c r="B342" s="385" t="s">
        <v>639</v>
      </c>
      <c r="C342" s="386">
        <v>40</v>
      </c>
      <c r="D342" s="387">
        <v>5</v>
      </c>
      <c r="E342" s="388">
        <v>1</v>
      </c>
      <c r="F342" s="389" t="s">
        <v>827</v>
      </c>
      <c r="G342" s="390" t="s">
        <v>1243</v>
      </c>
      <c r="H342" s="391">
        <v>2185.1999999999998</v>
      </c>
      <c r="I342" s="392">
        <v>0</v>
      </c>
    </row>
    <row r="343" spans="1:9" ht="21.75">
      <c r="A343" s="352"/>
      <c r="B343" s="369" t="s">
        <v>828</v>
      </c>
      <c r="C343" s="370">
        <v>40</v>
      </c>
      <c r="D343" s="371">
        <v>5</v>
      </c>
      <c r="E343" s="372">
        <v>1</v>
      </c>
      <c r="F343" s="373" t="s">
        <v>829</v>
      </c>
      <c r="G343" s="374" t="s">
        <v>1340</v>
      </c>
      <c r="H343" s="375">
        <v>371.6</v>
      </c>
      <c r="I343" s="376">
        <v>0</v>
      </c>
    </row>
    <row r="344" spans="1:9" ht="22.5">
      <c r="A344" s="352"/>
      <c r="B344" s="377" t="s">
        <v>830</v>
      </c>
      <c r="C344" s="378">
        <v>40</v>
      </c>
      <c r="D344" s="379">
        <v>5</v>
      </c>
      <c r="E344" s="380">
        <v>1</v>
      </c>
      <c r="F344" s="381" t="s">
        <v>831</v>
      </c>
      <c r="G344" s="382" t="s">
        <v>1340</v>
      </c>
      <c r="H344" s="383">
        <v>371.6</v>
      </c>
      <c r="I344" s="384">
        <v>0</v>
      </c>
    </row>
    <row r="345" spans="1:9" ht="33.75">
      <c r="A345" s="352"/>
      <c r="B345" s="377" t="s">
        <v>767</v>
      </c>
      <c r="C345" s="378">
        <v>40</v>
      </c>
      <c r="D345" s="379">
        <v>5</v>
      </c>
      <c r="E345" s="380">
        <v>1</v>
      </c>
      <c r="F345" s="381" t="s">
        <v>832</v>
      </c>
      <c r="G345" s="382" t="s">
        <v>1340</v>
      </c>
      <c r="H345" s="383">
        <v>371.6</v>
      </c>
      <c r="I345" s="384">
        <v>0</v>
      </c>
    </row>
    <row r="346" spans="1:9" ht="33.75">
      <c r="A346" s="352"/>
      <c r="B346" s="385" t="s">
        <v>699</v>
      </c>
      <c r="C346" s="386">
        <v>40</v>
      </c>
      <c r="D346" s="387">
        <v>5</v>
      </c>
      <c r="E346" s="388">
        <v>1</v>
      </c>
      <c r="F346" s="389" t="s">
        <v>832</v>
      </c>
      <c r="G346" s="390" t="s">
        <v>700</v>
      </c>
      <c r="H346" s="391">
        <v>371.6</v>
      </c>
      <c r="I346" s="392">
        <v>0</v>
      </c>
    </row>
    <row r="347" spans="1:9" ht="21.75">
      <c r="A347" s="352"/>
      <c r="B347" s="369" t="s">
        <v>833</v>
      </c>
      <c r="C347" s="370">
        <v>40</v>
      </c>
      <c r="D347" s="371">
        <v>5</v>
      </c>
      <c r="E347" s="372">
        <v>1</v>
      </c>
      <c r="F347" s="373" t="s">
        <v>834</v>
      </c>
      <c r="G347" s="374" t="s">
        <v>1340</v>
      </c>
      <c r="H347" s="375">
        <v>2010.6</v>
      </c>
      <c r="I347" s="376">
        <v>0</v>
      </c>
    </row>
    <row r="348" spans="1:9" ht="22.5">
      <c r="A348" s="352"/>
      <c r="B348" s="377" t="s">
        <v>835</v>
      </c>
      <c r="C348" s="378">
        <v>40</v>
      </c>
      <c r="D348" s="379">
        <v>5</v>
      </c>
      <c r="E348" s="380">
        <v>1</v>
      </c>
      <c r="F348" s="381" t="s">
        <v>836</v>
      </c>
      <c r="G348" s="382" t="s">
        <v>1340</v>
      </c>
      <c r="H348" s="383">
        <v>2010.6</v>
      </c>
      <c r="I348" s="384">
        <v>0</v>
      </c>
    </row>
    <row r="349" spans="1:9">
      <c r="A349" s="352"/>
      <c r="B349" s="377" t="s">
        <v>583</v>
      </c>
      <c r="C349" s="378">
        <v>40</v>
      </c>
      <c r="D349" s="379">
        <v>5</v>
      </c>
      <c r="E349" s="380">
        <v>1</v>
      </c>
      <c r="F349" s="381" t="s">
        <v>837</v>
      </c>
      <c r="G349" s="382" t="s">
        <v>1340</v>
      </c>
      <c r="H349" s="383">
        <v>2010.6</v>
      </c>
      <c r="I349" s="384">
        <v>0</v>
      </c>
    </row>
    <row r="350" spans="1:9" ht="22.5">
      <c r="A350" s="352"/>
      <c r="B350" s="385" t="s">
        <v>446</v>
      </c>
      <c r="C350" s="386">
        <v>40</v>
      </c>
      <c r="D350" s="387">
        <v>5</v>
      </c>
      <c r="E350" s="388">
        <v>1</v>
      </c>
      <c r="F350" s="389" t="s">
        <v>837</v>
      </c>
      <c r="G350" s="390" t="s">
        <v>447</v>
      </c>
      <c r="H350" s="391">
        <v>504.3</v>
      </c>
      <c r="I350" s="392">
        <v>0</v>
      </c>
    </row>
    <row r="351" spans="1:9" ht="22.5">
      <c r="A351" s="352"/>
      <c r="B351" s="385" t="s">
        <v>428</v>
      </c>
      <c r="C351" s="386">
        <v>40</v>
      </c>
      <c r="D351" s="387">
        <v>5</v>
      </c>
      <c r="E351" s="388">
        <v>1</v>
      </c>
      <c r="F351" s="389" t="s">
        <v>837</v>
      </c>
      <c r="G351" s="390" t="s">
        <v>429</v>
      </c>
      <c r="H351" s="391">
        <v>1506.3</v>
      </c>
      <c r="I351" s="392">
        <v>0</v>
      </c>
    </row>
    <row r="352" spans="1:9" ht="36">
      <c r="A352" s="352"/>
      <c r="B352" s="361" t="s">
        <v>617</v>
      </c>
      <c r="C352" s="362">
        <v>40</v>
      </c>
      <c r="D352" s="363">
        <v>5</v>
      </c>
      <c r="E352" s="364">
        <v>1</v>
      </c>
      <c r="F352" s="365" t="s">
        <v>618</v>
      </c>
      <c r="G352" s="366" t="s">
        <v>1340</v>
      </c>
      <c r="H352" s="367">
        <v>479.2</v>
      </c>
      <c r="I352" s="368">
        <v>0</v>
      </c>
    </row>
    <row r="353" spans="1:9" ht="21.75">
      <c r="A353" s="352"/>
      <c r="B353" s="369" t="s">
        <v>628</v>
      </c>
      <c r="C353" s="370">
        <v>40</v>
      </c>
      <c r="D353" s="371">
        <v>5</v>
      </c>
      <c r="E353" s="372">
        <v>1</v>
      </c>
      <c r="F353" s="373" t="s">
        <v>629</v>
      </c>
      <c r="G353" s="374" t="s">
        <v>1340</v>
      </c>
      <c r="H353" s="375">
        <v>479.2</v>
      </c>
      <c r="I353" s="376">
        <v>0</v>
      </c>
    </row>
    <row r="354" spans="1:9" ht="22.5">
      <c r="A354" s="352"/>
      <c r="B354" s="377" t="s">
        <v>640</v>
      </c>
      <c r="C354" s="378">
        <v>40</v>
      </c>
      <c r="D354" s="379">
        <v>5</v>
      </c>
      <c r="E354" s="380">
        <v>1</v>
      </c>
      <c r="F354" s="381" t="s">
        <v>641</v>
      </c>
      <c r="G354" s="382" t="s">
        <v>1340</v>
      </c>
      <c r="H354" s="383">
        <v>479.2</v>
      </c>
      <c r="I354" s="384">
        <v>0</v>
      </c>
    </row>
    <row r="355" spans="1:9">
      <c r="A355" s="352"/>
      <c r="B355" s="377" t="s">
        <v>583</v>
      </c>
      <c r="C355" s="378">
        <v>40</v>
      </c>
      <c r="D355" s="379">
        <v>5</v>
      </c>
      <c r="E355" s="380">
        <v>1</v>
      </c>
      <c r="F355" s="381" t="s">
        <v>642</v>
      </c>
      <c r="G355" s="382" t="s">
        <v>1340</v>
      </c>
      <c r="H355" s="383">
        <v>479.2</v>
      </c>
      <c r="I355" s="384">
        <v>0</v>
      </c>
    </row>
    <row r="356" spans="1:9" ht="22.5">
      <c r="A356" s="352"/>
      <c r="B356" s="385" t="s">
        <v>446</v>
      </c>
      <c r="C356" s="386">
        <v>40</v>
      </c>
      <c r="D356" s="387">
        <v>5</v>
      </c>
      <c r="E356" s="388">
        <v>1</v>
      </c>
      <c r="F356" s="389" t="s">
        <v>642</v>
      </c>
      <c r="G356" s="390" t="s">
        <v>447</v>
      </c>
      <c r="H356" s="391">
        <v>479.2</v>
      </c>
      <c r="I356" s="392">
        <v>0</v>
      </c>
    </row>
    <row r="357" spans="1:9">
      <c r="A357" s="352"/>
      <c r="B357" s="361" t="s">
        <v>1280</v>
      </c>
      <c r="C357" s="362">
        <v>40</v>
      </c>
      <c r="D357" s="363">
        <v>5</v>
      </c>
      <c r="E357" s="364">
        <v>2</v>
      </c>
      <c r="F357" s="365"/>
      <c r="G357" s="366" t="s">
        <v>1340</v>
      </c>
      <c r="H357" s="367">
        <v>56445.3</v>
      </c>
      <c r="I357" s="368">
        <v>0</v>
      </c>
    </row>
    <row r="358" spans="1:9" ht="24">
      <c r="A358" s="352"/>
      <c r="B358" s="361" t="s">
        <v>741</v>
      </c>
      <c r="C358" s="362">
        <v>40</v>
      </c>
      <c r="D358" s="363">
        <v>5</v>
      </c>
      <c r="E358" s="364">
        <v>2</v>
      </c>
      <c r="F358" s="365" t="s">
        <v>742</v>
      </c>
      <c r="G358" s="366" t="s">
        <v>1340</v>
      </c>
      <c r="H358" s="367">
        <v>10435.9</v>
      </c>
      <c r="I358" s="368">
        <v>0</v>
      </c>
    </row>
    <row r="359" spans="1:9">
      <c r="A359" s="352"/>
      <c r="B359" s="369" t="s">
        <v>838</v>
      </c>
      <c r="C359" s="370">
        <v>40</v>
      </c>
      <c r="D359" s="371">
        <v>5</v>
      </c>
      <c r="E359" s="372">
        <v>2</v>
      </c>
      <c r="F359" s="373" t="s">
        <v>839</v>
      </c>
      <c r="G359" s="374" t="s">
        <v>1340</v>
      </c>
      <c r="H359" s="375">
        <v>10435.9</v>
      </c>
      <c r="I359" s="376">
        <v>0</v>
      </c>
    </row>
    <row r="360" spans="1:9" ht="33.75">
      <c r="A360" s="352"/>
      <c r="B360" s="377" t="s">
        <v>840</v>
      </c>
      <c r="C360" s="378">
        <v>40</v>
      </c>
      <c r="D360" s="379">
        <v>5</v>
      </c>
      <c r="E360" s="380">
        <v>2</v>
      </c>
      <c r="F360" s="381" t="s">
        <v>841</v>
      </c>
      <c r="G360" s="382" t="s">
        <v>1340</v>
      </c>
      <c r="H360" s="383">
        <v>10435.9</v>
      </c>
      <c r="I360" s="384">
        <v>0</v>
      </c>
    </row>
    <row r="361" spans="1:9" ht="25.5" customHeight="1">
      <c r="A361" s="352"/>
      <c r="B361" s="377" t="s">
        <v>842</v>
      </c>
      <c r="C361" s="378">
        <v>40</v>
      </c>
      <c r="D361" s="379">
        <v>5</v>
      </c>
      <c r="E361" s="380">
        <v>2</v>
      </c>
      <c r="F361" s="381" t="s">
        <v>843</v>
      </c>
      <c r="G361" s="382" t="s">
        <v>1340</v>
      </c>
      <c r="H361" s="383">
        <v>8348.7000000000007</v>
      </c>
      <c r="I361" s="384">
        <v>0</v>
      </c>
    </row>
    <row r="362" spans="1:9" ht="22.5">
      <c r="A362" s="352"/>
      <c r="B362" s="385" t="s">
        <v>448</v>
      </c>
      <c r="C362" s="386">
        <v>40</v>
      </c>
      <c r="D362" s="387">
        <v>5</v>
      </c>
      <c r="E362" s="388">
        <v>2</v>
      </c>
      <c r="F362" s="389" t="s">
        <v>843</v>
      </c>
      <c r="G362" s="390" t="s">
        <v>449</v>
      </c>
      <c r="H362" s="391">
        <v>8348.7000000000007</v>
      </c>
      <c r="I362" s="392">
        <v>0</v>
      </c>
    </row>
    <row r="363" spans="1:9" ht="63.75">
      <c r="A363" s="352"/>
      <c r="B363" s="401" t="s">
        <v>453</v>
      </c>
      <c r="C363" s="402">
        <v>40</v>
      </c>
      <c r="D363" s="403">
        <v>5</v>
      </c>
      <c r="E363" s="404">
        <v>2</v>
      </c>
      <c r="F363" s="405" t="s">
        <v>843</v>
      </c>
      <c r="G363" s="406" t="s">
        <v>449</v>
      </c>
      <c r="H363" s="407">
        <v>8348.7000000000007</v>
      </c>
      <c r="I363" s="408">
        <v>0</v>
      </c>
    </row>
    <row r="364" spans="1:9" ht="33.75">
      <c r="A364" s="352"/>
      <c r="B364" s="377" t="s">
        <v>844</v>
      </c>
      <c r="C364" s="378">
        <v>40</v>
      </c>
      <c r="D364" s="379">
        <v>5</v>
      </c>
      <c r="E364" s="380">
        <v>2</v>
      </c>
      <c r="F364" s="381" t="s">
        <v>845</v>
      </c>
      <c r="G364" s="382" t="s">
        <v>1340</v>
      </c>
      <c r="H364" s="383">
        <v>2087.1999999999998</v>
      </c>
      <c r="I364" s="384">
        <v>0</v>
      </c>
    </row>
    <row r="365" spans="1:9" ht="22.5">
      <c r="A365" s="352"/>
      <c r="B365" s="385" t="s">
        <v>448</v>
      </c>
      <c r="C365" s="386">
        <v>40</v>
      </c>
      <c r="D365" s="387">
        <v>5</v>
      </c>
      <c r="E365" s="388">
        <v>2</v>
      </c>
      <c r="F365" s="389" t="s">
        <v>845</v>
      </c>
      <c r="G365" s="390" t="s">
        <v>449</v>
      </c>
      <c r="H365" s="391">
        <v>2087.1999999999998</v>
      </c>
      <c r="I365" s="392">
        <v>0</v>
      </c>
    </row>
    <row r="366" spans="1:9" ht="51">
      <c r="A366" s="352"/>
      <c r="B366" s="401" t="s">
        <v>454</v>
      </c>
      <c r="C366" s="402">
        <v>40</v>
      </c>
      <c r="D366" s="403">
        <v>5</v>
      </c>
      <c r="E366" s="404">
        <v>2</v>
      </c>
      <c r="F366" s="405" t="s">
        <v>845</v>
      </c>
      <c r="G366" s="406" t="s">
        <v>449</v>
      </c>
      <c r="H366" s="407">
        <v>2087.1999999999998</v>
      </c>
      <c r="I366" s="408">
        <v>0</v>
      </c>
    </row>
    <row r="367" spans="1:9" ht="36">
      <c r="A367" s="352"/>
      <c r="B367" s="361" t="s">
        <v>689</v>
      </c>
      <c r="C367" s="362">
        <v>40</v>
      </c>
      <c r="D367" s="363">
        <v>5</v>
      </c>
      <c r="E367" s="364">
        <v>2</v>
      </c>
      <c r="F367" s="365" t="s">
        <v>690</v>
      </c>
      <c r="G367" s="366" t="s">
        <v>1340</v>
      </c>
      <c r="H367" s="367">
        <v>46009.4</v>
      </c>
      <c r="I367" s="368">
        <v>0</v>
      </c>
    </row>
    <row r="368" spans="1:9" ht="32.25">
      <c r="A368" s="352"/>
      <c r="B368" s="369" t="s">
        <v>846</v>
      </c>
      <c r="C368" s="370">
        <v>40</v>
      </c>
      <c r="D368" s="371">
        <v>5</v>
      </c>
      <c r="E368" s="372">
        <v>2</v>
      </c>
      <c r="F368" s="373" t="s">
        <v>847</v>
      </c>
      <c r="G368" s="374" t="s">
        <v>1340</v>
      </c>
      <c r="H368" s="375">
        <v>45667.4</v>
      </c>
      <c r="I368" s="376">
        <v>0</v>
      </c>
    </row>
    <row r="369" spans="1:9" ht="22.5">
      <c r="A369" s="352"/>
      <c r="B369" s="377" t="s">
        <v>848</v>
      </c>
      <c r="C369" s="378">
        <v>40</v>
      </c>
      <c r="D369" s="379">
        <v>5</v>
      </c>
      <c r="E369" s="380">
        <v>2</v>
      </c>
      <c r="F369" s="381" t="s">
        <v>849</v>
      </c>
      <c r="G369" s="382" t="s">
        <v>1340</v>
      </c>
      <c r="H369" s="383">
        <v>39141.4</v>
      </c>
      <c r="I369" s="384">
        <v>0</v>
      </c>
    </row>
    <row r="370" spans="1:9" ht="22.5">
      <c r="A370" s="352"/>
      <c r="B370" s="377" t="s">
        <v>850</v>
      </c>
      <c r="C370" s="378">
        <v>40</v>
      </c>
      <c r="D370" s="379">
        <v>5</v>
      </c>
      <c r="E370" s="380">
        <v>2</v>
      </c>
      <c r="F370" s="381" t="s">
        <v>851</v>
      </c>
      <c r="G370" s="382" t="s">
        <v>1340</v>
      </c>
      <c r="H370" s="383">
        <v>29855.7</v>
      </c>
      <c r="I370" s="384">
        <v>0</v>
      </c>
    </row>
    <row r="371" spans="1:9" ht="33.75">
      <c r="A371" s="352"/>
      <c r="B371" s="385" t="s">
        <v>699</v>
      </c>
      <c r="C371" s="386">
        <v>40</v>
      </c>
      <c r="D371" s="387">
        <v>5</v>
      </c>
      <c r="E371" s="388">
        <v>2</v>
      </c>
      <c r="F371" s="389" t="s">
        <v>851</v>
      </c>
      <c r="G371" s="390" t="s">
        <v>700</v>
      </c>
      <c r="H371" s="391">
        <v>29855.7</v>
      </c>
      <c r="I371" s="392">
        <v>0</v>
      </c>
    </row>
    <row r="372" spans="1:9" ht="33.75">
      <c r="A372" s="352"/>
      <c r="B372" s="377" t="s">
        <v>852</v>
      </c>
      <c r="C372" s="378">
        <v>40</v>
      </c>
      <c r="D372" s="379">
        <v>5</v>
      </c>
      <c r="E372" s="380">
        <v>2</v>
      </c>
      <c r="F372" s="381" t="s">
        <v>853</v>
      </c>
      <c r="G372" s="382" t="s">
        <v>1340</v>
      </c>
      <c r="H372" s="383">
        <v>7637.1</v>
      </c>
      <c r="I372" s="384">
        <v>0</v>
      </c>
    </row>
    <row r="373" spans="1:9" ht="22.5">
      <c r="A373" s="352"/>
      <c r="B373" s="385" t="s">
        <v>446</v>
      </c>
      <c r="C373" s="386">
        <v>40</v>
      </c>
      <c r="D373" s="387">
        <v>5</v>
      </c>
      <c r="E373" s="388">
        <v>2</v>
      </c>
      <c r="F373" s="389" t="s">
        <v>853</v>
      </c>
      <c r="G373" s="390" t="s">
        <v>447</v>
      </c>
      <c r="H373" s="391">
        <v>7637.1</v>
      </c>
      <c r="I373" s="392">
        <v>0</v>
      </c>
    </row>
    <row r="374" spans="1:9" ht="22.5">
      <c r="A374" s="352"/>
      <c r="B374" s="377" t="s">
        <v>854</v>
      </c>
      <c r="C374" s="378">
        <v>40</v>
      </c>
      <c r="D374" s="379">
        <v>5</v>
      </c>
      <c r="E374" s="380">
        <v>2</v>
      </c>
      <c r="F374" s="381" t="s">
        <v>855</v>
      </c>
      <c r="G374" s="382" t="s">
        <v>1340</v>
      </c>
      <c r="H374" s="383">
        <v>1571.4</v>
      </c>
      <c r="I374" s="384">
        <v>0</v>
      </c>
    </row>
    <row r="375" spans="1:9" ht="33.75">
      <c r="A375" s="352"/>
      <c r="B375" s="385" t="s">
        <v>699</v>
      </c>
      <c r="C375" s="386">
        <v>40</v>
      </c>
      <c r="D375" s="387">
        <v>5</v>
      </c>
      <c r="E375" s="388">
        <v>2</v>
      </c>
      <c r="F375" s="389" t="s">
        <v>855</v>
      </c>
      <c r="G375" s="390" t="s">
        <v>700</v>
      </c>
      <c r="H375" s="391">
        <v>1571.4</v>
      </c>
      <c r="I375" s="392">
        <v>0</v>
      </c>
    </row>
    <row r="376" spans="1:9" ht="33.75">
      <c r="A376" s="352"/>
      <c r="B376" s="377" t="s">
        <v>856</v>
      </c>
      <c r="C376" s="378">
        <v>40</v>
      </c>
      <c r="D376" s="379">
        <v>5</v>
      </c>
      <c r="E376" s="380">
        <v>2</v>
      </c>
      <c r="F376" s="381" t="s">
        <v>857</v>
      </c>
      <c r="G376" s="382" t="s">
        <v>1340</v>
      </c>
      <c r="H376" s="383">
        <v>77.2</v>
      </c>
      <c r="I376" s="384">
        <v>0</v>
      </c>
    </row>
    <row r="377" spans="1:9" ht="22.5">
      <c r="A377" s="352"/>
      <c r="B377" s="385" t="s">
        <v>446</v>
      </c>
      <c r="C377" s="386">
        <v>40</v>
      </c>
      <c r="D377" s="387">
        <v>5</v>
      </c>
      <c r="E377" s="388">
        <v>2</v>
      </c>
      <c r="F377" s="389" t="s">
        <v>857</v>
      </c>
      <c r="G377" s="390" t="s">
        <v>447</v>
      </c>
      <c r="H377" s="391">
        <v>77.2</v>
      </c>
      <c r="I377" s="392">
        <v>0</v>
      </c>
    </row>
    <row r="378" spans="1:9" ht="22.5">
      <c r="A378" s="352"/>
      <c r="B378" s="377" t="s">
        <v>858</v>
      </c>
      <c r="C378" s="378">
        <v>40</v>
      </c>
      <c r="D378" s="379">
        <v>5</v>
      </c>
      <c r="E378" s="380">
        <v>2</v>
      </c>
      <c r="F378" s="381" t="s">
        <v>859</v>
      </c>
      <c r="G378" s="382" t="s">
        <v>1340</v>
      </c>
      <c r="H378" s="383">
        <v>6526</v>
      </c>
      <c r="I378" s="384">
        <v>0</v>
      </c>
    </row>
    <row r="379" spans="1:9" ht="33.75">
      <c r="A379" s="352"/>
      <c r="B379" s="377" t="s">
        <v>767</v>
      </c>
      <c r="C379" s="378">
        <v>40</v>
      </c>
      <c r="D379" s="379">
        <v>5</v>
      </c>
      <c r="E379" s="380">
        <v>2</v>
      </c>
      <c r="F379" s="381" t="s">
        <v>860</v>
      </c>
      <c r="G379" s="382" t="s">
        <v>1340</v>
      </c>
      <c r="H379" s="383">
        <v>3992.4</v>
      </c>
      <c r="I379" s="384">
        <v>0</v>
      </c>
    </row>
    <row r="380" spans="1:9" ht="33.75">
      <c r="A380" s="352"/>
      <c r="B380" s="385" t="s">
        <v>699</v>
      </c>
      <c r="C380" s="386">
        <v>40</v>
      </c>
      <c r="D380" s="387">
        <v>5</v>
      </c>
      <c r="E380" s="388">
        <v>2</v>
      </c>
      <c r="F380" s="389" t="s">
        <v>860</v>
      </c>
      <c r="G380" s="390" t="s">
        <v>700</v>
      </c>
      <c r="H380" s="391">
        <v>3992.4</v>
      </c>
      <c r="I380" s="392">
        <v>0</v>
      </c>
    </row>
    <row r="381" spans="1:9" ht="101.25">
      <c r="A381" s="352"/>
      <c r="B381" s="377" t="s">
        <v>861</v>
      </c>
      <c r="C381" s="378">
        <v>40</v>
      </c>
      <c r="D381" s="379">
        <v>5</v>
      </c>
      <c r="E381" s="380">
        <v>2</v>
      </c>
      <c r="F381" s="381" t="s">
        <v>862</v>
      </c>
      <c r="G381" s="382" t="s">
        <v>1340</v>
      </c>
      <c r="H381" s="383">
        <v>2508.1</v>
      </c>
      <c r="I381" s="384">
        <v>0</v>
      </c>
    </row>
    <row r="382" spans="1:9" ht="33.75">
      <c r="A382" s="352"/>
      <c r="B382" s="385" t="s">
        <v>699</v>
      </c>
      <c r="C382" s="386">
        <v>40</v>
      </c>
      <c r="D382" s="387">
        <v>5</v>
      </c>
      <c r="E382" s="388">
        <v>2</v>
      </c>
      <c r="F382" s="389" t="s">
        <v>862</v>
      </c>
      <c r="G382" s="390" t="s">
        <v>700</v>
      </c>
      <c r="H382" s="391">
        <v>2508.1</v>
      </c>
      <c r="I382" s="392">
        <v>0</v>
      </c>
    </row>
    <row r="383" spans="1:9" ht="101.25">
      <c r="A383" s="352"/>
      <c r="B383" s="377" t="s">
        <v>863</v>
      </c>
      <c r="C383" s="378">
        <v>40</v>
      </c>
      <c r="D383" s="379">
        <v>5</v>
      </c>
      <c r="E383" s="380">
        <v>2</v>
      </c>
      <c r="F383" s="381" t="s">
        <v>864</v>
      </c>
      <c r="G383" s="382" t="s">
        <v>1340</v>
      </c>
      <c r="H383" s="383">
        <v>25.5</v>
      </c>
      <c r="I383" s="384">
        <v>0</v>
      </c>
    </row>
    <row r="384" spans="1:9" ht="33.75">
      <c r="A384" s="352"/>
      <c r="B384" s="385" t="s">
        <v>699</v>
      </c>
      <c r="C384" s="386">
        <v>40</v>
      </c>
      <c r="D384" s="387">
        <v>5</v>
      </c>
      <c r="E384" s="388">
        <v>2</v>
      </c>
      <c r="F384" s="389" t="s">
        <v>864</v>
      </c>
      <c r="G384" s="390" t="s">
        <v>700</v>
      </c>
      <c r="H384" s="391">
        <v>25.5</v>
      </c>
      <c r="I384" s="392">
        <v>0</v>
      </c>
    </row>
    <row r="385" spans="1:9">
      <c r="A385" s="352"/>
      <c r="B385" s="369" t="s">
        <v>865</v>
      </c>
      <c r="C385" s="370">
        <v>40</v>
      </c>
      <c r="D385" s="371">
        <v>5</v>
      </c>
      <c r="E385" s="372">
        <v>2</v>
      </c>
      <c r="F385" s="373" t="s">
        <v>866</v>
      </c>
      <c r="G385" s="374" t="s">
        <v>1340</v>
      </c>
      <c r="H385" s="375">
        <v>342</v>
      </c>
      <c r="I385" s="376">
        <v>0</v>
      </c>
    </row>
    <row r="386" spans="1:9" ht="22.5">
      <c r="A386" s="352"/>
      <c r="B386" s="377" t="s">
        <v>867</v>
      </c>
      <c r="C386" s="378">
        <v>40</v>
      </c>
      <c r="D386" s="379">
        <v>5</v>
      </c>
      <c r="E386" s="380">
        <v>2</v>
      </c>
      <c r="F386" s="381" t="s">
        <v>868</v>
      </c>
      <c r="G386" s="382" t="s">
        <v>1340</v>
      </c>
      <c r="H386" s="383">
        <v>247</v>
      </c>
      <c r="I386" s="384">
        <v>0</v>
      </c>
    </row>
    <row r="387" spans="1:9">
      <c r="A387" s="352"/>
      <c r="B387" s="377" t="s">
        <v>583</v>
      </c>
      <c r="C387" s="378">
        <v>40</v>
      </c>
      <c r="D387" s="379">
        <v>5</v>
      </c>
      <c r="E387" s="380">
        <v>2</v>
      </c>
      <c r="F387" s="381" t="s">
        <v>869</v>
      </c>
      <c r="G387" s="382" t="s">
        <v>1340</v>
      </c>
      <c r="H387" s="383">
        <v>247</v>
      </c>
      <c r="I387" s="384">
        <v>0</v>
      </c>
    </row>
    <row r="388" spans="1:9" ht="22.5">
      <c r="A388" s="352"/>
      <c r="B388" s="385" t="s">
        <v>428</v>
      </c>
      <c r="C388" s="386">
        <v>40</v>
      </c>
      <c r="D388" s="387">
        <v>5</v>
      </c>
      <c r="E388" s="388">
        <v>2</v>
      </c>
      <c r="F388" s="389" t="s">
        <v>869</v>
      </c>
      <c r="G388" s="390" t="s">
        <v>429</v>
      </c>
      <c r="H388" s="391">
        <v>247</v>
      </c>
      <c r="I388" s="392">
        <v>0</v>
      </c>
    </row>
    <row r="389" spans="1:9" ht="22.5">
      <c r="A389" s="352"/>
      <c r="B389" s="377" t="s">
        <v>870</v>
      </c>
      <c r="C389" s="378">
        <v>40</v>
      </c>
      <c r="D389" s="379">
        <v>5</v>
      </c>
      <c r="E389" s="380">
        <v>2</v>
      </c>
      <c r="F389" s="381" t="s">
        <v>871</v>
      </c>
      <c r="G389" s="382" t="s">
        <v>1340</v>
      </c>
      <c r="H389" s="383">
        <v>95</v>
      </c>
      <c r="I389" s="384">
        <v>0</v>
      </c>
    </row>
    <row r="390" spans="1:9">
      <c r="A390" s="352"/>
      <c r="B390" s="377" t="s">
        <v>583</v>
      </c>
      <c r="C390" s="378">
        <v>40</v>
      </c>
      <c r="D390" s="379">
        <v>5</v>
      </c>
      <c r="E390" s="380">
        <v>2</v>
      </c>
      <c r="F390" s="381" t="s">
        <v>872</v>
      </c>
      <c r="G390" s="382" t="s">
        <v>1340</v>
      </c>
      <c r="H390" s="383">
        <v>95</v>
      </c>
      <c r="I390" s="384">
        <v>0</v>
      </c>
    </row>
    <row r="391" spans="1:9" ht="22.5">
      <c r="A391" s="352"/>
      <c r="B391" s="385" t="s">
        <v>428</v>
      </c>
      <c r="C391" s="386">
        <v>40</v>
      </c>
      <c r="D391" s="387">
        <v>5</v>
      </c>
      <c r="E391" s="388">
        <v>2</v>
      </c>
      <c r="F391" s="389" t="s">
        <v>872</v>
      </c>
      <c r="G391" s="390" t="s">
        <v>429</v>
      </c>
      <c r="H391" s="391">
        <v>95</v>
      </c>
      <c r="I391" s="392">
        <v>0</v>
      </c>
    </row>
    <row r="392" spans="1:9">
      <c r="A392" s="352"/>
      <c r="B392" s="361" t="s">
        <v>1285</v>
      </c>
      <c r="C392" s="362">
        <v>40</v>
      </c>
      <c r="D392" s="363">
        <v>5</v>
      </c>
      <c r="E392" s="364">
        <v>3</v>
      </c>
      <c r="F392" s="365"/>
      <c r="G392" s="366" t="s">
        <v>1340</v>
      </c>
      <c r="H392" s="367">
        <v>139841.79999999999</v>
      </c>
      <c r="I392" s="368">
        <v>0</v>
      </c>
    </row>
    <row r="393" spans="1:9" ht="36">
      <c r="A393" s="352"/>
      <c r="B393" s="361" t="s">
        <v>689</v>
      </c>
      <c r="C393" s="362">
        <v>40</v>
      </c>
      <c r="D393" s="363">
        <v>5</v>
      </c>
      <c r="E393" s="364">
        <v>3</v>
      </c>
      <c r="F393" s="365" t="s">
        <v>690</v>
      </c>
      <c r="G393" s="366" t="s">
        <v>1340</v>
      </c>
      <c r="H393" s="367">
        <v>139841.79999999999</v>
      </c>
      <c r="I393" s="368">
        <v>0</v>
      </c>
    </row>
    <row r="394" spans="1:9" ht="21.75">
      <c r="A394" s="352"/>
      <c r="B394" s="369" t="s">
        <v>876</v>
      </c>
      <c r="C394" s="370">
        <v>40</v>
      </c>
      <c r="D394" s="371">
        <v>5</v>
      </c>
      <c r="E394" s="372">
        <v>3</v>
      </c>
      <c r="F394" s="373" t="s">
        <v>877</v>
      </c>
      <c r="G394" s="374" t="s">
        <v>1340</v>
      </c>
      <c r="H394" s="375">
        <v>134897</v>
      </c>
      <c r="I394" s="376">
        <v>0</v>
      </c>
    </row>
    <row r="395" spans="1:9" ht="22.5">
      <c r="A395" s="352"/>
      <c r="B395" s="377" t="s">
        <v>878</v>
      </c>
      <c r="C395" s="378">
        <v>40</v>
      </c>
      <c r="D395" s="379">
        <v>5</v>
      </c>
      <c r="E395" s="380">
        <v>3</v>
      </c>
      <c r="F395" s="381" t="s">
        <v>879</v>
      </c>
      <c r="G395" s="382" t="s">
        <v>1340</v>
      </c>
      <c r="H395" s="383">
        <v>17707.400000000001</v>
      </c>
      <c r="I395" s="384">
        <v>0</v>
      </c>
    </row>
    <row r="396" spans="1:9">
      <c r="A396" s="352"/>
      <c r="B396" s="377" t="s">
        <v>583</v>
      </c>
      <c r="C396" s="378">
        <v>40</v>
      </c>
      <c r="D396" s="379">
        <v>5</v>
      </c>
      <c r="E396" s="380">
        <v>3</v>
      </c>
      <c r="F396" s="381" t="s">
        <v>880</v>
      </c>
      <c r="G396" s="382" t="s">
        <v>1340</v>
      </c>
      <c r="H396" s="383">
        <v>17707.400000000001</v>
      </c>
      <c r="I396" s="384">
        <v>0</v>
      </c>
    </row>
    <row r="397" spans="1:9" ht="22.5">
      <c r="A397" s="352"/>
      <c r="B397" s="385" t="s">
        <v>428</v>
      </c>
      <c r="C397" s="386">
        <v>40</v>
      </c>
      <c r="D397" s="387">
        <v>5</v>
      </c>
      <c r="E397" s="388">
        <v>3</v>
      </c>
      <c r="F397" s="389" t="s">
        <v>880</v>
      </c>
      <c r="G397" s="390" t="s">
        <v>429</v>
      </c>
      <c r="H397" s="391">
        <v>17707.400000000001</v>
      </c>
      <c r="I397" s="392">
        <v>0</v>
      </c>
    </row>
    <row r="398" spans="1:9" ht="22.5">
      <c r="A398" s="352"/>
      <c r="B398" s="377" t="s">
        <v>881</v>
      </c>
      <c r="C398" s="378">
        <v>40</v>
      </c>
      <c r="D398" s="379">
        <v>5</v>
      </c>
      <c r="E398" s="380">
        <v>3</v>
      </c>
      <c r="F398" s="381" t="s">
        <v>882</v>
      </c>
      <c r="G398" s="382" t="s">
        <v>1340</v>
      </c>
      <c r="H398" s="383">
        <v>117189.6</v>
      </c>
      <c r="I398" s="384">
        <v>0</v>
      </c>
    </row>
    <row r="399" spans="1:9">
      <c r="A399" s="352"/>
      <c r="B399" s="377" t="s">
        <v>883</v>
      </c>
      <c r="C399" s="378">
        <v>40</v>
      </c>
      <c r="D399" s="379">
        <v>5</v>
      </c>
      <c r="E399" s="380">
        <v>3</v>
      </c>
      <c r="F399" s="381" t="s">
        <v>884</v>
      </c>
      <c r="G399" s="382" t="s">
        <v>1340</v>
      </c>
      <c r="H399" s="383">
        <v>5532.4</v>
      </c>
      <c r="I399" s="384">
        <v>0</v>
      </c>
    </row>
    <row r="400" spans="1:9" ht="22.5">
      <c r="A400" s="352"/>
      <c r="B400" s="385" t="s">
        <v>446</v>
      </c>
      <c r="C400" s="386">
        <v>40</v>
      </c>
      <c r="D400" s="387">
        <v>5</v>
      </c>
      <c r="E400" s="388">
        <v>3</v>
      </c>
      <c r="F400" s="389" t="s">
        <v>884</v>
      </c>
      <c r="G400" s="390" t="s">
        <v>447</v>
      </c>
      <c r="H400" s="391">
        <v>2979.7350000000001</v>
      </c>
      <c r="I400" s="392">
        <v>0</v>
      </c>
    </row>
    <row r="401" spans="1:9" ht="22.5">
      <c r="A401" s="352"/>
      <c r="B401" s="385" t="s">
        <v>428</v>
      </c>
      <c r="C401" s="386">
        <v>40</v>
      </c>
      <c r="D401" s="387">
        <v>5</v>
      </c>
      <c r="E401" s="388">
        <v>3</v>
      </c>
      <c r="F401" s="389" t="s">
        <v>884</v>
      </c>
      <c r="G401" s="390" t="s">
        <v>429</v>
      </c>
      <c r="H401" s="391">
        <v>2552.665</v>
      </c>
      <c r="I401" s="392">
        <v>0</v>
      </c>
    </row>
    <row r="402" spans="1:9">
      <c r="A402" s="352"/>
      <c r="B402" s="377" t="s">
        <v>583</v>
      </c>
      <c r="C402" s="378">
        <v>40</v>
      </c>
      <c r="D402" s="379">
        <v>5</v>
      </c>
      <c r="E402" s="380">
        <v>3</v>
      </c>
      <c r="F402" s="381" t="s">
        <v>885</v>
      </c>
      <c r="G402" s="382" t="s">
        <v>1340</v>
      </c>
      <c r="H402" s="383">
        <v>106124.8</v>
      </c>
      <c r="I402" s="384">
        <v>0</v>
      </c>
    </row>
    <row r="403" spans="1:9" ht="22.5">
      <c r="A403" s="352"/>
      <c r="B403" s="385" t="s">
        <v>446</v>
      </c>
      <c r="C403" s="386">
        <v>40</v>
      </c>
      <c r="D403" s="387">
        <v>5</v>
      </c>
      <c r="E403" s="388">
        <v>3</v>
      </c>
      <c r="F403" s="389" t="s">
        <v>885</v>
      </c>
      <c r="G403" s="390" t="s">
        <v>447</v>
      </c>
      <c r="H403" s="391">
        <v>1666.153</v>
      </c>
      <c r="I403" s="392">
        <v>0</v>
      </c>
    </row>
    <row r="404" spans="1:9" ht="22.5">
      <c r="A404" s="352"/>
      <c r="B404" s="385" t="s">
        <v>428</v>
      </c>
      <c r="C404" s="386">
        <v>40</v>
      </c>
      <c r="D404" s="387">
        <v>5</v>
      </c>
      <c r="E404" s="388">
        <v>3</v>
      </c>
      <c r="F404" s="389" t="s">
        <v>885</v>
      </c>
      <c r="G404" s="390" t="s">
        <v>429</v>
      </c>
      <c r="H404" s="391">
        <v>104458.647</v>
      </c>
      <c r="I404" s="392">
        <v>0</v>
      </c>
    </row>
    <row r="405" spans="1:9" ht="22.5">
      <c r="A405" s="352"/>
      <c r="B405" s="377" t="s">
        <v>886</v>
      </c>
      <c r="C405" s="378">
        <v>40</v>
      </c>
      <c r="D405" s="379">
        <v>5</v>
      </c>
      <c r="E405" s="380">
        <v>3</v>
      </c>
      <c r="F405" s="381" t="s">
        <v>887</v>
      </c>
      <c r="G405" s="382" t="s">
        <v>1340</v>
      </c>
      <c r="H405" s="383">
        <v>5532.4</v>
      </c>
      <c r="I405" s="384">
        <v>0</v>
      </c>
    </row>
    <row r="406" spans="1:9" ht="22.5">
      <c r="A406" s="352"/>
      <c r="B406" s="385" t="s">
        <v>446</v>
      </c>
      <c r="C406" s="386">
        <v>40</v>
      </c>
      <c r="D406" s="387">
        <v>5</v>
      </c>
      <c r="E406" s="388">
        <v>3</v>
      </c>
      <c r="F406" s="389" t="s">
        <v>887</v>
      </c>
      <c r="G406" s="390" t="s">
        <v>447</v>
      </c>
      <c r="H406" s="391">
        <v>2979.7350000000001</v>
      </c>
      <c r="I406" s="392">
        <v>0</v>
      </c>
    </row>
    <row r="407" spans="1:9" ht="22.5">
      <c r="A407" s="352"/>
      <c r="B407" s="385" t="s">
        <v>428</v>
      </c>
      <c r="C407" s="386">
        <v>40</v>
      </c>
      <c r="D407" s="387">
        <v>5</v>
      </c>
      <c r="E407" s="388">
        <v>3</v>
      </c>
      <c r="F407" s="389" t="s">
        <v>887</v>
      </c>
      <c r="G407" s="390" t="s">
        <v>429</v>
      </c>
      <c r="H407" s="391">
        <v>2552.665</v>
      </c>
      <c r="I407" s="392">
        <v>0</v>
      </c>
    </row>
    <row r="408" spans="1:9" ht="21.75">
      <c r="A408" s="352"/>
      <c r="B408" s="369" t="s">
        <v>691</v>
      </c>
      <c r="C408" s="370">
        <v>40</v>
      </c>
      <c r="D408" s="371">
        <v>5</v>
      </c>
      <c r="E408" s="372">
        <v>3</v>
      </c>
      <c r="F408" s="373" t="s">
        <v>692</v>
      </c>
      <c r="G408" s="374" t="s">
        <v>1340</v>
      </c>
      <c r="H408" s="375">
        <v>4944.8</v>
      </c>
      <c r="I408" s="376">
        <v>0</v>
      </c>
    </row>
    <row r="409" spans="1:9" ht="33.75">
      <c r="A409" s="352"/>
      <c r="B409" s="377" t="s">
        <v>693</v>
      </c>
      <c r="C409" s="378">
        <v>40</v>
      </c>
      <c r="D409" s="379">
        <v>5</v>
      </c>
      <c r="E409" s="380">
        <v>3</v>
      </c>
      <c r="F409" s="381" t="s">
        <v>694</v>
      </c>
      <c r="G409" s="382" t="s">
        <v>1340</v>
      </c>
      <c r="H409" s="383">
        <v>1394.9</v>
      </c>
      <c r="I409" s="384">
        <v>0</v>
      </c>
    </row>
    <row r="410" spans="1:9" ht="33.75">
      <c r="A410" s="352"/>
      <c r="B410" s="377" t="s">
        <v>888</v>
      </c>
      <c r="C410" s="378">
        <v>40</v>
      </c>
      <c r="D410" s="379">
        <v>5</v>
      </c>
      <c r="E410" s="380">
        <v>3</v>
      </c>
      <c r="F410" s="381" t="s">
        <v>889</v>
      </c>
      <c r="G410" s="382" t="s">
        <v>1340</v>
      </c>
      <c r="H410" s="383">
        <v>1394.9</v>
      </c>
      <c r="I410" s="384">
        <v>0</v>
      </c>
    </row>
    <row r="411" spans="1:9" ht="22.5">
      <c r="A411" s="352"/>
      <c r="B411" s="385" t="s">
        <v>428</v>
      </c>
      <c r="C411" s="386">
        <v>40</v>
      </c>
      <c r="D411" s="387">
        <v>5</v>
      </c>
      <c r="E411" s="388">
        <v>3</v>
      </c>
      <c r="F411" s="389" t="s">
        <v>889</v>
      </c>
      <c r="G411" s="390" t="s">
        <v>429</v>
      </c>
      <c r="H411" s="391">
        <v>1394.9</v>
      </c>
      <c r="I411" s="392">
        <v>0</v>
      </c>
    </row>
    <row r="412" spans="1:9" ht="22.5">
      <c r="A412" s="352"/>
      <c r="B412" s="377" t="s">
        <v>890</v>
      </c>
      <c r="C412" s="378">
        <v>40</v>
      </c>
      <c r="D412" s="379">
        <v>5</v>
      </c>
      <c r="E412" s="380">
        <v>3</v>
      </c>
      <c r="F412" s="381" t="s">
        <v>891</v>
      </c>
      <c r="G412" s="382" t="s">
        <v>1340</v>
      </c>
      <c r="H412" s="383">
        <v>3549.9</v>
      </c>
      <c r="I412" s="384">
        <v>0</v>
      </c>
    </row>
    <row r="413" spans="1:9" ht="33.75">
      <c r="A413" s="352"/>
      <c r="B413" s="377" t="s">
        <v>699</v>
      </c>
      <c r="C413" s="378">
        <v>40</v>
      </c>
      <c r="D413" s="379">
        <v>5</v>
      </c>
      <c r="E413" s="380">
        <v>3</v>
      </c>
      <c r="F413" s="381" t="s">
        <v>892</v>
      </c>
      <c r="G413" s="382" t="s">
        <v>1340</v>
      </c>
      <c r="H413" s="383">
        <v>3549.9</v>
      </c>
      <c r="I413" s="384">
        <v>0</v>
      </c>
    </row>
    <row r="414" spans="1:9" ht="33.75">
      <c r="A414" s="352"/>
      <c r="B414" s="385" t="s">
        <v>699</v>
      </c>
      <c r="C414" s="386">
        <v>40</v>
      </c>
      <c r="D414" s="387">
        <v>5</v>
      </c>
      <c r="E414" s="388">
        <v>3</v>
      </c>
      <c r="F414" s="389" t="s">
        <v>892</v>
      </c>
      <c r="G414" s="390" t="s">
        <v>700</v>
      </c>
      <c r="H414" s="391">
        <v>3549.9</v>
      </c>
      <c r="I414" s="392">
        <v>0</v>
      </c>
    </row>
    <row r="415" spans="1:9">
      <c r="A415" s="352"/>
      <c r="B415" s="361" t="s">
        <v>893</v>
      </c>
      <c r="C415" s="362">
        <v>40</v>
      </c>
      <c r="D415" s="363">
        <v>5</v>
      </c>
      <c r="E415" s="364">
        <v>5</v>
      </c>
      <c r="F415" s="365"/>
      <c r="G415" s="366" t="s">
        <v>1340</v>
      </c>
      <c r="H415" s="367">
        <v>32838.400000000001</v>
      </c>
      <c r="I415" s="368">
        <v>0</v>
      </c>
    </row>
    <row r="416" spans="1:9" ht="36">
      <c r="A416" s="352"/>
      <c r="B416" s="361" t="s">
        <v>689</v>
      </c>
      <c r="C416" s="362">
        <v>40</v>
      </c>
      <c r="D416" s="363">
        <v>5</v>
      </c>
      <c r="E416" s="364">
        <v>5</v>
      </c>
      <c r="F416" s="365" t="s">
        <v>690</v>
      </c>
      <c r="G416" s="366" t="s">
        <v>1340</v>
      </c>
      <c r="H416" s="367">
        <v>32838.400000000001</v>
      </c>
      <c r="I416" s="368">
        <v>0</v>
      </c>
    </row>
    <row r="417" spans="1:9">
      <c r="A417" s="352"/>
      <c r="B417" s="369" t="s">
        <v>865</v>
      </c>
      <c r="C417" s="370">
        <v>40</v>
      </c>
      <c r="D417" s="371">
        <v>5</v>
      </c>
      <c r="E417" s="372">
        <v>5</v>
      </c>
      <c r="F417" s="373" t="s">
        <v>866</v>
      </c>
      <c r="G417" s="374" t="s">
        <v>1340</v>
      </c>
      <c r="H417" s="375">
        <v>32838.400000000001</v>
      </c>
      <c r="I417" s="376">
        <v>0</v>
      </c>
    </row>
    <row r="418" spans="1:9" ht="22.5">
      <c r="A418" s="352"/>
      <c r="B418" s="377" t="s">
        <v>898</v>
      </c>
      <c r="C418" s="378">
        <v>40</v>
      </c>
      <c r="D418" s="379">
        <v>5</v>
      </c>
      <c r="E418" s="380">
        <v>5</v>
      </c>
      <c r="F418" s="381" t="s">
        <v>899</v>
      </c>
      <c r="G418" s="382" t="s">
        <v>1340</v>
      </c>
      <c r="H418" s="383">
        <v>32838.400000000001</v>
      </c>
      <c r="I418" s="384">
        <v>0</v>
      </c>
    </row>
    <row r="419" spans="1:9">
      <c r="A419" s="352"/>
      <c r="B419" s="377" t="s">
        <v>774</v>
      </c>
      <c r="C419" s="378">
        <v>40</v>
      </c>
      <c r="D419" s="379">
        <v>5</v>
      </c>
      <c r="E419" s="380">
        <v>5</v>
      </c>
      <c r="F419" s="381" t="s">
        <v>900</v>
      </c>
      <c r="G419" s="382" t="s">
        <v>1340</v>
      </c>
      <c r="H419" s="383">
        <v>32838.400000000001</v>
      </c>
      <c r="I419" s="384">
        <v>0</v>
      </c>
    </row>
    <row r="420" spans="1:9">
      <c r="A420" s="352"/>
      <c r="B420" s="385" t="s">
        <v>437</v>
      </c>
      <c r="C420" s="386">
        <v>40</v>
      </c>
      <c r="D420" s="387">
        <v>5</v>
      </c>
      <c r="E420" s="388">
        <v>5</v>
      </c>
      <c r="F420" s="389" t="s">
        <v>900</v>
      </c>
      <c r="G420" s="390" t="s">
        <v>438</v>
      </c>
      <c r="H420" s="391">
        <v>13916</v>
      </c>
      <c r="I420" s="392">
        <v>0</v>
      </c>
    </row>
    <row r="421" spans="1:9" ht="22.5">
      <c r="A421" s="352"/>
      <c r="B421" s="385" t="s">
        <v>439</v>
      </c>
      <c r="C421" s="386">
        <v>40</v>
      </c>
      <c r="D421" s="387">
        <v>5</v>
      </c>
      <c r="E421" s="388">
        <v>5</v>
      </c>
      <c r="F421" s="389" t="s">
        <v>900</v>
      </c>
      <c r="G421" s="390" t="s">
        <v>440</v>
      </c>
      <c r="H421" s="391">
        <v>478</v>
      </c>
      <c r="I421" s="392">
        <v>0</v>
      </c>
    </row>
    <row r="422" spans="1:9" ht="33.75">
      <c r="A422" s="352"/>
      <c r="B422" s="385" t="s">
        <v>441</v>
      </c>
      <c r="C422" s="386">
        <v>40</v>
      </c>
      <c r="D422" s="387">
        <v>5</v>
      </c>
      <c r="E422" s="388">
        <v>5</v>
      </c>
      <c r="F422" s="389" t="s">
        <v>900</v>
      </c>
      <c r="G422" s="390" t="s">
        <v>442</v>
      </c>
      <c r="H422" s="391">
        <v>4176</v>
      </c>
      <c r="I422" s="392">
        <v>0</v>
      </c>
    </row>
    <row r="423" spans="1:9" ht="22.5">
      <c r="A423" s="352"/>
      <c r="B423" s="385" t="s">
        <v>426</v>
      </c>
      <c r="C423" s="386">
        <v>40</v>
      </c>
      <c r="D423" s="387">
        <v>5</v>
      </c>
      <c r="E423" s="388">
        <v>5</v>
      </c>
      <c r="F423" s="389" t="s">
        <v>900</v>
      </c>
      <c r="G423" s="390" t="s">
        <v>427</v>
      </c>
      <c r="H423" s="391">
        <v>552</v>
      </c>
      <c r="I423" s="392">
        <v>0</v>
      </c>
    </row>
    <row r="424" spans="1:9" ht="22.5">
      <c r="A424" s="352"/>
      <c r="B424" s="385" t="s">
        <v>428</v>
      </c>
      <c r="C424" s="386">
        <v>40</v>
      </c>
      <c r="D424" s="387">
        <v>5</v>
      </c>
      <c r="E424" s="388">
        <v>5</v>
      </c>
      <c r="F424" s="389" t="s">
        <v>900</v>
      </c>
      <c r="G424" s="390" t="s">
        <v>429</v>
      </c>
      <c r="H424" s="391">
        <v>1069.0999999999999</v>
      </c>
      <c r="I424" s="392">
        <v>0</v>
      </c>
    </row>
    <row r="425" spans="1:9">
      <c r="A425" s="352"/>
      <c r="B425" s="385" t="s">
        <v>430</v>
      </c>
      <c r="C425" s="386">
        <v>40</v>
      </c>
      <c r="D425" s="387">
        <v>5</v>
      </c>
      <c r="E425" s="388">
        <v>5</v>
      </c>
      <c r="F425" s="389" t="s">
        <v>900</v>
      </c>
      <c r="G425" s="390" t="s">
        <v>431</v>
      </c>
      <c r="H425" s="391">
        <v>12637.3</v>
      </c>
      <c r="I425" s="392">
        <v>0</v>
      </c>
    </row>
    <row r="426" spans="1:9">
      <c r="A426" s="352"/>
      <c r="B426" s="385" t="s">
        <v>432</v>
      </c>
      <c r="C426" s="386">
        <v>40</v>
      </c>
      <c r="D426" s="387">
        <v>5</v>
      </c>
      <c r="E426" s="388">
        <v>5</v>
      </c>
      <c r="F426" s="389" t="s">
        <v>900</v>
      </c>
      <c r="G426" s="390" t="s">
        <v>433</v>
      </c>
      <c r="H426" s="391">
        <v>10</v>
      </c>
      <c r="I426" s="392">
        <v>0</v>
      </c>
    </row>
    <row r="427" spans="1:9">
      <c r="A427" s="352"/>
      <c r="B427" s="361" t="s">
        <v>901</v>
      </c>
      <c r="C427" s="362">
        <v>40</v>
      </c>
      <c r="D427" s="363">
        <v>6</v>
      </c>
      <c r="E427" s="364">
        <v>0</v>
      </c>
      <c r="F427" s="365"/>
      <c r="G427" s="366" t="s">
        <v>1340</v>
      </c>
      <c r="H427" s="367">
        <v>1003.1</v>
      </c>
      <c r="I427" s="368">
        <v>0</v>
      </c>
    </row>
    <row r="428" spans="1:9">
      <c r="A428" s="352"/>
      <c r="B428" s="361" t="s">
        <v>902</v>
      </c>
      <c r="C428" s="362">
        <v>40</v>
      </c>
      <c r="D428" s="363">
        <v>6</v>
      </c>
      <c r="E428" s="364">
        <v>5</v>
      </c>
      <c r="F428" s="365"/>
      <c r="G428" s="366" t="s">
        <v>1340</v>
      </c>
      <c r="H428" s="367">
        <v>1003.1</v>
      </c>
      <c r="I428" s="368">
        <v>0</v>
      </c>
    </row>
    <row r="429" spans="1:9" ht="24">
      <c r="A429" s="352"/>
      <c r="B429" s="361" t="s">
        <v>903</v>
      </c>
      <c r="C429" s="362">
        <v>40</v>
      </c>
      <c r="D429" s="363">
        <v>6</v>
      </c>
      <c r="E429" s="364">
        <v>5</v>
      </c>
      <c r="F429" s="365" t="s">
        <v>904</v>
      </c>
      <c r="G429" s="366" t="s">
        <v>1340</v>
      </c>
      <c r="H429" s="367">
        <v>1003.1</v>
      </c>
      <c r="I429" s="368">
        <v>0</v>
      </c>
    </row>
    <row r="430" spans="1:9" ht="22.5">
      <c r="A430" s="352"/>
      <c r="B430" s="377" t="s">
        <v>905</v>
      </c>
      <c r="C430" s="378">
        <v>40</v>
      </c>
      <c r="D430" s="379">
        <v>6</v>
      </c>
      <c r="E430" s="380">
        <v>5</v>
      </c>
      <c r="F430" s="381" t="s">
        <v>906</v>
      </c>
      <c r="G430" s="382" t="s">
        <v>1340</v>
      </c>
      <c r="H430" s="383">
        <v>788</v>
      </c>
      <c r="I430" s="384">
        <v>0</v>
      </c>
    </row>
    <row r="431" spans="1:9">
      <c r="A431" s="352"/>
      <c r="B431" s="377" t="s">
        <v>583</v>
      </c>
      <c r="C431" s="378">
        <v>40</v>
      </c>
      <c r="D431" s="379">
        <v>6</v>
      </c>
      <c r="E431" s="380">
        <v>5</v>
      </c>
      <c r="F431" s="381" t="s">
        <v>907</v>
      </c>
      <c r="G431" s="382" t="s">
        <v>1340</v>
      </c>
      <c r="H431" s="383">
        <v>788</v>
      </c>
      <c r="I431" s="384">
        <v>0</v>
      </c>
    </row>
    <row r="432" spans="1:9" ht="22.5">
      <c r="A432" s="352"/>
      <c r="B432" s="385" t="s">
        <v>428</v>
      </c>
      <c r="C432" s="386">
        <v>40</v>
      </c>
      <c r="D432" s="387">
        <v>6</v>
      </c>
      <c r="E432" s="388">
        <v>5</v>
      </c>
      <c r="F432" s="389" t="s">
        <v>907</v>
      </c>
      <c r="G432" s="390" t="s">
        <v>429</v>
      </c>
      <c r="H432" s="391">
        <v>788</v>
      </c>
      <c r="I432" s="392">
        <v>0</v>
      </c>
    </row>
    <row r="433" spans="1:9" ht="22.5">
      <c r="A433" s="352"/>
      <c r="B433" s="377" t="s">
        <v>908</v>
      </c>
      <c r="C433" s="378">
        <v>40</v>
      </c>
      <c r="D433" s="379">
        <v>6</v>
      </c>
      <c r="E433" s="380">
        <v>5</v>
      </c>
      <c r="F433" s="381" t="s">
        <v>909</v>
      </c>
      <c r="G433" s="382" t="s">
        <v>1340</v>
      </c>
      <c r="H433" s="383">
        <v>14</v>
      </c>
      <c r="I433" s="384">
        <v>0</v>
      </c>
    </row>
    <row r="434" spans="1:9">
      <c r="A434" s="352"/>
      <c r="B434" s="377" t="s">
        <v>583</v>
      </c>
      <c r="C434" s="378">
        <v>40</v>
      </c>
      <c r="D434" s="379">
        <v>6</v>
      </c>
      <c r="E434" s="380">
        <v>5</v>
      </c>
      <c r="F434" s="381" t="s">
        <v>910</v>
      </c>
      <c r="G434" s="382" t="s">
        <v>1340</v>
      </c>
      <c r="H434" s="383">
        <v>14</v>
      </c>
      <c r="I434" s="384">
        <v>0</v>
      </c>
    </row>
    <row r="435" spans="1:9" ht="22.5">
      <c r="A435" s="352"/>
      <c r="B435" s="385" t="s">
        <v>428</v>
      </c>
      <c r="C435" s="386">
        <v>40</v>
      </c>
      <c r="D435" s="387">
        <v>6</v>
      </c>
      <c r="E435" s="388">
        <v>5</v>
      </c>
      <c r="F435" s="389" t="s">
        <v>910</v>
      </c>
      <c r="G435" s="390" t="s">
        <v>429</v>
      </c>
      <c r="H435" s="391">
        <v>14</v>
      </c>
      <c r="I435" s="392">
        <v>0</v>
      </c>
    </row>
    <row r="436" spans="1:9" ht="22.5">
      <c r="A436" s="352"/>
      <c r="B436" s="377" t="s">
        <v>911</v>
      </c>
      <c r="C436" s="378">
        <v>40</v>
      </c>
      <c r="D436" s="379">
        <v>6</v>
      </c>
      <c r="E436" s="380">
        <v>5</v>
      </c>
      <c r="F436" s="381" t="s">
        <v>912</v>
      </c>
      <c r="G436" s="382" t="s">
        <v>1340</v>
      </c>
      <c r="H436" s="383">
        <v>2</v>
      </c>
      <c r="I436" s="384">
        <v>0</v>
      </c>
    </row>
    <row r="437" spans="1:9">
      <c r="A437" s="352"/>
      <c r="B437" s="377" t="s">
        <v>583</v>
      </c>
      <c r="C437" s="378">
        <v>40</v>
      </c>
      <c r="D437" s="379">
        <v>6</v>
      </c>
      <c r="E437" s="380">
        <v>5</v>
      </c>
      <c r="F437" s="381" t="s">
        <v>913</v>
      </c>
      <c r="G437" s="382" t="s">
        <v>1340</v>
      </c>
      <c r="H437" s="383">
        <v>2</v>
      </c>
      <c r="I437" s="384">
        <v>0</v>
      </c>
    </row>
    <row r="438" spans="1:9" ht="22.5">
      <c r="A438" s="352"/>
      <c r="B438" s="385" t="s">
        <v>428</v>
      </c>
      <c r="C438" s="386">
        <v>40</v>
      </c>
      <c r="D438" s="387">
        <v>6</v>
      </c>
      <c r="E438" s="388">
        <v>5</v>
      </c>
      <c r="F438" s="389" t="s">
        <v>913</v>
      </c>
      <c r="G438" s="390" t="s">
        <v>429</v>
      </c>
      <c r="H438" s="391">
        <v>2</v>
      </c>
      <c r="I438" s="392">
        <v>0</v>
      </c>
    </row>
    <row r="439" spans="1:9" ht="33.75">
      <c r="A439" s="352"/>
      <c r="B439" s="377" t="s">
        <v>914</v>
      </c>
      <c r="C439" s="378">
        <v>40</v>
      </c>
      <c r="D439" s="379">
        <v>6</v>
      </c>
      <c r="E439" s="380">
        <v>5</v>
      </c>
      <c r="F439" s="381" t="s">
        <v>915</v>
      </c>
      <c r="G439" s="382" t="s">
        <v>1340</v>
      </c>
      <c r="H439" s="383">
        <v>199.1</v>
      </c>
      <c r="I439" s="384">
        <v>0</v>
      </c>
    </row>
    <row r="440" spans="1:9">
      <c r="A440" s="352"/>
      <c r="B440" s="377" t="s">
        <v>583</v>
      </c>
      <c r="C440" s="378">
        <v>40</v>
      </c>
      <c r="D440" s="379">
        <v>6</v>
      </c>
      <c r="E440" s="380">
        <v>5</v>
      </c>
      <c r="F440" s="381" t="s">
        <v>916</v>
      </c>
      <c r="G440" s="382" t="s">
        <v>1340</v>
      </c>
      <c r="H440" s="383">
        <v>199.1</v>
      </c>
      <c r="I440" s="384">
        <v>0</v>
      </c>
    </row>
    <row r="441" spans="1:9" ht="22.5">
      <c r="A441" s="352"/>
      <c r="B441" s="385" t="s">
        <v>428</v>
      </c>
      <c r="C441" s="386">
        <v>40</v>
      </c>
      <c r="D441" s="387">
        <v>6</v>
      </c>
      <c r="E441" s="388">
        <v>5</v>
      </c>
      <c r="F441" s="389" t="s">
        <v>916</v>
      </c>
      <c r="G441" s="390" t="s">
        <v>429</v>
      </c>
      <c r="H441" s="391">
        <v>199.1</v>
      </c>
      <c r="I441" s="392">
        <v>0</v>
      </c>
    </row>
    <row r="442" spans="1:9">
      <c r="A442" s="352"/>
      <c r="B442" s="361" t="s">
        <v>917</v>
      </c>
      <c r="C442" s="362">
        <v>40</v>
      </c>
      <c r="D442" s="363">
        <v>7</v>
      </c>
      <c r="E442" s="364">
        <v>0</v>
      </c>
      <c r="F442" s="365"/>
      <c r="G442" s="366" t="s">
        <v>1340</v>
      </c>
      <c r="H442" s="367">
        <v>15784.5</v>
      </c>
      <c r="I442" s="368">
        <v>0</v>
      </c>
    </row>
    <row r="443" spans="1:9">
      <c r="A443" s="352"/>
      <c r="B443" s="361" t="s">
        <v>918</v>
      </c>
      <c r="C443" s="362">
        <v>40</v>
      </c>
      <c r="D443" s="363">
        <v>7</v>
      </c>
      <c r="E443" s="364">
        <v>1</v>
      </c>
      <c r="F443" s="365"/>
      <c r="G443" s="366" t="s">
        <v>1340</v>
      </c>
      <c r="H443" s="367">
        <v>15784.5</v>
      </c>
      <c r="I443" s="368">
        <v>0</v>
      </c>
    </row>
    <row r="444" spans="1:9" ht="24">
      <c r="A444" s="352"/>
      <c r="B444" s="361" t="s">
        <v>671</v>
      </c>
      <c r="C444" s="362">
        <v>40</v>
      </c>
      <c r="D444" s="363">
        <v>7</v>
      </c>
      <c r="E444" s="364">
        <v>1</v>
      </c>
      <c r="F444" s="365" t="s">
        <v>672</v>
      </c>
      <c r="G444" s="366" t="s">
        <v>1340</v>
      </c>
      <c r="H444" s="367">
        <v>15784.5</v>
      </c>
      <c r="I444" s="368">
        <v>0</v>
      </c>
    </row>
    <row r="445" spans="1:9" ht="32.25">
      <c r="A445" s="352"/>
      <c r="B445" s="369" t="s">
        <v>937</v>
      </c>
      <c r="C445" s="370">
        <v>40</v>
      </c>
      <c r="D445" s="371">
        <v>7</v>
      </c>
      <c r="E445" s="372">
        <v>1</v>
      </c>
      <c r="F445" s="373" t="s">
        <v>938</v>
      </c>
      <c r="G445" s="374" t="s">
        <v>1340</v>
      </c>
      <c r="H445" s="375">
        <v>15784.5</v>
      </c>
      <c r="I445" s="376">
        <v>0</v>
      </c>
    </row>
    <row r="446" spans="1:9" ht="33.75">
      <c r="A446" s="352"/>
      <c r="B446" s="377" t="s">
        <v>939</v>
      </c>
      <c r="C446" s="378">
        <v>40</v>
      </c>
      <c r="D446" s="379">
        <v>7</v>
      </c>
      <c r="E446" s="380">
        <v>1</v>
      </c>
      <c r="F446" s="381" t="s">
        <v>940</v>
      </c>
      <c r="G446" s="382" t="s">
        <v>1340</v>
      </c>
      <c r="H446" s="383">
        <v>15784.5</v>
      </c>
      <c r="I446" s="384">
        <v>0</v>
      </c>
    </row>
    <row r="447" spans="1:9" ht="33.75">
      <c r="A447" s="352"/>
      <c r="B447" s="377" t="s">
        <v>852</v>
      </c>
      <c r="C447" s="378">
        <v>40</v>
      </c>
      <c r="D447" s="379">
        <v>7</v>
      </c>
      <c r="E447" s="380">
        <v>1</v>
      </c>
      <c r="F447" s="381" t="s">
        <v>949</v>
      </c>
      <c r="G447" s="382" t="s">
        <v>1340</v>
      </c>
      <c r="H447" s="383">
        <v>15626.5</v>
      </c>
      <c r="I447" s="384">
        <v>0</v>
      </c>
    </row>
    <row r="448" spans="1:9" ht="22.5">
      <c r="A448" s="352"/>
      <c r="B448" s="385" t="s">
        <v>446</v>
      </c>
      <c r="C448" s="386">
        <v>40</v>
      </c>
      <c r="D448" s="387">
        <v>7</v>
      </c>
      <c r="E448" s="388">
        <v>1</v>
      </c>
      <c r="F448" s="389" t="s">
        <v>949</v>
      </c>
      <c r="G448" s="390" t="s">
        <v>447</v>
      </c>
      <c r="H448" s="391">
        <v>15626.5</v>
      </c>
      <c r="I448" s="392">
        <v>0</v>
      </c>
    </row>
    <row r="449" spans="1:9" ht="33.75">
      <c r="A449" s="352"/>
      <c r="B449" s="377" t="s">
        <v>856</v>
      </c>
      <c r="C449" s="378">
        <v>40</v>
      </c>
      <c r="D449" s="379">
        <v>7</v>
      </c>
      <c r="E449" s="380">
        <v>1</v>
      </c>
      <c r="F449" s="381" t="s">
        <v>950</v>
      </c>
      <c r="G449" s="382" t="s">
        <v>1340</v>
      </c>
      <c r="H449" s="383">
        <v>158</v>
      </c>
      <c r="I449" s="384">
        <v>0</v>
      </c>
    </row>
    <row r="450" spans="1:9" ht="22.5">
      <c r="A450" s="352"/>
      <c r="B450" s="385" t="s">
        <v>446</v>
      </c>
      <c r="C450" s="386">
        <v>40</v>
      </c>
      <c r="D450" s="387">
        <v>7</v>
      </c>
      <c r="E450" s="388">
        <v>1</v>
      </c>
      <c r="F450" s="389" t="s">
        <v>950</v>
      </c>
      <c r="G450" s="390" t="s">
        <v>447</v>
      </c>
      <c r="H450" s="391">
        <v>158</v>
      </c>
      <c r="I450" s="392">
        <v>0</v>
      </c>
    </row>
    <row r="451" spans="1:9">
      <c r="A451" s="352"/>
      <c r="B451" s="361" t="s">
        <v>217</v>
      </c>
      <c r="C451" s="362">
        <v>40</v>
      </c>
      <c r="D451" s="363">
        <v>8</v>
      </c>
      <c r="E451" s="364">
        <v>0</v>
      </c>
      <c r="F451" s="365"/>
      <c r="G451" s="366" t="s">
        <v>1340</v>
      </c>
      <c r="H451" s="367">
        <v>9509.9</v>
      </c>
      <c r="I451" s="368">
        <v>202.9</v>
      </c>
    </row>
    <row r="452" spans="1:9">
      <c r="A452" s="352"/>
      <c r="B452" s="361" t="s">
        <v>281</v>
      </c>
      <c r="C452" s="362">
        <v>40</v>
      </c>
      <c r="D452" s="363">
        <v>8</v>
      </c>
      <c r="E452" s="364">
        <v>4</v>
      </c>
      <c r="F452" s="365"/>
      <c r="G452" s="366" t="s">
        <v>1340</v>
      </c>
      <c r="H452" s="367">
        <v>9509.9</v>
      </c>
      <c r="I452" s="368">
        <v>202.9</v>
      </c>
    </row>
    <row r="453" spans="1:9" ht="24">
      <c r="A453" s="352"/>
      <c r="B453" s="361" t="s">
        <v>1359</v>
      </c>
      <c r="C453" s="362">
        <v>40</v>
      </c>
      <c r="D453" s="363">
        <v>8</v>
      </c>
      <c r="E453" s="364">
        <v>4</v>
      </c>
      <c r="F453" s="365" t="s">
        <v>1360</v>
      </c>
      <c r="G453" s="366" t="s">
        <v>1340</v>
      </c>
      <c r="H453" s="367">
        <v>202.9</v>
      </c>
      <c r="I453" s="368">
        <v>202.9</v>
      </c>
    </row>
    <row r="454" spans="1:9" ht="45">
      <c r="A454" s="352"/>
      <c r="B454" s="377" t="s">
        <v>282</v>
      </c>
      <c r="C454" s="378">
        <v>40</v>
      </c>
      <c r="D454" s="379">
        <v>8</v>
      </c>
      <c r="E454" s="380">
        <v>4</v>
      </c>
      <c r="F454" s="381" t="s">
        <v>283</v>
      </c>
      <c r="G454" s="382" t="s">
        <v>1340</v>
      </c>
      <c r="H454" s="383">
        <v>202.9</v>
      </c>
      <c r="I454" s="384">
        <v>202.9</v>
      </c>
    </row>
    <row r="455" spans="1:9" ht="22.5">
      <c r="A455" s="352"/>
      <c r="B455" s="385" t="s">
        <v>426</v>
      </c>
      <c r="C455" s="386">
        <v>40</v>
      </c>
      <c r="D455" s="387">
        <v>8</v>
      </c>
      <c r="E455" s="388">
        <v>4</v>
      </c>
      <c r="F455" s="389" t="s">
        <v>283</v>
      </c>
      <c r="G455" s="390" t="s">
        <v>427</v>
      </c>
      <c r="H455" s="391">
        <v>82.5</v>
      </c>
      <c r="I455" s="392">
        <v>82.5</v>
      </c>
    </row>
    <row r="456" spans="1:9" ht="22.5">
      <c r="A456" s="352"/>
      <c r="B456" s="385" t="s">
        <v>428</v>
      </c>
      <c r="C456" s="386">
        <v>40</v>
      </c>
      <c r="D456" s="387">
        <v>8</v>
      </c>
      <c r="E456" s="388">
        <v>4</v>
      </c>
      <c r="F456" s="389" t="s">
        <v>283</v>
      </c>
      <c r="G456" s="390" t="s">
        <v>429</v>
      </c>
      <c r="H456" s="391">
        <v>120.4</v>
      </c>
      <c r="I456" s="392">
        <v>120.4</v>
      </c>
    </row>
    <row r="457" spans="1:9" ht="24">
      <c r="A457" s="352"/>
      <c r="B457" s="361" t="s">
        <v>995</v>
      </c>
      <c r="C457" s="362">
        <v>40</v>
      </c>
      <c r="D457" s="363">
        <v>8</v>
      </c>
      <c r="E457" s="364">
        <v>4</v>
      </c>
      <c r="F457" s="365" t="s">
        <v>996</v>
      </c>
      <c r="G457" s="366" t="s">
        <v>1340</v>
      </c>
      <c r="H457" s="367">
        <v>9307</v>
      </c>
      <c r="I457" s="368">
        <v>0</v>
      </c>
    </row>
    <row r="458" spans="1:9" ht="21.75">
      <c r="A458" s="352"/>
      <c r="B458" s="369" t="s">
        <v>284</v>
      </c>
      <c r="C458" s="370">
        <v>40</v>
      </c>
      <c r="D458" s="371">
        <v>8</v>
      </c>
      <c r="E458" s="372">
        <v>4</v>
      </c>
      <c r="F458" s="373" t="s">
        <v>285</v>
      </c>
      <c r="G458" s="374" t="s">
        <v>1340</v>
      </c>
      <c r="H458" s="375">
        <v>9307</v>
      </c>
      <c r="I458" s="376">
        <v>0</v>
      </c>
    </row>
    <row r="459" spans="1:9" ht="22.5">
      <c r="A459" s="352"/>
      <c r="B459" s="377" t="s">
        <v>286</v>
      </c>
      <c r="C459" s="378">
        <v>40</v>
      </c>
      <c r="D459" s="379">
        <v>8</v>
      </c>
      <c r="E459" s="380">
        <v>4</v>
      </c>
      <c r="F459" s="381" t="s">
        <v>287</v>
      </c>
      <c r="G459" s="382" t="s">
        <v>1340</v>
      </c>
      <c r="H459" s="383">
        <v>9307</v>
      </c>
      <c r="I459" s="384">
        <v>0</v>
      </c>
    </row>
    <row r="460" spans="1:9">
      <c r="A460" s="352"/>
      <c r="B460" s="377" t="s">
        <v>1371</v>
      </c>
      <c r="C460" s="378">
        <v>40</v>
      </c>
      <c r="D460" s="379">
        <v>8</v>
      </c>
      <c r="E460" s="380">
        <v>4</v>
      </c>
      <c r="F460" s="381" t="s">
        <v>288</v>
      </c>
      <c r="G460" s="382" t="s">
        <v>1340</v>
      </c>
      <c r="H460" s="383">
        <v>9307</v>
      </c>
      <c r="I460" s="384">
        <v>0</v>
      </c>
    </row>
    <row r="461" spans="1:9">
      <c r="A461" s="352"/>
      <c r="B461" s="385" t="s">
        <v>418</v>
      </c>
      <c r="C461" s="386">
        <v>40</v>
      </c>
      <c r="D461" s="387">
        <v>8</v>
      </c>
      <c r="E461" s="388">
        <v>4</v>
      </c>
      <c r="F461" s="389" t="s">
        <v>288</v>
      </c>
      <c r="G461" s="390" t="s">
        <v>419</v>
      </c>
      <c r="H461" s="391">
        <v>6755</v>
      </c>
      <c r="I461" s="392">
        <v>0</v>
      </c>
    </row>
    <row r="462" spans="1:9" ht="22.5">
      <c r="A462" s="352"/>
      <c r="B462" s="385" t="s">
        <v>422</v>
      </c>
      <c r="C462" s="386">
        <v>40</v>
      </c>
      <c r="D462" s="387">
        <v>8</v>
      </c>
      <c r="E462" s="388">
        <v>4</v>
      </c>
      <c r="F462" s="389" t="s">
        <v>288</v>
      </c>
      <c r="G462" s="390" t="s">
        <v>423</v>
      </c>
      <c r="H462" s="391">
        <v>291</v>
      </c>
      <c r="I462" s="392">
        <v>0</v>
      </c>
    </row>
    <row r="463" spans="1:9" ht="33.75">
      <c r="A463" s="352"/>
      <c r="B463" s="385" t="s">
        <v>420</v>
      </c>
      <c r="C463" s="386">
        <v>40</v>
      </c>
      <c r="D463" s="387">
        <v>8</v>
      </c>
      <c r="E463" s="388">
        <v>4</v>
      </c>
      <c r="F463" s="389" t="s">
        <v>288</v>
      </c>
      <c r="G463" s="390" t="s">
        <v>421</v>
      </c>
      <c r="H463" s="391">
        <v>2061</v>
      </c>
      <c r="I463" s="392">
        <v>0</v>
      </c>
    </row>
    <row r="464" spans="1:9" ht="22.5">
      <c r="A464" s="352"/>
      <c r="B464" s="385" t="s">
        <v>426</v>
      </c>
      <c r="C464" s="386">
        <v>40</v>
      </c>
      <c r="D464" s="387">
        <v>8</v>
      </c>
      <c r="E464" s="388">
        <v>4</v>
      </c>
      <c r="F464" s="389" t="s">
        <v>288</v>
      </c>
      <c r="G464" s="390" t="s">
        <v>427</v>
      </c>
      <c r="H464" s="391">
        <v>69</v>
      </c>
      <c r="I464" s="392">
        <v>0</v>
      </c>
    </row>
    <row r="465" spans="1:9" ht="22.5">
      <c r="A465" s="352"/>
      <c r="B465" s="385" t="s">
        <v>428</v>
      </c>
      <c r="C465" s="386">
        <v>40</v>
      </c>
      <c r="D465" s="387">
        <v>8</v>
      </c>
      <c r="E465" s="388">
        <v>4</v>
      </c>
      <c r="F465" s="389" t="s">
        <v>288</v>
      </c>
      <c r="G465" s="390" t="s">
        <v>429</v>
      </c>
      <c r="H465" s="391">
        <v>130</v>
      </c>
      <c r="I465" s="392">
        <v>0</v>
      </c>
    </row>
    <row r="466" spans="1:9">
      <c r="A466" s="352"/>
      <c r="B466" s="385" t="s">
        <v>432</v>
      </c>
      <c r="C466" s="386">
        <v>40</v>
      </c>
      <c r="D466" s="387">
        <v>8</v>
      </c>
      <c r="E466" s="388">
        <v>4</v>
      </c>
      <c r="F466" s="389" t="s">
        <v>288</v>
      </c>
      <c r="G466" s="390" t="s">
        <v>433</v>
      </c>
      <c r="H466" s="391">
        <v>1</v>
      </c>
      <c r="I466" s="392">
        <v>0</v>
      </c>
    </row>
    <row r="467" spans="1:9">
      <c r="A467" s="352"/>
      <c r="B467" s="361" t="s">
        <v>1287</v>
      </c>
      <c r="C467" s="362">
        <v>40</v>
      </c>
      <c r="D467" s="363">
        <v>10</v>
      </c>
      <c r="E467" s="364">
        <v>0</v>
      </c>
      <c r="F467" s="365"/>
      <c r="G467" s="366" t="s">
        <v>1340</v>
      </c>
      <c r="H467" s="367">
        <v>77440.36</v>
      </c>
      <c r="I467" s="368">
        <v>56925</v>
      </c>
    </row>
    <row r="468" spans="1:9">
      <c r="A468" s="352"/>
      <c r="B468" s="361" t="s">
        <v>289</v>
      </c>
      <c r="C468" s="362">
        <v>40</v>
      </c>
      <c r="D468" s="363">
        <v>10</v>
      </c>
      <c r="E468" s="364">
        <v>1</v>
      </c>
      <c r="F468" s="365"/>
      <c r="G468" s="366" t="s">
        <v>1340</v>
      </c>
      <c r="H468" s="367">
        <v>3427</v>
      </c>
      <c r="I468" s="368">
        <v>0</v>
      </c>
    </row>
    <row r="469" spans="1:9" ht="24">
      <c r="A469" s="352"/>
      <c r="B469" s="361" t="s">
        <v>1359</v>
      </c>
      <c r="C469" s="362">
        <v>40</v>
      </c>
      <c r="D469" s="363">
        <v>10</v>
      </c>
      <c r="E469" s="364">
        <v>1</v>
      </c>
      <c r="F469" s="365" t="s">
        <v>1360</v>
      </c>
      <c r="G469" s="366" t="s">
        <v>1340</v>
      </c>
      <c r="H469" s="367">
        <v>3427</v>
      </c>
      <c r="I469" s="368">
        <v>0</v>
      </c>
    </row>
    <row r="470" spans="1:9">
      <c r="A470" s="352"/>
      <c r="B470" s="377" t="s">
        <v>564</v>
      </c>
      <c r="C470" s="378">
        <v>40</v>
      </c>
      <c r="D470" s="379">
        <v>10</v>
      </c>
      <c r="E470" s="380">
        <v>1</v>
      </c>
      <c r="F470" s="381" t="s">
        <v>565</v>
      </c>
      <c r="G470" s="382" t="s">
        <v>1340</v>
      </c>
      <c r="H470" s="383">
        <v>3427</v>
      </c>
      <c r="I470" s="384">
        <v>0</v>
      </c>
    </row>
    <row r="471" spans="1:9" ht="22.5">
      <c r="A471" s="352"/>
      <c r="B471" s="385" t="s">
        <v>443</v>
      </c>
      <c r="C471" s="386">
        <v>40</v>
      </c>
      <c r="D471" s="387">
        <v>10</v>
      </c>
      <c r="E471" s="388">
        <v>1</v>
      </c>
      <c r="F471" s="389" t="s">
        <v>565</v>
      </c>
      <c r="G471" s="390" t="s">
        <v>1213</v>
      </c>
      <c r="H471" s="391">
        <v>3427</v>
      </c>
      <c r="I471" s="392">
        <v>0</v>
      </c>
    </row>
    <row r="472" spans="1:9">
      <c r="A472" s="352"/>
      <c r="B472" s="361" t="s">
        <v>301</v>
      </c>
      <c r="C472" s="362">
        <v>40</v>
      </c>
      <c r="D472" s="363">
        <v>10</v>
      </c>
      <c r="E472" s="364">
        <v>4</v>
      </c>
      <c r="F472" s="365"/>
      <c r="G472" s="366" t="s">
        <v>1340</v>
      </c>
      <c r="H472" s="367">
        <v>43010.6</v>
      </c>
      <c r="I472" s="368">
        <v>43010.6</v>
      </c>
    </row>
    <row r="473" spans="1:9">
      <c r="A473" s="352"/>
      <c r="B473" s="361" t="s">
        <v>1366</v>
      </c>
      <c r="C473" s="362">
        <v>40</v>
      </c>
      <c r="D473" s="363">
        <v>10</v>
      </c>
      <c r="E473" s="364">
        <v>4</v>
      </c>
      <c r="F473" s="365" t="s">
        <v>1367</v>
      </c>
      <c r="G473" s="366" t="s">
        <v>1340</v>
      </c>
      <c r="H473" s="367">
        <v>43010.6</v>
      </c>
      <c r="I473" s="368">
        <v>43010.6</v>
      </c>
    </row>
    <row r="474" spans="1:9" ht="21.75">
      <c r="A474" s="352"/>
      <c r="B474" s="369" t="s">
        <v>607</v>
      </c>
      <c r="C474" s="370">
        <v>40</v>
      </c>
      <c r="D474" s="371">
        <v>10</v>
      </c>
      <c r="E474" s="372">
        <v>4</v>
      </c>
      <c r="F474" s="373" t="s">
        <v>608</v>
      </c>
      <c r="G474" s="374" t="s">
        <v>1340</v>
      </c>
      <c r="H474" s="375">
        <v>43010.6</v>
      </c>
      <c r="I474" s="376">
        <v>43010.6</v>
      </c>
    </row>
    <row r="475" spans="1:9" ht="45">
      <c r="A475" s="352"/>
      <c r="B475" s="377" t="s">
        <v>310</v>
      </c>
      <c r="C475" s="378">
        <v>40</v>
      </c>
      <c r="D475" s="379">
        <v>10</v>
      </c>
      <c r="E475" s="380">
        <v>4</v>
      </c>
      <c r="F475" s="381" t="s">
        <v>311</v>
      </c>
      <c r="G475" s="382" t="s">
        <v>1340</v>
      </c>
      <c r="H475" s="383">
        <v>43010.6</v>
      </c>
      <c r="I475" s="384">
        <v>43010.6</v>
      </c>
    </row>
    <row r="476" spans="1:9" ht="22.5">
      <c r="A476" s="352"/>
      <c r="B476" s="385" t="s">
        <v>428</v>
      </c>
      <c r="C476" s="386">
        <v>40</v>
      </c>
      <c r="D476" s="387">
        <v>10</v>
      </c>
      <c r="E476" s="388">
        <v>4</v>
      </c>
      <c r="F476" s="389" t="s">
        <v>311</v>
      </c>
      <c r="G476" s="390" t="s">
        <v>429</v>
      </c>
      <c r="H476" s="391">
        <v>43010.6</v>
      </c>
      <c r="I476" s="392">
        <v>43010.6</v>
      </c>
    </row>
    <row r="477" spans="1:9">
      <c r="A477" s="352"/>
      <c r="B477" s="361" t="s">
        <v>1288</v>
      </c>
      <c r="C477" s="362">
        <v>40</v>
      </c>
      <c r="D477" s="363">
        <v>10</v>
      </c>
      <c r="E477" s="364">
        <v>6</v>
      </c>
      <c r="F477" s="365"/>
      <c r="G477" s="366" t="s">
        <v>1340</v>
      </c>
      <c r="H477" s="367">
        <v>31002.76</v>
      </c>
      <c r="I477" s="368">
        <v>13914.4</v>
      </c>
    </row>
    <row r="478" spans="1:9" ht="24">
      <c r="A478" s="352"/>
      <c r="B478" s="361" t="s">
        <v>1359</v>
      </c>
      <c r="C478" s="362">
        <v>40</v>
      </c>
      <c r="D478" s="363">
        <v>10</v>
      </c>
      <c r="E478" s="364">
        <v>6</v>
      </c>
      <c r="F478" s="365" t="s">
        <v>1360</v>
      </c>
      <c r="G478" s="366" t="s">
        <v>1340</v>
      </c>
      <c r="H478" s="367">
        <v>13800</v>
      </c>
      <c r="I478" s="368">
        <v>13800</v>
      </c>
    </row>
    <row r="479" spans="1:9">
      <c r="A479" s="352"/>
      <c r="B479" s="377" t="s">
        <v>312</v>
      </c>
      <c r="C479" s="378">
        <v>40</v>
      </c>
      <c r="D479" s="379">
        <v>10</v>
      </c>
      <c r="E479" s="380">
        <v>6</v>
      </c>
      <c r="F479" s="381" t="s">
        <v>313</v>
      </c>
      <c r="G479" s="382" t="s">
        <v>1340</v>
      </c>
      <c r="H479" s="383">
        <v>13800</v>
      </c>
      <c r="I479" s="384">
        <v>13800</v>
      </c>
    </row>
    <row r="480" spans="1:9">
      <c r="A480" s="352"/>
      <c r="B480" s="385" t="s">
        <v>418</v>
      </c>
      <c r="C480" s="386">
        <v>40</v>
      </c>
      <c r="D480" s="387">
        <v>10</v>
      </c>
      <c r="E480" s="388">
        <v>6</v>
      </c>
      <c r="F480" s="389" t="s">
        <v>313</v>
      </c>
      <c r="G480" s="390" t="s">
        <v>419</v>
      </c>
      <c r="H480" s="391">
        <v>8536</v>
      </c>
      <c r="I480" s="392">
        <v>8536</v>
      </c>
    </row>
    <row r="481" spans="1:9" ht="22.5">
      <c r="A481" s="352"/>
      <c r="B481" s="385" t="s">
        <v>422</v>
      </c>
      <c r="C481" s="386">
        <v>40</v>
      </c>
      <c r="D481" s="387">
        <v>10</v>
      </c>
      <c r="E481" s="388">
        <v>6</v>
      </c>
      <c r="F481" s="389" t="s">
        <v>313</v>
      </c>
      <c r="G481" s="390" t="s">
        <v>423</v>
      </c>
      <c r="H481" s="391">
        <v>667.4</v>
      </c>
      <c r="I481" s="392">
        <v>667.4</v>
      </c>
    </row>
    <row r="482" spans="1:9" ht="33.75">
      <c r="A482" s="352"/>
      <c r="B482" s="385" t="s">
        <v>420</v>
      </c>
      <c r="C482" s="386">
        <v>40</v>
      </c>
      <c r="D482" s="387">
        <v>10</v>
      </c>
      <c r="E482" s="388">
        <v>6</v>
      </c>
      <c r="F482" s="389" t="s">
        <v>313</v>
      </c>
      <c r="G482" s="390" t="s">
        <v>421</v>
      </c>
      <c r="H482" s="391">
        <v>2164.6</v>
      </c>
      <c r="I482" s="392">
        <v>2164.6</v>
      </c>
    </row>
    <row r="483" spans="1:9" ht="22.5">
      <c r="A483" s="352"/>
      <c r="B483" s="385" t="s">
        <v>426</v>
      </c>
      <c r="C483" s="386">
        <v>40</v>
      </c>
      <c r="D483" s="387">
        <v>10</v>
      </c>
      <c r="E483" s="388">
        <v>6</v>
      </c>
      <c r="F483" s="389" t="s">
        <v>313</v>
      </c>
      <c r="G483" s="390" t="s">
        <v>427</v>
      </c>
      <c r="H483" s="391">
        <v>742</v>
      </c>
      <c r="I483" s="392">
        <v>742</v>
      </c>
    </row>
    <row r="484" spans="1:9" ht="22.5">
      <c r="A484" s="352"/>
      <c r="B484" s="385" t="s">
        <v>428</v>
      </c>
      <c r="C484" s="386">
        <v>40</v>
      </c>
      <c r="D484" s="387">
        <v>10</v>
      </c>
      <c r="E484" s="388">
        <v>6</v>
      </c>
      <c r="F484" s="389" t="s">
        <v>313</v>
      </c>
      <c r="G484" s="390" t="s">
        <v>429</v>
      </c>
      <c r="H484" s="391">
        <v>1690</v>
      </c>
      <c r="I484" s="392">
        <v>1690</v>
      </c>
    </row>
    <row r="485" spans="1:9" ht="24">
      <c r="A485" s="352"/>
      <c r="B485" s="361" t="s">
        <v>304</v>
      </c>
      <c r="C485" s="362">
        <v>40</v>
      </c>
      <c r="D485" s="363">
        <v>10</v>
      </c>
      <c r="E485" s="364">
        <v>6</v>
      </c>
      <c r="F485" s="365" t="s">
        <v>305</v>
      </c>
      <c r="G485" s="366" t="s">
        <v>1340</v>
      </c>
      <c r="H485" s="367">
        <v>17202.759999999998</v>
      </c>
      <c r="I485" s="368">
        <v>114.4</v>
      </c>
    </row>
    <row r="486" spans="1:9" ht="45">
      <c r="A486" s="352"/>
      <c r="B486" s="377" t="s">
        <v>314</v>
      </c>
      <c r="C486" s="378">
        <v>40</v>
      </c>
      <c r="D486" s="379">
        <v>10</v>
      </c>
      <c r="E486" s="380">
        <v>6</v>
      </c>
      <c r="F486" s="381" t="s">
        <v>315</v>
      </c>
      <c r="G486" s="382" t="s">
        <v>1340</v>
      </c>
      <c r="H486" s="383">
        <v>11371.66</v>
      </c>
      <c r="I486" s="384">
        <v>0</v>
      </c>
    </row>
    <row r="487" spans="1:9" ht="33.75">
      <c r="A487" s="352"/>
      <c r="B487" s="377" t="s">
        <v>699</v>
      </c>
      <c r="C487" s="378">
        <v>40</v>
      </c>
      <c r="D487" s="379">
        <v>10</v>
      </c>
      <c r="E487" s="380">
        <v>6</v>
      </c>
      <c r="F487" s="381" t="s">
        <v>316</v>
      </c>
      <c r="G487" s="382" t="s">
        <v>1340</v>
      </c>
      <c r="H487" s="383">
        <v>850</v>
      </c>
      <c r="I487" s="384">
        <v>0</v>
      </c>
    </row>
    <row r="488" spans="1:9" ht="33.75">
      <c r="A488" s="352"/>
      <c r="B488" s="385" t="s">
        <v>699</v>
      </c>
      <c r="C488" s="386">
        <v>40</v>
      </c>
      <c r="D488" s="387">
        <v>10</v>
      </c>
      <c r="E488" s="388">
        <v>6</v>
      </c>
      <c r="F488" s="389" t="s">
        <v>316</v>
      </c>
      <c r="G488" s="390" t="s">
        <v>700</v>
      </c>
      <c r="H488" s="391">
        <v>850</v>
      </c>
      <c r="I488" s="392">
        <v>0</v>
      </c>
    </row>
    <row r="489" spans="1:9">
      <c r="A489" s="352"/>
      <c r="B489" s="377" t="s">
        <v>583</v>
      </c>
      <c r="C489" s="378">
        <v>40</v>
      </c>
      <c r="D489" s="379">
        <v>10</v>
      </c>
      <c r="E489" s="380">
        <v>6</v>
      </c>
      <c r="F489" s="381" t="s">
        <v>317</v>
      </c>
      <c r="G489" s="382" t="s">
        <v>1340</v>
      </c>
      <c r="H489" s="383">
        <v>10521.66</v>
      </c>
      <c r="I489" s="384">
        <v>0</v>
      </c>
    </row>
    <row r="490" spans="1:9" ht="22.5">
      <c r="A490" s="352"/>
      <c r="B490" s="385" t="s">
        <v>443</v>
      </c>
      <c r="C490" s="386">
        <v>40</v>
      </c>
      <c r="D490" s="387">
        <v>10</v>
      </c>
      <c r="E490" s="388">
        <v>6</v>
      </c>
      <c r="F490" s="389" t="s">
        <v>317</v>
      </c>
      <c r="G490" s="390" t="s">
        <v>1213</v>
      </c>
      <c r="H490" s="391">
        <v>8647</v>
      </c>
      <c r="I490" s="392">
        <v>0</v>
      </c>
    </row>
    <row r="491" spans="1:9" ht="22.5">
      <c r="A491" s="352"/>
      <c r="B491" s="385" t="s">
        <v>455</v>
      </c>
      <c r="C491" s="386">
        <v>40</v>
      </c>
      <c r="D491" s="387">
        <v>10</v>
      </c>
      <c r="E491" s="388">
        <v>6</v>
      </c>
      <c r="F491" s="389" t="s">
        <v>317</v>
      </c>
      <c r="G491" s="390" t="s">
        <v>456</v>
      </c>
      <c r="H491" s="391">
        <v>1874.66</v>
      </c>
      <c r="I491" s="392">
        <v>0</v>
      </c>
    </row>
    <row r="492" spans="1:9" ht="22.5">
      <c r="A492" s="352"/>
      <c r="B492" s="377" t="s">
        <v>318</v>
      </c>
      <c r="C492" s="378">
        <v>40</v>
      </c>
      <c r="D492" s="379">
        <v>10</v>
      </c>
      <c r="E492" s="380">
        <v>6</v>
      </c>
      <c r="F492" s="381" t="s">
        <v>319</v>
      </c>
      <c r="G492" s="382" t="s">
        <v>1340</v>
      </c>
      <c r="H492" s="383">
        <v>1366</v>
      </c>
      <c r="I492" s="384">
        <v>0</v>
      </c>
    </row>
    <row r="493" spans="1:9">
      <c r="A493" s="352"/>
      <c r="B493" s="377" t="s">
        <v>583</v>
      </c>
      <c r="C493" s="378">
        <v>40</v>
      </c>
      <c r="D493" s="379">
        <v>10</v>
      </c>
      <c r="E493" s="380">
        <v>6</v>
      </c>
      <c r="F493" s="381" t="s">
        <v>320</v>
      </c>
      <c r="G493" s="382" t="s">
        <v>1340</v>
      </c>
      <c r="H493" s="383">
        <v>1366</v>
      </c>
      <c r="I493" s="384">
        <v>0</v>
      </c>
    </row>
    <row r="494" spans="1:9" ht="22.5">
      <c r="A494" s="352"/>
      <c r="B494" s="385" t="s">
        <v>443</v>
      </c>
      <c r="C494" s="386">
        <v>40</v>
      </c>
      <c r="D494" s="387">
        <v>10</v>
      </c>
      <c r="E494" s="388">
        <v>6</v>
      </c>
      <c r="F494" s="389" t="s">
        <v>320</v>
      </c>
      <c r="G494" s="390" t="s">
        <v>1213</v>
      </c>
      <c r="H494" s="391">
        <v>1366</v>
      </c>
      <c r="I494" s="392">
        <v>0</v>
      </c>
    </row>
    <row r="495" spans="1:9">
      <c r="A495" s="352"/>
      <c r="B495" s="377" t="s">
        <v>321</v>
      </c>
      <c r="C495" s="378">
        <v>40</v>
      </c>
      <c r="D495" s="379">
        <v>10</v>
      </c>
      <c r="E495" s="380">
        <v>6</v>
      </c>
      <c r="F495" s="381" t="s">
        <v>322</v>
      </c>
      <c r="G495" s="382" t="s">
        <v>1340</v>
      </c>
      <c r="H495" s="383">
        <v>328</v>
      </c>
      <c r="I495" s="384">
        <v>0</v>
      </c>
    </row>
    <row r="496" spans="1:9">
      <c r="A496" s="352"/>
      <c r="B496" s="377" t="s">
        <v>583</v>
      </c>
      <c r="C496" s="378">
        <v>40</v>
      </c>
      <c r="D496" s="379">
        <v>10</v>
      </c>
      <c r="E496" s="380">
        <v>6</v>
      </c>
      <c r="F496" s="381" t="s">
        <v>323</v>
      </c>
      <c r="G496" s="382" t="s">
        <v>1340</v>
      </c>
      <c r="H496" s="383">
        <v>328</v>
      </c>
      <c r="I496" s="384">
        <v>0</v>
      </c>
    </row>
    <row r="497" spans="1:9" ht="22.5">
      <c r="A497" s="352"/>
      <c r="B497" s="385" t="s">
        <v>443</v>
      </c>
      <c r="C497" s="386">
        <v>40</v>
      </c>
      <c r="D497" s="387">
        <v>10</v>
      </c>
      <c r="E497" s="388">
        <v>6</v>
      </c>
      <c r="F497" s="389" t="s">
        <v>323</v>
      </c>
      <c r="G497" s="390" t="s">
        <v>1213</v>
      </c>
      <c r="H497" s="391">
        <v>328</v>
      </c>
      <c r="I497" s="392">
        <v>0</v>
      </c>
    </row>
    <row r="498" spans="1:9" ht="33.75">
      <c r="A498" s="352"/>
      <c r="B498" s="377" t="s">
        <v>306</v>
      </c>
      <c r="C498" s="378">
        <v>40</v>
      </c>
      <c r="D498" s="379">
        <v>10</v>
      </c>
      <c r="E498" s="380">
        <v>6</v>
      </c>
      <c r="F498" s="381" t="s">
        <v>307</v>
      </c>
      <c r="G498" s="382" t="s">
        <v>1340</v>
      </c>
      <c r="H498" s="383">
        <v>114.4</v>
      </c>
      <c r="I498" s="384">
        <v>114.4</v>
      </c>
    </row>
    <row r="499" spans="1:9" ht="33.75">
      <c r="A499" s="352"/>
      <c r="B499" s="377" t="s">
        <v>330</v>
      </c>
      <c r="C499" s="378">
        <v>40</v>
      </c>
      <c r="D499" s="379">
        <v>10</v>
      </c>
      <c r="E499" s="380">
        <v>6</v>
      </c>
      <c r="F499" s="381" t="s">
        <v>331</v>
      </c>
      <c r="G499" s="382" t="s">
        <v>1340</v>
      </c>
      <c r="H499" s="383">
        <v>114.4</v>
      </c>
      <c r="I499" s="384">
        <v>114.4</v>
      </c>
    </row>
    <row r="500" spans="1:9">
      <c r="A500" s="352"/>
      <c r="B500" s="385" t="s">
        <v>418</v>
      </c>
      <c r="C500" s="386">
        <v>40</v>
      </c>
      <c r="D500" s="387">
        <v>10</v>
      </c>
      <c r="E500" s="388">
        <v>6</v>
      </c>
      <c r="F500" s="389" t="s">
        <v>331</v>
      </c>
      <c r="G500" s="390" t="s">
        <v>419</v>
      </c>
      <c r="H500" s="391">
        <v>76.5</v>
      </c>
      <c r="I500" s="392">
        <v>76.5</v>
      </c>
    </row>
    <row r="501" spans="1:9" ht="33.75">
      <c r="A501" s="352"/>
      <c r="B501" s="385" t="s">
        <v>420</v>
      </c>
      <c r="C501" s="386">
        <v>40</v>
      </c>
      <c r="D501" s="387">
        <v>10</v>
      </c>
      <c r="E501" s="388">
        <v>6</v>
      </c>
      <c r="F501" s="389" t="s">
        <v>331</v>
      </c>
      <c r="G501" s="390" t="s">
        <v>421</v>
      </c>
      <c r="H501" s="391">
        <v>23</v>
      </c>
      <c r="I501" s="392">
        <v>23</v>
      </c>
    </row>
    <row r="502" spans="1:9" ht="22.5">
      <c r="A502" s="352"/>
      <c r="B502" s="385" t="s">
        <v>428</v>
      </c>
      <c r="C502" s="386">
        <v>40</v>
      </c>
      <c r="D502" s="387">
        <v>10</v>
      </c>
      <c r="E502" s="388">
        <v>6</v>
      </c>
      <c r="F502" s="389" t="s">
        <v>331</v>
      </c>
      <c r="G502" s="390" t="s">
        <v>429</v>
      </c>
      <c r="H502" s="391">
        <v>14.9</v>
      </c>
      <c r="I502" s="392">
        <v>14.9</v>
      </c>
    </row>
    <row r="503" spans="1:9" ht="33.75">
      <c r="A503" s="352"/>
      <c r="B503" s="377" t="s">
        <v>332</v>
      </c>
      <c r="C503" s="378">
        <v>40</v>
      </c>
      <c r="D503" s="379">
        <v>10</v>
      </c>
      <c r="E503" s="380">
        <v>6</v>
      </c>
      <c r="F503" s="381" t="s">
        <v>333</v>
      </c>
      <c r="G503" s="382" t="s">
        <v>1340</v>
      </c>
      <c r="H503" s="383">
        <v>4022.7</v>
      </c>
      <c r="I503" s="384">
        <v>0</v>
      </c>
    </row>
    <row r="504" spans="1:9">
      <c r="A504" s="352"/>
      <c r="B504" s="377" t="s">
        <v>583</v>
      </c>
      <c r="C504" s="378">
        <v>40</v>
      </c>
      <c r="D504" s="379">
        <v>10</v>
      </c>
      <c r="E504" s="380">
        <v>6</v>
      </c>
      <c r="F504" s="381" t="s">
        <v>334</v>
      </c>
      <c r="G504" s="382" t="s">
        <v>1340</v>
      </c>
      <c r="H504" s="383">
        <v>4022.7</v>
      </c>
      <c r="I504" s="384">
        <v>0</v>
      </c>
    </row>
    <row r="505" spans="1:9" ht="22.5">
      <c r="A505" s="352"/>
      <c r="B505" s="385" t="s">
        <v>443</v>
      </c>
      <c r="C505" s="386">
        <v>40</v>
      </c>
      <c r="D505" s="387">
        <v>10</v>
      </c>
      <c r="E505" s="388">
        <v>6</v>
      </c>
      <c r="F505" s="389" t="s">
        <v>334</v>
      </c>
      <c r="G505" s="390" t="s">
        <v>1213</v>
      </c>
      <c r="H505" s="391">
        <v>4022.7</v>
      </c>
      <c r="I505" s="392">
        <v>0</v>
      </c>
    </row>
    <row r="506" spans="1:9">
      <c r="A506" s="352"/>
      <c r="B506" s="361" t="s">
        <v>341</v>
      </c>
      <c r="C506" s="362">
        <v>40</v>
      </c>
      <c r="D506" s="363">
        <v>11</v>
      </c>
      <c r="E506" s="364">
        <v>0</v>
      </c>
      <c r="F506" s="365"/>
      <c r="G506" s="366" t="s">
        <v>1340</v>
      </c>
      <c r="H506" s="367">
        <v>19526.7</v>
      </c>
      <c r="I506" s="368">
        <v>0</v>
      </c>
    </row>
    <row r="507" spans="1:9">
      <c r="A507" s="352"/>
      <c r="B507" s="361" t="s">
        <v>342</v>
      </c>
      <c r="C507" s="362">
        <v>40</v>
      </c>
      <c r="D507" s="363">
        <v>11</v>
      </c>
      <c r="E507" s="364">
        <v>1</v>
      </c>
      <c r="F507" s="365"/>
      <c r="G507" s="366" t="s">
        <v>1340</v>
      </c>
      <c r="H507" s="367">
        <v>9918.7000000000007</v>
      </c>
      <c r="I507" s="368">
        <v>0</v>
      </c>
    </row>
    <row r="508" spans="1:9" ht="24">
      <c r="A508" s="352"/>
      <c r="B508" s="361" t="s">
        <v>111</v>
      </c>
      <c r="C508" s="362">
        <v>40</v>
      </c>
      <c r="D508" s="363">
        <v>11</v>
      </c>
      <c r="E508" s="364">
        <v>1</v>
      </c>
      <c r="F508" s="365" t="s">
        <v>112</v>
      </c>
      <c r="G508" s="366" t="s">
        <v>1340</v>
      </c>
      <c r="H508" s="367">
        <v>9918.7000000000007</v>
      </c>
      <c r="I508" s="368">
        <v>0</v>
      </c>
    </row>
    <row r="509" spans="1:9" ht="32.25">
      <c r="A509" s="352"/>
      <c r="B509" s="369" t="s">
        <v>127</v>
      </c>
      <c r="C509" s="370">
        <v>40</v>
      </c>
      <c r="D509" s="371">
        <v>11</v>
      </c>
      <c r="E509" s="372">
        <v>1</v>
      </c>
      <c r="F509" s="373" t="s">
        <v>128</v>
      </c>
      <c r="G509" s="374" t="s">
        <v>1340</v>
      </c>
      <c r="H509" s="375">
        <v>9918.7000000000007</v>
      </c>
      <c r="I509" s="376">
        <v>0</v>
      </c>
    </row>
    <row r="510" spans="1:9" ht="33.75">
      <c r="A510" s="352"/>
      <c r="B510" s="377" t="s">
        <v>129</v>
      </c>
      <c r="C510" s="378">
        <v>40</v>
      </c>
      <c r="D510" s="379">
        <v>11</v>
      </c>
      <c r="E510" s="380">
        <v>1</v>
      </c>
      <c r="F510" s="381" t="s">
        <v>130</v>
      </c>
      <c r="G510" s="382" t="s">
        <v>1340</v>
      </c>
      <c r="H510" s="383">
        <v>9918.7000000000007</v>
      </c>
      <c r="I510" s="384">
        <v>0</v>
      </c>
    </row>
    <row r="511" spans="1:9">
      <c r="A511" s="352"/>
      <c r="B511" s="377" t="s">
        <v>355</v>
      </c>
      <c r="C511" s="378">
        <v>40</v>
      </c>
      <c r="D511" s="379">
        <v>11</v>
      </c>
      <c r="E511" s="380">
        <v>1</v>
      </c>
      <c r="F511" s="381" t="s">
        <v>356</v>
      </c>
      <c r="G511" s="382" t="s">
        <v>1340</v>
      </c>
      <c r="H511" s="383">
        <v>3204.9</v>
      </c>
      <c r="I511" s="384">
        <v>0</v>
      </c>
    </row>
    <row r="512" spans="1:9" ht="22.5">
      <c r="A512" s="352"/>
      <c r="B512" s="385" t="s">
        <v>446</v>
      </c>
      <c r="C512" s="386">
        <v>40</v>
      </c>
      <c r="D512" s="387">
        <v>11</v>
      </c>
      <c r="E512" s="388">
        <v>1</v>
      </c>
      <c r="F512" s="389" t="s">
        <v>356</v>
      </c>
      <c r="G512" s="390" t="s">
        <v>447</v>
      </c>
      <c r="H512" s="391">
        <v>3204.9</v>
      </c>
      <c r="I512" s="392">
        <v>0</v>
      </c>
    </row>
    <row r="513" spans="1:9" ht="33.75">
      <c r="A513" s="352"/>
      <c r="B513" s="377" t="s">
        <v>852</v>
      </c>
      <c r="C513" s="378">
        <v>40</v>
      </c>
      <c r="D513" s="379">
        <v>11</v>
      </c>
      <c r="E513" s="380">
        <v>1</v>
      </c>
      <c r="F513" s="381" t="s">
        <v>133</v>
      </c>
      <c r="G513" s="382" t="s">
        <v>1340</v>
      </c>
      <c r="H513" s="383">
        <v>6646.6</v>
      </c>
      <c r="I513" s="384">
        <v>0</v>
      </c>
    </row>
    <row r="514" spans="1:9" ht="22.5">
      <c r="A514" s="352"/>
      <c r="B514" s="385" t="s">
        <v>446</v>
      </c>
      <c r="C514" s="386">
        <v>40</v>
      </c>
      <c r="D514" s="387">
        <v>11</v>
      </c>
      <c r="E514" s="388">
        <v>1</v>
      </c>
      <c r="F514" s="389" t="s">
        <v>133</v>
      </c>
      <c r="G514" s="390" t="s">
        <v>447</v>
      </c>
      <c r="H514" s="391">
        <v>6646.6</v>
      </c>
      <c r="I514" s="392">
        <v>0</v>
      </c>
    </row>
    <row r="515" spans="1:9" ht="33.75">
      <c r="A515" s="352"/>
      <c r="B515" s="377" t="s">
        <v>856</v>
      </c>
      <c r="C515" s="378">
        <v>40</v>
      </c>
      <c r="D515" s="379">
        <v>11</v>
      </c>
      <c r="E515" s="380">
        <v>1</v>
      </c>
      <c r="F515" s="381" t="s">
        <v>134</v>
      </c>
      <c r="G515" s="382" t="s">
        <v>1340</v>
      </c>
      <c r="H515" s="383">
        <v>67.2</v>
      </c>
      <c r="I515" s="384">
        <v>0</v>
      </c>
    </row>
    <row r="516" spans="1:9" ht="22.5">
      <c r="A516" s="352"/>
      <c r="B516" s="385" t="s">
        <v>446</v>
      </c>
      <c r="C516" s="386">
        <v>40</v>
      </c>
      <c r="D516" s="387">
        <v>11</v>
      </c>
      <c r="E516" s="388">
        <v>1</v>
      </c>
      <c r="F516" s="389" t="s">
        <v>134</v>
      </c>
      <c r="G516" s="390" t="s">
        <v>447</v>
      </c>
      <c r="H516" s="391">
        <v>67.2</v>
      </c>
      <c r="I516" s="392">
        <v>0</v>
      </c>
    </row>
    <row r="517" spans="1:9">
      <c r="A517" s="352"/>
      <c r="B517" s="361" t="s">
        <v>370</v>
      </c>
      <c r="C517" s="362">
        <v>40</v>
      </c>
      <c r="D517" s="363">
        <v>11</v>
      </c>
      <c r="E517" s="364">
        <v>5</v>
      </c>
      <c r="F517" s="365"/>
      <c r="G517" s="366" t="s">
        <v>1340</v>
      </c>
      <c r="H517" s="367">
        <v>9608</v>
      </c>
      <c r="I517" s="368">
        <v>0</v>
      </c>
    </row>
    <row r="518" spans="1:9" ht="24">
      <c r="A518" s="352"/>
      <c r="B518" s="361" t="s">
        <v>111</v>
      </c>
      <c r="C518" s="362">
        <v>40</v>
      </c>
      <c r="D518" s="363">
        <v>11</v>
      </c>
      <c r="E518" s="364">
        <v>5</v>
      </c>
      <c r="F518" s="365" t="s">
        <v>112</v>
      </c>
      <c r="G518" s="366" t="s">
        <v>1340</v>
      </c>
      <c r="H518" s="367">
        <v>9608</v>
      </c>
      <c r="I518" s="368">
        <v>0</v>
      </c>
    </row>
    <row r="519" spans="1:9">
      <c r="A519" s="352"/>
      <c r="B519" s="369" t="s">
        <v>371</v>
      </c>
      <c r="C519" s="370">
        <v>40</v>
      </c>
      <c r="D519" s="371">
        <v>11</v>
      </c>
      <c r="E519" s="372">
        <v>5</v>
      </c>
      <c r="F519" s="373" t="s">
        <v>372</v>
      </c>
      <c r="G519" s="374" t="s">
        <v>1340</v>
      </c>
      <c r="H519" s="375">
        <v>9608</v>
      </c>
      <c r="I519" s="376">
        <v>0</v>
      </c>
    </row>
    <row r="520" spans="1:9" ht="22.5">
      <c r="A520" s="352"/>
      <c r="B520" s="377" t="s">
        <v>373</v>
      </c>
      <c r="C520" s="378">
        <v>40</v>
      </c>
      <c r="D520" s="379">
        <v>11</v>
      </c>
      <c r="E520" s="380">
        <v>5</v>
      </c>
      <c r="F520" s="381" t="s">
        <v>374</v>
      </c>
      <c r="G520" s="382" t="s">
        <v>1340</v>
      </c>
      <c r="H520" s="383">
        <v>9608</v>
      </c>
      <c r="I520" s="384">
        <v>0</v>
      </c>
    </row>
    <row r="521" spans="1:9">
      <c r="A521" s="352"/>
      <c r="B521" s="377" t="s">
        <v>1371</v>
      </c>
      <c r="C521" s="378">
        <v>40</v>
      </c>
      <c r="D521" s="379">
        <v>11</v>
      </c>
      <c r="E521" s="380">
        <v>5</v>
      </c>
      <c r="F521" s="381" t="s">
        <v>375</v>
      </c>
      <c r="G521" s="382" t="s">
        <v>1340</v>
      </c>
      <c r="H521" s="383">
        <v>9608</v>
      </c>
      <c r="I521" s="384">
        <v>0</v>
      </c>
    </row>
    <row r="522" spans="1:9">
      <c r="A522" s="352"/>
      <c r="B522" s="385" t="s">
        <v>418</v>
      </c>
      <c r="C522" s="386">
        <v>40</v>
      </c>
      <c r="D522" s="387">
        <v>11</v>
      </c>
      <c r="E522" s="388">
        <v>5</v>
      </c>
      <c r="F522" s="389" t="s">
        <v>375</v>
      </c>
      <c r="G522" s="390" t="s">
        <v>419</v>
      </c>
      <c r="H522" s="391">
        <v>7038</v>
      </c>
      <c r="I522" s="392">
        <v>0</v>
      </c>
    </row>
    <row r="523" spans="1:9" ht="22.5">
      <c r="A523" s="352"/>
      <c r="B523" s="385" t="s">
        <v>422</v>
      </c>
      <c r="C523" s="386">
        <v>40</v>
      </c>
      <c r="D523" s="387">
        <v>11</v>
      </c>
      <c r="E523" s="388">
        <v>5</v>
      </c>
      <c r="F523" s="389" t="s">
        <v>375</v>
      </c>
      <c r="G523" s="390" t="s">
        <v>423</v>
      </c>
      <c r="H523" s="391">
        <v>236</v>
      </c>
      <c r="I523" s="392">
        <v>0</v>
      </c>
    </row>
    <row r="524" spans="1:9" ht="33.75">
      <c r="A524" s="352"/>
      <c r="B524" s="385" t="s">
        <v>420</v>
      </c>
      <c r="C524" s="386">
        <v>40</v>
      </c>
      <c r="D524" s="387">
        <v>11</v>
      </c>
      <c r="E524" s="388">
        <v>5</v>
      </c>
      <c r="F524" s="389" t="s">
        <v>375</v>
      </c>
      <c r="G524" s="390" t="s">
        <v>421</v>
      </c>
      <c r="H524" s="391">
        <v>2075</v>
      </c>
      <c r="I524" s="392">
        <v>0</v>
      </c>
    </row>
    <row r="525" spans="1:9" ht="22.5">
      <c r="A525" s="352"/>
      <c r="B525" s="385" t="s">
        <v>426</v>
      </c>
      <c r="C525" s="386">
        <v>40</v>
      </c>
      <c r="D525" s="387">
        <v>11</v>
      </c>
      <c r="E525" s="388">
        <v>5</v>
      </c>
      <c r="F525" s="389" t="s">
        <v>375</v>
      </c>
      <c r="G525" s="390" t="s">
        <v>427</v>
      </c>
      <c r="H525" s="391">
        <v>209</v>
      </c>
      <c r="I525" s="392">
        <v>0</v>
      </c>
    </row>
    <row r="526" spans="1:9" ht="22.5">
      <c r="A526" s="352"/>
      <c r="B526" s="385" t="s">
        <v>428</v>
      </c>
      <c r="C526" s="386">
        <v>40</v>
      </c>
      <c r="D526" s="387">
        <v>11</v>
      </c>
      <c r="E526" s="388">
        <v>5</v>
      </c>
      <c r="F526" s="389" t="s">
        <v>375</v>
      </c>
      <c r="G526" s="390" t="s">
        <v>429</v>
      </c>
      <c r="H526" s="391">
        <v>50</v>
      </c>
      <c r="I526" s="392">
        <v>0</v>
      </c>
    </row>
    <row r="527" spans="1:9">
      <c r="A527" s="352"/>
      <c r="B527" s="361" t="s">
        <v>1290</v>
      </c>
      <c r="C527" s="362">
        <v>40</v>
      </c>
      <c r="D527" s="363">
        <v>12</v>
      </c>
      <c r="E527" s="364">
        <v>0</v>
      </c>
      <c r="F527" s="365"/>
      <c r="G527" s="366" t="s">
        <v>1340</v>
      </c>
      <c r="H527" s="367">
        <v>16283.9</v>
      </c>
      <c r="I527" s="368">
        <v>0</v>
      </c>
    </row>
    <row r="528" spans="1:9">
      <c r="A528" s="352"/>
      <c r="B528" s="361" t="s">
        <v>376</v>
      </c>
      <c r="C528" s="362">
        <v>40</v>
      </c>
      <c r="D528" s="363">
        <v>12</v>
      </c>
      <c r="E528" s="364">
        <v>1</v>
      </c>
      <c r="F528" s="365"/>
      <c r="G528" s="366" t="s">
        <v>1340</v>
      </c>
      <c r="H528" s="367">
        <v>7081</v>
      </c>
      <c r="I528" s="368">
        <v>0</v>
      </c>
    </row>
    <row r="529" spans="1:9" ht="24">
      <c r="A529" s="352"/>
      <c r="B529" s="361" t="s">
        <v>784</v>
      </c>
      <c r="C529" s="362">
        <v>40</v>
      </c>
      <c r="D529" s="363">
        <v>12</v>
      </c>
      <c r="E529" s="364">
        <v>1</v>
      </c>
      <c r="F529" s="365" t="s">
        <v>785</v>
      </c>
      <c r="G529" s="366" t="s">
        <v>1340</v>
      </c>
      <c r="H529" s="367">
        <v>7081</v>
      </c>
      <c r="I529" s="368">
        <v>0</v>
      </c>
    </row>
    <row r="530" spans="1:9" ht="22.5">
      <c r="A530" s="352"/>
      <c r="B530" s="377" t="s">
        <v>377</v>
      </c>
      <c r="C530" s="378">
        <v>40</v>
      </c>
      <c r="D530" s="379">
        <v>12</v>
      </c>
      <c r="E530" s="380">
        <v>1</v>
      </c>
      <c r="F530" s="381" t="s">
        <v>378</v>
      </c>
      <c r="G530" s="382" t="s">
        <v>1340</v>
      </c>
      <c r="H530" s="383">
        <v>7081</v>
      </c>
      <c r="I530" s="384">
        <v>0</v>
      </c>
    </row>
    <row r="531" spans="1:9">
      <c r="A531" s="352"/>
      <c r="B531" s="377" t="s">
        <v>734</v>
      </c>
      <c r="C531" s="378">
        <v>40</v>
      </c>
      <c r="D531" s="379">
        <v>12</v>
      </c>
      <c r="E531" s="380">
        <v>1</v>
      </c>
      <c r="F531" s="381" t="s">
        <v>379</v>
      </c>
      <c r="G531" s="382" t="s">
        <v>1340</v>
      </c>
      <c r="H531" s="383">
        <v>7081</v>
      </c>
      <c r="I531" s="384">
        <v>0</v>
      </c>
    </row>
    <row r="532" spans="1:9" ht="22.5">
      <c r="A532" s="352"/>
      <c r="B532" s="385" t="s">
        <v>428</v>
      </c>
      <c r="C532" s="386">
        <v>40</v>
      </c>
      <c r="D532" s="387">
        <v>12</v>
      </c>
      <c r="E532" s="388">
        <v>1</v>
      </c>
      <c r="F532" s="389" t="s">
        <v>379</v>
      </c>
      <c r="G532" s="390" t="s">
        <v>429</v>
      </c>
      <c r="H532" s="391">
        <v>7081</v>
      </c>
      <c r="I532" s="392">
        <v>0</v>
      </c>
    </row>
    <row r="533" spans="1:9">
      <c r="A533" s="352"/>
      <c r="B533" s="361" t="s">
        <v>1291</v>
      </c>
      <c r="C533" s="362">
        <v>40</v>
      </c>
      <c r="D533" s="363">
        <v>12</v>
      </c>
      <c r="E533" s="364">
        <v>2</v>
      </c>
      <c r="F533" s="365"/>
      <c r="G533" s="366" t="s">
        <v>1340</v>
      </c>
      <c r="H533" s="367">
        <v>8859</v>
      </c>
      <c r="I533" s="368">
        <v>0</v>
      </c>
    </row>
    <row r="534" spans="1:9" ht="24">
      <c r="A534" s="352"/>
      <c r="B534" s="361" t="s">
        <v>784</v>
      </c>
      <c r="C534" s="362">
        <v>40</v>
      </c>
      <c r="D534" s="363">
        <v>12</v>
      </c>
      <c r="E534" s="364">
        <v>2</v>
      </c>
      <c r="F534" s="365" t="s">
        <v>785</v>
      </c>
      <c r="G534" s="366" t="s">
        <v>1340</v>
      </c>
      <c r="H534" s="367">
        <v>8859</v>
      </c>
      <c r="I534" s="368">
        <v>0</v>
      </c>
    </row>
    <row r="535" spans="1:9" ht="22.5">
      <c r="A535" s="352"/>
      <c r="B535" s="377" t="s">
        <v>377</v>
      </c>
      <c r="C535" s="378">
        <v>40</v>
      </c>
      <c r="D535" s="379">
        <v>12</v>
      </c>
      <c r="E535" s="380">
        <v>2</v>
      </c>
      <c r="F535" s="381" t="s">
        <v>378</v>
      </c>
      <c r="G535" s="382" t="s">
        <v>1340</v>
      </c>
      <c r="H535" s="383">
        <v>8859</v>
      </c>
      <c r="I535" s="384">
        <v>0</v>
      </c>
    </row>
    <row r="536" spans="1:9" ht="33.75">
      <c r="A536" s="352"/>
      <c r="B536" s="377" t="s">
        <v>699</v>
      </c>
      <c r="C536" s="378">
        <v>40</v>
      </c>
      <c r="D536" s="379">
        <v>12</v>
      </c>
      <c r="E536" s="380">
        <v>2</v>
      </c>
      <c r="F536" s="381" t="s">
        <v>380</v>
      </c>
      <c r="G536" s="382" t="s">
        <v>1340</v>
      </c>
      <c r="H536" s="383">
        <v>8859</v>
      </c>
      <c r="I536" s="384">
        <v>0</v>
      </c>
    </row>
    <row r="537" spans="1:9" ht="33.75">
      <c r="A537" s="352"/>
      <c r="B537" s="385" t="s">
        <v>699</v>
      </c>
      <c r="C537" s="386">
        <v>40</v>
      </c>
      <c r="D537" s="387">
        <v>12</v>
      </c>
      <c r="E537" s="388">
        <v>2</v>
      </c>
      <c r="F537" s="389" t="s">
        <v>380</v>
      </c>
      <c r="G537" s="390" t="s">
        <v>700</v>
      </c>
      <c r="H537" s="391">
        <v>8859</v>
      </c>
      <c r="I537" s="392">
        <v>0</v>
      </c>
    </row>
    <row r="538" spans="1:9">
      <c r="A538" s="352"/>
      <c r="B538" s="361" t="s">
        <v>381</v>
      </c>
      <c r="C538" s="362">
        <v>40</v>
      </c>
      <c r="D538" s="363">
        <v>12</v>
      </c>
      <c r="E538" s="364">
        <v>4</v>
      </c>
      <c r="F538" s="365"/>
      <c r="G538" s="366" t="s">
        <v>1340</v>
      </c>
      <c r="H538" s="367">
        <v>343.9</v>
      </c>
      <c r="I538" s="368">
        <v>0</v>
      </c>
    </row>
    <row r="539" spans="1:9" ht="24">
      <c r="A539" s="352"/>
      <c r="B539" s="361" t="s">
        <v>784</v>
      </c>
      <c r="C539" s="362">
        <v>40</v>
      </c>
      <c r="D539" s="363">
        <v>12</v>
      </c>
      <c r="E539" s="364">
        <v>4</v>
      </c>
      <c r="F539" s="365" t="s">
        <v>785</v>
      </c>
      <c r="G539" s="366" t="s">
        <v>1340</v>
      </c>
      <c r="H539" s="367">
        <v>205</v>
      </c>
      <c r="I539" s="368">
        <v>0</v>
      </c>
    </row>
    <row r="540" spans="1:9" ht="45">
      <c r="A540" s="352"/>
      <c r="B540" s="377" t="s">
        <v>382</v>
      </c>
      <c r="C540" s="378">
        <v>40</v>
      </c>
      <c r="D540" s="379">
        <v>12</v>
      </c>
      <c r="E540" s="380">
        <v>4</v>
      </c>
      <c r="F540" s="381" t="s">
        <v>383</v>
      </c>
      <c r="G540" s="382" t="s">
        <v>1340</v>
      </c>
      <c r="H540" s="383">
        <v>125</v>
      </c>
      <c r="I540" s="384">
        <v>0</v>
      </c>
    </row>
    <row r="541" spans="1:9">
      <c r="A541" s="352"/>
      <c r="B541" s="377" t="s">
        <v>583</v>
      </c>
      <c r="C541" s="378">
        <v>40</v>
      </c>
      <c r="D541" s="379">
        <v>12</v>
      </c>
      <c r="E541" s="380">
        <v>4</v>
      </c>
      <c r="F541" s="381" t="s">
        <v>384</v>
      </c>
      <c r="G541" s="382" t="s">
        <v>1340</v>
      </c>
      <c r="H541" s="383">
        <v>125</v>
      </c>
      <c r="I541" s="384">
        <v>0</v>
      </c>
    </row>
    <row r="542" spans="1:9" ht="22.5">
      <c r="A542" s="352"/>
      <c r="B542" s="385" t="s">
        <v>428</v>
      </c>
      <c r="C542" s="386">
        <v>40</v>
      </c>
      <c r="D542" s="387">
        <v>12</v>
      </c>
      <c r="E542" s="388">
        <v>4</v>
      </c>
      <c r="F542" s="389" t="s">
        <v>384</v>
      </c>
      <c r="G542" s="390" t="s">
        <v>429</v>
      </c>
      <c r="H542" s="391">
        <v>125</v>
      </c>
      <c r="I542" s="392">
        <v>0</v>
      </c>
    </row>
    <row r="543" spans="1:9" ht="33.75">
      <c r="A543" s="352"/>
      <c r="B543" s="377" t="s">
        <v>385</v>
      </c>
      <c r="C543" s="378">
        <v>40</v>
      </c>
      <c r="D543" s="379">
        <v>12</v>
      </c>
      <c r="E543" s="380">
        <v>4</v>
      </c>
      <c r="F543" s="381" t="s">
        <v>386</v>
      </c>
      <c r="G543" s="382" t="s">
        <v>1340</v>
      </c>
      <c r="H543" s="383">
        <v>80</v>
      </c>
      <c r="I543" s="384">
        <v>0</v>
      </c>
    </row>
    <row r="544" spans="1:9">
      <c r="A544" s="352"/>
      <c r="B544" s="377" t="s">
        <v>583</v>
      </c>
      <c r="C544" s="378">
        <v>40</v>
      </c>
      <c r="D544" s="379">
        <v>12</v>
      </c>
      <c r="E544" s="380">
        <v>4</v>
      </c>
      <c r="F544" s="381" t="s">
        <v>387</v>
      </c>
      <c r="G544" s="382" t="s">
        <v>1340</v>
      </c>
      <c r="H544" s="383">
        <v>80</v>
      </c>
      <c r="I544" s="384">
        <v>0</v>
      </c>
    </row>
    <row r="545" spans="1:9" ht="22.5">
      <c r="A545" s="352"/>
      <c r="B545" s="385" t="s">
        <v>428</v>
      </c>
      <c r="C545" s="386">
        <v>40</v>
      </c>
      <c r="D545" s="387">
        <v>12</v>
      </c>
      <c r="E545" s="388">
        <v>4</v>
      </c>
      <c r="F545" s="389" t="s">
        <v>387</v>
      </c>
      <c r="G545" s="390" t="s">
        <v>429</v>
      </c>
      <c r="H545" s="391">
        <v>80</v>
      </c>
      <c r="I545" s="392">
        <v>0</v>
      </c>
    </row>
    <row r="546" spans="1:9" ht="36">
      <c r="A546" s="352"/>
      <c r="B546" s="361" t="s">
        <v>135</v>
      </c>
      <c r="C546" s="362">
        <v>40</v>
      </c>
      <c r="D546" s="363">
        <v>12</v>
      </c>
      <c r="E546" s="364">
        <v>4</v>
      </c>
      <c r="F546" s="365" t="s">
        <v>136</v>
      </c>
      <c r="G546" s="366" t="s">
        <v>1340</v>
      </c>
      <c r="H546" s="367">
        <v>138.9</v>
      </c>
      <c r="I546" s="368">
        <v>0</v>
      </c>
    </row>
    <row r="547" spans="1:9" ht="53.25">
      <c r="A547" s="352"/>
      <c r="B547" s="369" t="s">
        <v>457</v>
      </c>
      <c r="C547" s="370">
        <v>40</v>
      </c>
      <c r="D547" s="371">
        <v>12</v>
      </c>
      <c r="E547" s="372">
        <v>4</v>
      </c>
      <c r="F547" s="373" t="s">
        <v>138</v>
      </c>
      <c r="G547" s="374" t="s">
        <v>1340</v>
      </c>
      <c r="H547" s="375">
        <v>138.9</v>
      </c>
      <c r="I547" s="376">
        <v>0</v>
      </c>
    </row>
    <row r="548" spans="1:9" ht="48" customHeight="1">
      <c r="A548" s="352"/>
      <c r="B548" s="377" t="s">
        <v>457</v>
      </c>
      <c r="C548" s="378">
        <v>40</v>
      </c>
      <c r="D548" s="379">
        <v>12</v>
      </c>
      <c r="E548" s="380">
        <v>4</v>
      </c>
      <c r="F548" s="381" t="s">
        <v>158</v>
      </c>
      <c r="G548" s="382" t="s">
        <v>1340</v>
      </c>
      <c r="H548" s="383">
        <v>18.899999999999999</v>
      </c>
      <c r="I548" s="384">
        <v>0</v>
      </c>
    </row>
    <row r="549" spans="1:9">
      <c r="A549" s="352"/>
      <c r="B549" s="377" t="s">
        <v>583</v>
      </c>
      <c r="C549" s="378">
        <v>40</v>
      </c>
      <c r="D549" s="379">
        <v>12</v>
      </c>
      <c r="E549" s="380">
        <v>4</v>
      </c>
      <c r="F549" s="381" t="s">
        <v>388</v>
      </c>
      <c r="G549" s="382" t="s">
        <v>1340</v>
      </c>
      <c r="H549" s="383">
        <v>18.899999999999999</v>
      </c>
      <c r="I549" s="384">
        <v>0</v>
      </c>
    </row>
    <row r="550" spans="1:9" ht="22.5">
      <c r="A550" s="352"/>
      <c r="B550" s="385" t="s">
        <v>428</v>
      </c>
      <c r="C550" s="386">
        <v>40</v>
      </c>
      <c r="D550" s="387">
        <v>12</v>
      </c>
      <c r="E550" s="388">
        <v>4</v>
      </c>
      <c r="F550" s="389" t="s">
        <v>388</v>
      </c>
      <c r="G550" s="390" t="s">
        <v>429</v>
      </c>
      <c r="H550" s="391">
        <v>18.899999999999999</v>
      </c>
      <c r="I550" s="392">
        <v>0</v>
      </c>
    </row>
    <row r="551" spans="1:9" ht="56.25">
      <c r="A551" s="352"/>
      <c r="B551" s="377" t="s">
        <v>458</v>
      </c>
      <c r="C551" s="378">
        <v>40</v>
      </c>
      <c r="D551" s="379">
        <v>12</v>
      </c>
      <c r="E551" s="380">
        <v>4</v>
      </c>
      <c r="F551" s="381" t="s">
        <v>161</v>
      </c>
      <c r="G551" s="382" t="s">
        <v>1340</v>
      </c>
      <c r="H551" s="383">
        <v>1</v>
      </c>
      <c r="I551" s="384">
        <v>0</v>
      </c>
    </row>
    <row r="552" spans="1:9">
      <c r="A552" s="352"/>
      <c r="B552" s="377" t="s">
        <v>583</v>
      </c>
      <c r="C552" s="378">
        <v>40</v>
      </c>
      <c r="D552" s="379">
        <v>12</v>
      </c>
      <c r="E552" s="380">
        <v>4</v>
      </c>
      <c r="F552" s="381" t="s">
        <v>389</v>
      </c>
      <c r="G552" s="382" t="s">
        <v>1340</v>
      </c>
      <c r="H552" s="383">
        <v>1</v>
      </c>
      <c r="I552" s="384">
        <v>0</v>
      </c>
    </row>
    <row r="553" spans="1:9" ht="22.5">
      <c r="A553" s="352"/>
      <c r="B553" s="385" t="s">
        <v>428</v>
      </c>
      <c r="C553" s="386">
        <v>40</v>
      </c>
      <c r="D553" s="387">
        <v>12</v>
      </c>
      <c r="E553" s="388">
        <v>4</v>
      </c>
      <c r="F553" s="389" t="s">
        <v>389</v>
      </c>
      <c r="G553" s="390" t="s">
        <v>429</v>
      </c>
      <c r="H553" s="391">
        <v>1</v>
      </c>
      <c r="I553" s="392">
        <v>0</v>
      </c>
    </row>
    <row r="554" spans="1:9" ht="22.5">
      <c r="A554" s="352"/>
      <c r="B554" s="377" t="s">
        <v>390</v>
      </c>
      <c r="C554" s="378">
        <v>40</v>
      </c>
      <c r="D554" s="379">
        <v>12</v>
      </c>
      <c r="E554" s="380">
        <v>4</v>
      </c>
      <c r="F554" s="381" t="s">
        <v>391</v>
      </c>
      <c r="G554" s="382" t="s">
        <v>1340</v>
      </c>
      <c r="H554" s="383">
        <v>10</v>
      </c>
      <c r="I554" s="384">
        <v>0</v>
      </c>
    </row>
    <row r="555" spans="1:9">
      <c r="A555" s="352"/>
      <c r="B555" s="377" t="s">
        <v>583</v>
      </c>
      <c r="C555" s="378">
        <v>40</v>
      </c>
      <c r="D555" s="379">
        <v>12</v>
      </c>
      <c r="E555" s="380">
        <v>4</v>
      </c>
      <c r="F555" s="381" t="s">
        <v>392</v>
      </c>
      <c r="G555" s="382" t="s">
        <v>1340</v>
      </c>
      <c r="H555" s="383">
        <v>10</v>
      </c>
      <c r="I555" s="384">
        <v>0</v>
      </c>
    </row>
    <row r="556" spans="1:9" ht="22.5">
      <c r="A556" s="352"/>
      <c r="B556" s="385" t="s">
        <v>428</v>
      </c>
      <c r="C556" s="386">
        <v>40</v>
      </c>
      <c r="D556" s="387">
        <v>12</v>
      </c>
      <c r="E556" s="388">
        <v>4</v>
      </c>
      <c r="F556" s="389" t="s">
        <v>392</v>
      </c>
      <c r="G556" s="390" t="s">
        <v>429</v>
      </c>
      <c r="H556" s="391">
        <v>10</v>
      </c>
      <c r="I556" s="392">
        <v>0</v>
      </c>
    </row>
    <row r="557" spans="1:9" ht="45">
      <c r="A557" s="352"/>
      <c r="B557" s="377" t="s">
        <v>169</v>
      </c>
      <c r="C557" s="378">
        <v>40</v>
      </c>
      <c r="D557" s="379">
        <v>12</v>
      </c>
      <c r="E557" s="380">
        <v>4</v>
      </c>
      <c r="F557" s="381" t="s">
        <v>170</v>
      </c>
      <c r="G557" s="382" t="s">
        <v>1340</v>
      </c>
      <c r="H557" s="383">
        <v>39</v>
      </c>
      <c r="I557" s="384">
        <v>0</v>
      </c>
    </row>
    <row r="558" spans="1:9">
      <c r="A558" s="352"/>
      <c r="B558" s="377" t="s">
        <v>583</v>
      </c>
      <c r="C558" s="378">
        <v>40</v>
      </c>
      <c r="D558" s="379">
        <v>12</v>
      </c>
      <c r="E558" s="380">
        <v>4</v>
      </c>
      <c r="F558" s="381" t="s">
        <v>393</v>
      </c>
      <c r="G558" s="382" t="s">
        <v>1340</v>
      </c>
      <c r="H558" s="383">
        <v>39</v>
      </c>
      <c r="I558" s="384">
        <v>0</v>
      </c>
    </row>
    <row r="559" spans="1:9" ht="22.5">
      <c r="A559" s="352"/>
      <c r="B559" s="385" t="s">
        <v>428</v>
      </c>
      <c r="C559" s="386">
        <v>40</v>
      </c>
      <c r="D559" s="387">
        <v>12</v>
      </c>
      <c r="E559" s="388">
        <v>4</v>
      </c>
      <c r="F559" s="389" t="s">
        <v>393</v>
      </c>
      <c r="G559" s="390" t="s">
        <v>429</v>
      </c>
      <c r="H559" s="391">
        <v>39</v>
      </c>
      <c r="I559" s="392">
        <v>0</v>
      </c>
    </row>
    <row r="560" spans="1:9" ht="56.25">
      <c r="A560" s="352"/>
      <c r="B560" s="377" t="s">
        <v>394</v>
      </c>
      <c r="C560" s="378">
        <v>40</v>
      </c>
      <c r="D560" s="379">
        <v>12</v>
      </c>
      <c r="E560" s="380">
        <v>4</v>
      </c>
      <c r="F560" s="381" t="s">
        <v>395</v>
      </c>
      <c r="G560" s="382" t="s">
        <v>1340</v>
      </c>
      <c r="H560" s="383">
        <v>70</v>
      </c>
      <c r="I560" s="384">
        <v>0</v>
      </c>
    </row>
    <row r="561" spans="1:9">
      <c r="A561" s="352"/>
      <c r="B561" s="377" t="s">
        <v>583</v>
      </c>
      <c r="C561" s="378">
        <v>40</v>
      </c>
      <c r="D561" s="379">
        <v>12</v>
      </c>
      <c r="E561" s="380">
        <v>4</v>
      </c>
      <c r="F561" s="381" t="s">
        <v>396</v>
      </c>
      <c r="G561" s="382" t="s">
        <v>1340</v>
      </c>
      <c r="H561" s="383">
        <v>70</v>
      </c>
      <c r="I561" s="384">
        <v>0</v>
      </c>
    </row>
    <row r="562" spans="1:9" ht="22.5">
      <c r="A562" s="352"/>
      <c r="B562" s="385" t="s">
        <v>428</v>
      </c>
      <c r="C562" s="386">
        <v>40</v>
      </c>
      <c r="D562" s="387">
        <v>12</v>
      </c>
      <c r="E562" s="388">
        <v>4</v>
      </c>
      <c r="F562" s="389" t="s">
        <v>396</v>
      </c>
      <c r="G562" s="390" t="s">
        <v>429</v>
      </c>
      <c r="H562" s="391">
        <v>70</v>
      </c>
      <c r="I562" s="392">
        <v>0</v>
      </c>
    </row>
    <row r="563" spans="1:9" ht="24">
      <c r="A563" s="352"/>
      <c r="B563" s="361" t="s">
        <v>397</v>
      </c>
      <c r="C563" s="362">
        <v>40</v>
      </c>
      <c r="D563" s="363">
        <v>13</v>
      </c>
      <c r="E563" s="364">
        <v>0</v>
      </c>
      <c r="F563" s="365"/>
      <c r="G563" s="366" t="s">
        <v>1340</v>
      </c>
      <c r="H563" s="367">
        <v>941</v>
      </c>
      <c r="I563" s="368">
        <v>0</v>
      </c>
    </row>
    <row r="564" spans="1:9" ht="24">
      <c r="A564" s="352"/>
      <c r="B564" s="361" t="s">
        <v>398</v>
      </c>
      <c r="C564" s="362">
        <v>40</v>
      </c>
      <c r="D564" s="363">
        <v>13</v>
      </c>
      <c r="E564" s="364">
        <v>1</v>
      </c>
      <c r="F564" s="365"/>
      <c r="G564" s="366" t="s">
        <v>1340</v>
      </c>
      <c r="H564" s="367">
        <v>941</v>
      </c>
      <c r="I564" s="368">
        <v>0</v>
      </c>
    </row>
    <row r="565" spans="1:9" ht="36">
      <c r="A565" s="352"/>
      <c r="B565" s="361" t="s">
        <v>554</v>
      </c>
      <c r="C565" s="362">
        <v>40</v>
      </c>
      <c r="D565" s="363">
        <v>13</v>
      </c>
      <c r="E565" s="364">
        <v>1</v>
      </c>
      <c r="F565" s="365" t="s">
        <v>555</v>
      </c>
      <c r="G565" s="366" t="s">
        <v>1340</v>
      </c>
      <c r="H565" s="367">
        <v>941</v>
      </c>
      <c r="I565" s="368">
        <v>0</v>
      </c>
    </row>
    <row r="566" spans="1:9">
      <c r="A566" s="352"/>
      <c r="B566" s="369" t="s">
        <v>399</v>
      </c>
      <c r="C566" s="370">
        <v>40</v>
      </c>
      <c r="D566" s="371">
        <v>13</v>
      </c>
      <c r="E566" s="372">
        <v>1</v>
      </c>
      <c r="F566" s="373" t="s">
        <v>400</v>
      </c>
      <c r="G566" s="374" t="s">
        <v>1340</v>
      </c>
      <c r="H566" s="375">
        <v>941</v>
      </c>
      <c r="I566" s="376">
        <v>0</v>
      </c>
    </row>
    <row r="567" spans="1:9" ht="33.75">
      <c r="A567" s="352"/>
      <c r="B567" s="377" t="s">
        <v>401</v>
      </c>
      <c r="C567" s="378">
        <v>40</v>
      </c>
      <c r="D567" s="379">
        <v>13</v>
      </c>
      <c r="E567" s="380">
        <v>1</v>
      </c>
      <c r="F567" s="381" t="s">
        <v>402</v>
      </c>
      <c r="G567" s="382" t="s">
        <v>1340</v>
      </c>
      <c r="H567" s="383">
        <v>941</v>
      </c>
      <c r="I567" s="384">
        <v>0</v>
      </c>
    </row>
    <row r="568" spans="1:9">
      <c r="A568" s="352"/>
      <c r="B568" s="377" t="s">
        <v>583</v>
      </c>
      <c r="C568" s="378">
        <v>40</v>
      </c>
      <c r="D568" s="379">
        <v>13</v>
      </c>
      <c r="E568" s="380">
        <v>1</v>
      </c>
      <c r="F568" s="381" t="s">
        <v>403</v>
      </c>
      <c r="G568" s="382" t="s">
        <v>1340</v>
      </c>
      <c r="H568" s="383">
        <v>941</v>
      </c>
      <c r="I568" s="384">
        <v>0</v>
      </c>
    </row>
    <row r="569" spans="1:9">
      <c r="A569" s="352"/>
      <c r="B569" s="385" t="s">
        <v>406</v>
      </c>
      <c r="C569" s="386">
        <v>40</v>
      </c>
      <c r="D569" s="387">
        <v>13</v>
      </c>
      <c r="E569" s="388">
        <v>1</v>
      </c>
      <c r="F569" s="389" t="s">
        <v>403</v>
      </c>
      <c r="G569" s="390" t="s">
        <v>407</v>
      </c>
      <c r="H569" s="391">
        <v>941</v>
      </c>
      <c r="I569" s="392">
        <v>0</v>
      </c>
    </row>
    <row r="570" spans="1:9">
      <c r="A570" s="352"/>
      <c r="B570" s="393" t="s">
        <v>459</v>
      </c>
      <c r="C570" s="394">
        <v>50</v>
      </c>
      <c r="D570" s="395">
        <v>0</v>
      </c>
      <c r="E570" s="396">
        <v>0</v>
      </c>
      <c r="F570" s="397"/>
      <c r="G570" s="398" t="s">
        <v>1340</v>
      </c>
      <c r="H570" s="399">
        <v>940.6</v>
      </c>
      <c r="I570" s="400">
        <v>0</v>
      </c>
    </row>
    <row r="571" spans="1:9" ht="24">
      <c r="A571" s="352"/>
      <c r="B571" s="361" t="s">
        <v>397</v>
      </c>
      <c r="C571" s="362">
        <v>50</v>
      </c>
      <c r="D571" s="363">
        <v>13</v>
      </c>
      <c r="E571" s="364">
        <v>0</v>
      </c>
      <c r="F571" s="365"/>
      <c r="G571" s="366" t="s">
        <v>1340</v>
      </c>
      <c r="H571" s="367">
        <v>940.6</v>
      </c>
      <c r="I571" s="368">
        <v>0</v>
      </c>
    </row>
    <row r="572" spans="1:9" ht="17.25" customHeight="1">
      <c r="A572" s="352"/>
      <c r="B572" s="361" t="s">
        <v>398</v>
      </c>
      <c r="C572" s="362">
        <v>50</v>
      </c>
      <c r="D572" s="363">
        <v>13</v>
      </c>
      <c r="E572" s="364">
        <v>1</v>
      </c>
      <c r="F572" s="365"/>
      <c r="G572" s="366" t="s">
        <v>1340</v>
      </c>
      <c r="H572" s="367">
        <v>940.6</v>
      </c>
      <c r="I572" s="368">
        <v>0</v>
      </c>
    </row>
    <row r="573" spans="1:9" ht="28.5" customHeight="1">
      <c r="A573" s="352"/>
      <c r="B573" s="361" t="s">
        <v>554</v>
      </c>
      <c r="C573" s="362">
        <v>50</v>
      </c>
      <c r="D573" s="363">
        <v>13</v>
      </c>
      <c r="E573" s="364">
        <v>1</v>
      </c>
      <c r="F573" s="365" t="s">
        <v>555</v>
      </c>
      <c r="G573" s="366" t="s">
        <v>1340</v>
      </c>
      <c r="H573" s="367">
        <v>940.6</v>
      </c>
      <c r="I573" s="368">
        <v>0</v>
      </c>
    </row>
    <row r="574" spans="1:9">
      <c r="A574" s="352"/>
      <c r="B574" s="369" t="s">
        <v>399</v>
      </c>
      <c r="C574" s="370">
        <v>50</v>
      </c>
      <c r="D574" s="371">
        <v>13</v>
      </c>
      <c r="E574" s="372">
        <v>1</v>
      </c>
      <c r="F574" s="373" t="s">
        <v>400</v>
      </c>
      <c r="G574" s="374" t="s">
        <v>1340</v>
      </c>
      <c r="H574" s="375">
        <v>940.6</v>
      </c>
      <c r="I574" s="376">
        <v>0</v>
      </c>
    </row>
    <row r="575" spans="1:9" ht="33.75">
      <c r="A575" s="352"/>
      <c r="B575" s="377" t="s">
        <v>401</v>
      </c>
      <c r="C575" s="378">
        <v>50</v>
      </c>
      <c r="D575" s="379">
        <v>13</v>
      </c>
      <c r="E575" s="380">
        <v>1</v>
      </c>
      <c r="F575" s="381" t="s">
        <v>402</v>
      </c>
      <c r="G575" s="382" t="s">
        <v>1340</v>
      </c>
      <c r="H575" s="383">
        <v>940.6</v>
      </c>
      <c r="I575" s="384">
        <v>0</v>
      </c>
    </row>
    <row r="576" spans="1:9">
      <c r="A576" s="352"/>
      <c r="B576" s="377" t="s">
        <v>583</v>
      </c>
      <c r="C576" s="378">
        <v>50</v>
      </c>
      <c r="D576" s="379">
        <v>13</v>
      </c>
      <c r="E576" s="380">
        <v>1</v>
      </c>
      <c r="F576" s="381" t="s">
        <v>403</v>
      </c>
      <c r="G576" s="382" t="s">
        <v>1340</v>
      </c>
      <c r="H576" s="383">
        <v>940.6</v>
      </c>
      <c r="I576" s="384">
        <v>0</v>
      </c>
    </row>
    <row r="577" spans="1:9">
      <c r="A577" s="352"/>
      <c r="B577" s="385" t="s">
        <v>406</v>
      </c>
      <c r="C577" s="386">
        <v>50</v>
      </c>
      <c r="D577" s="387">
        <v>13</v>
      </c>
      <c r="E577" s="388">
        <v>1</v>
      </c>
      <c r="F577" s="389" t="s">
        <v>403</v>
      </c>
      <c r="G577" s="390" t="s">
        <v>407</v>
      </c>
      <c r="H577" s="391">
        <v>940.6</v>
      </c>
      <c r="I577" s="392">
        <v>0</v>
      </c>
    </row>
    <row r="578" spans="1:9" ht="25.5">
      <c r="A578" s="352"/>
      <c r="B578" s="393" t="s">
        <v>460</v>
      </c>
      <c r="C578" s="394">
        <v>70</v>
      </c>
      <c r="D578" s="395">
        <v>0</v>
      </c>
      <c r="E578" s="396">
        <v>0</v>
      </c>
      <c r="F578" s="397"/>
      <c r="G578" s="398" t="s">
        <v>1340</v>
      </c>
      <c r="H578" s="399">
        <v>427145.43056000001</v>
      </c>
      <c r="I578" s="400">
        <v>15660.637000000001</v>
      </c>
    </row>
    <row r="579" spans="1:9">
      <c r="A579" s="352"/>
      <c r="B579" s="361" t="s">
        <v>1357</v>
      </c>
      <c r="C579" s="362">
        <v>70</v>
      </c>
      <c r="D579" s="363">
        <v>1</v>
      </c>
      <c r="E579" s="364">
        <v>0</v>
      </c>
      <c r="F579" s="365"/>
      <c r="G579" s="366" t="s">
        <v>1340</v>
      </c>
      <c r="H579" s="367">
        <v>10512.84</v>
      </c>
      <c r="I579" s="368">
        <v>0</v>
      </c>
    </row>
    <row r="580" spans="1:9">
      <c r="A580" s="352"/>
      <c r="B580" s="361" t="s">
        <v>563</v>
      </c>
      <c r="C580" s="362">
        <v>70</v>
      </c>
      <c r="D580" s="363">
        <v>1</v>
      </c>
      <c r="E580" s="364">
        <v>13</v>
      </c>
      <c r="F580" s="365"/>
      <c r="G580" s="366" t="s">
        <v>1340</v>
      </c>
      <c r="H580" s="367">
        <v>10512.84</v>
      </c>
      <c r="I580" s="368">
        <v>0</v>
      </c>
    </row>
    <row r="581" spans="1:9" ht="24">
      <c r="A581" s="352"/>
      <c r="B581" s="361" t="s">
        <v>588</v>
      </c>
      <c r="C581" s="362">
        <v>70</v>
      </c>
      <c r="D581" s="363">
        <v>1</v>
      </c>
      <c r="E581" s="364">
        <v>13</v>
      </c>
      <c r="F581" s="365" t="s">
        <v>589</v>
      </c>
      <c r="G581" s="366" t="s">
        <v>1340</v>
      </c>
      <c r="H581" s="367">
        <v>10368.84</v>
      </c>
      <c r="I581" s="368">
        <v>0</v>
      </c>
    </row>
    <row r="582" spans="1:9" ht="22.5">
      <c r="A582" s="352"/>
      <c r="B582" s="377" t="s">
        <v>590</v>
      </c>
      <c r="C582" s="378">
        <v>70</v>
      </c>
      <c r="D582" s="379">
        <v>1</v>
      </c>
      <c r="E582" s="380">
        <v>13</v>
      </c>
      <c r="F582" s="381" t="s">
        <v>591</v>
      </c>
      <c r="G582" s="382" t="s">
        <v>1340</v>
      </c>
      <c r="H582" s="383">
        <v>5971.84</v>
      </c>
      <c r="I582" s="384">
        <v>0</v>
      </c>
    </row>
    <row r="583" spans="1:9">
      <c r="A583" s="352"/>
      <c r="B583" s="377" t="s">
        <v>583</v>
      </c>
      <c r="C583" s="378">
        <v>70</v>
      </c>
      <c r="D583" s="379">
        <v>1</v>
      </c>
      <c r="E583" s="380">
        <v>13</v>
      </c>
      <c r="F583" s="381" t="s">
        <v>592</v>
      </c>
      <c r="G583" s="382" t="s">
        <v>1340</v>
      </c>
      <c r="H583" s="383">
        <v>5971.84</v>
      </c>
      <c r="I583" s="384">
        <v>0</v>
      </c>
    </row>
    <row r="584" spans="1:9" ht="22.5">
      <c r="A584" s="352"/>
      <c r="B584" s="385" t="s">
        <v>426</v>
      </c>
      <c r="C584" s="386">
        <v>70</v>
      </c>
      <c r="D584" s="387">
        <v>1</v>
      </c>
      <c r="E584" s="388">
        <v>13</v>
      </c>
      <c r="F584" s="389" t="s">
        <v>592</v>
      </c>
      <c r="G584" s="390" t="s">
        <v>427</v>
      </c>
      <c r="H584" s="391">
        <v>171</v>
      </c>
      <c r="I584" s="392">
        <v>0</v>
      </c>
    </row>
    <row r="585" spans="1:9" ht="22.5">
      <c r="A585" s="352"/>
      <c r="B585" s="385" t="s">
        <v>446</v>
      </c>
      <c r="C585" s="386">
        <v>70</v>
      </c>
      <c r="D585" s="387">
        <v>1</v>
      </c>
      <c r="E585" s="388">
        <v>13</v>
      </c>
      <c r="F585" s="389" t="s">
        <v>592</v>
      </c>
      <c r="G585" s="390" t="s">
        <v>447</v>
      </c>
      <c r="H585" s="391">
        <v>1195</v>
      </c>
      <c r="I585" s="392">
        <v>0</v>
      </c>
    </row>
    <row r="586" spans="1:9" ht="22.5">
      <c r="A586" s="352"/>
      <c r="B586" s="385" t="s">
        <v>428</v>
      </c>
      <c r="C586" s="386">
        <v>70</v>
      </c>
      <c r="D586" s="387">
        <v>1</v>
      </c>
      <c r="E586" s="388">
        <v>13</v>
      </c>
      <c r="F586" s="389" t="s">
        <v>592</v>
      </c>
      <c r="G586" s="390" t="s">
        <v>429</v>
      </c>
      <c r="H586" s="391">
        <v>4535.72</v>
      </c>
      <c r="I586" s="392">
        <v>0</v>
      </c>
    </row>
    <row r="587" spans="1:9">
      <c r="A587" s="352"/>
      <c r="B587" s="385" t="s">
        <v>432</v>
      </c>
      <c r="C587" s="386">
        <v>70</v>
      </c>
      <c r="D587" s="387">
        <v>1</v>
      </c>
      <c r="E587" s="388">
        <v>13</v>
      </c>
      <c r="F587" s="389" t="s">
        <v>592</v>
      </c>
      <c r="G587" s="390" t="s">
        <v>433</v>
      </c>
      <c r="H587" s="391">
        <v>70.12</v>
      </c>
      <c r="I587" s="392">
        <v>0</v>
      </c>
    </row>
    <row r="588" spans="1:9" ht="22.5">
      <c r="A588" s="352"/>
      <c r="B588" s="377" t="s">
        <v>596</v>
      </c>
      <c r="C588" s="378">
        <v>70</v>
      </c>
      <c r="D588" s="379">
        <v>1</v>
      </c>
      <c r="E588" s="380">
        <v>13</v>
      </c>
      <c r="F588" s="381" t="s">
        <v>597</v>
      </c>
      <c r="G588" s="382" t="s">
        <v>1340</v>
      </c>
      <c r="H588" s="383">
        <v>4397</v>
      </c>
      <c r="I588" s="384">
        <v>0</v>
      </c>
    </row>
    <row r="589" spans="1:9">
      <c r="A589" s="352"/>
      <c r="B589" s="377" t="s">
        <v>583</v>
      </c>
      <c r="C589" s="378">
        <v>70</v>
      </c>
      <c r="D589" s="379">
        <v>1</v>
      </c>
      <c r="E589" s="380">
        <v>13</v>
      </c>
      <c r="F589" s="381" t="s">
        <v>598</v>
      </c>
      <c r="G589" s="382" t="s">
        <v>1340</v>
      </c>
      <c r="H589" s="383">
        <v>4397</v>
      </c>
      <c r="I589" s="384">
        <v>0</v>
      </c>
    </row>
    <row r="590" spans="1:9" ht="22.5">
      <c r="A590" s="352"/>
      <c r="B590" s="385" t="s">
        <v>428</v>
      </c>
      <c r="C590" s="386">
        <v>70</v>
      </c>
      <c r="D590" s="387">
        <v>1</v>
      </c>
      <c r="E590" s="388">
        <v>13</v>
      </c>
      <c r="F590" s="389" t="s">
        <v>598</v>
      </c>
      <c r="G590" s="390" t="s">
        <v>429</v>
      </c>
      <c r="H590" s="391">
        <v>4397</v>
      </c>
      <c r="I590" s="392">
        <v>0</v>
      </c>
    </row>
    <row r="591" spans="1:9">
      <c r="A591" s="352"/>
      <c r="B591" s="361" t="s">
        <v>1366</v>
      </c>
      <c r="C591" s="362">
        <v>70</v>
      </c>
      <c r="D591" s="363">
        <v>1</v>
      </c>
      <c r="E591" s="364">
        <v>13</v>
      </c>
      <c r="F591" s="365" t="s">
        <v>1367</v>
      </c>
      <c r="G591" s="366" t="s">
        <v>1340</v>
      </c>
      <c r="H591" s="367">
        <v>144</v>
      </c>
      <c r="I591" s="368">
        <v>0</v>
      </c>
    </row>
    <row r="592" spans="1:9">
      <c r="A592" s="352"/>
      <c r="B592" s="369" t="s">
        <v>599</v>
      </c>
      <c r="C592" s="370">
        <v>70</v>
      </c>
      <c r="D592" s="371">
        <v>1</v>
      </c>
      <c r="E592" s="372">
        <v>13</v>
      </c>
      <c r="F592" s="373" t="s">
        <v>600</v>
      </c>
      <c r="G592" s="374" t="s">
        <v>1340</v>
      </c>
      <c r="H592" s="375">
        <v>144</v>
      </c>
      <c r="I592" s="376">
        <v>0</v>
      </c>
    </row>
    <row r="593" spans="1:9">
      <c r="A593" s="352"/>
      <c r="B593" s="377" t="s">
        <v>603</v>
      </c>
      <c r="C593" s="378">
        <v>70</v>
      </c>
      <c r="D593" s="379">
        <v>1</v>
      </c>
      <c r="E593" s="380">
        <v>13</v>
      </c>
      <c r="F593" s="381" t="s">
        <v>604</v>
      </c>
      <c r="G593" s="382" t="s">
        <v>1340</v>
      </c>
      <c r="H593" s="383">
        <v>144</v>
      </c>
      <c r="I593" s="384">
        <v>0</v>
      </c>
    </row>
    <row r="594" spans="1:9" ht="56.25">
      <c r="A594" s="352"/>
      <c r="B594" s="385" t="s">
        <v>444</v>
      </c>
      <c r="C594" s="386">
        <v>70</v>
      </c>
      <c r="D594" s="387">
        <v>1</v>
      </c>
      <c r="E594" s="388">
        <v>13</v>
      </c>
      <c r="F594" s="389" t="s">
        <v>604</v>
      </c>
      <c r="G594" s="390" t="s">
        <v>445</v>
      </c>
      <c r="H594" s="391">
        <v>144</v>
      </c>
      <c r="I594" s="392">
        <v>0</v>
      </c>
    </row>
    <row r="595" spans="1:9">
      <c r="A595" s="352"/>
      <c r="B595" s="361" t="s">
        <v>1268</v>
      </c>
      <c r="C595" s="362">
        <v>70</v>
      </c>
      <c r="D595" s="363">
        <v>4</v>
      </c>
      <c r="E595" s="364">
        <v>0</v>
      </c>
      <c r="F595" s="365"/>
      <c r="G595" s="366" t="s">
        <v>1340</v>
      </c>
      <c r="H595" s="367">
        <v>782.91</v>
      </c>
      <c r="I595" s="368">
        <v>0</v>
      </c>
    </row>
    <row r="596" spans="1:9">
      <c r="A596" s="352"/>
      <c r="B596" s="361" t="s">
        <v>1271</v>
      </c>
      <c r="C596" s="362">
        <v>70</v>
      </c>
      <c r="D596" s="363">
        <v>4</v>
      </c>
      <c r="E596" s="364">
        <v>12</v>
      </c>
      <c r="F596" s="365"/>
      <c r="G596" s="366" t="s">
        <v>1340</v>
      </c>
      <c r="H596" s="367">
        <v>782.91</v>
      </c>
      <c r="I596" s="368">
        <v>0</v>
      </c>
    </row>
    <row r="597" spans="1:9" ht="24">
      <c r="A597" s="352"/>
      <c r="B597" s="361" t="s">
        <v>588</v>
      </c>
      <c r="C597" s="362">
        <v>70</v>
      </c>
      <c r="D597" s="363">
        <v>4</v>
      </c>
      <c r="E597" s="364">
        <v>12</v>
      </c>
      <c r="F597" s="365" t="s">
        <v>589</v>
      </c>
      <c r="G597" s="366" t="s">
        <v>1340</v>
      </c>
      <c r="H597" s="367">
        <v>782.91</v>
      </c>
      <c r="I597" s="368">
        <v>0</v>
      </c>
    </row>
    <row r="598" spans="1:9">
      <c r="A598" s="352"/>
      <c r="B598" s="377" t="s">
        <v>793</v>
      </c>
      <c r="C598" s="378">
        <v>70</v>
      </c>
      <c r="D598" s="379">
        <v>4</v>
      </c>
      <c r="E598" s="380">
        <v>12</v>
      </c>
      <c r="F598" s="381" t="s">
        <v>794</v>
      </c>
      <c r="G598" s="382" t="s">
        <v>1340</v>
      </c>
      <c r="H598" s="383">
        <v>782.91</v>
      </c>
      <c r="I598" s="384">
        <v>0</v>
      </c>
    </row>
    <row r="599" spans="1:9">
      <c r="A599" s="352"/>
      <c r="B599" s="377" t="s">
        <v>583</v>
      </c>
      <c r="C599" s="378">
        <v>70</v>
      </c>
      <c r="D599" s="379">
        <v>4</v>
      </c>
      <c r="E599" s="380">
        <v>12</v>
      </c>
      <c r="F599" s="381" t="s">
        <v>795</v>
      </c>
      <c r="G599" s="382" t="s">
        <v>1340</v>
      </c>
      <c r="H599" s="383">
        <v>782.91</v>
      </c>
      <c r="I599" s="384">
        <v>0</v>
      </c>
    </row>
    <row r="600" spans="1:9" ht="22.5">
      <c r="A600" s="352"/>
      <c r="B600" s="385" t="s">
        <v>426</v>
      </c>
      <c r="C600" s="386">
        <v>70</v>
      </c>
      <c r="D600" s="387">
        <v>4</v>
      </c>
      <c r="E600" s="388">
        <v>12</v>
      </c>
      <c r="F600" s="389" t="s">
        <v>795</v>
      </c>
      <c r="G600" s="390" t="s">
        <v>427</v>
      </c>
      <c r="H600" s="391">
        <v>299</v>
      </c>
      <c r="I600" s="392">
        <v>0</v>
      </c>
    </row>
    <row r="601" spans="1:9" ht="22.5">
      <c r="A601" s="352"/>
      <c r="B601" s="385" t="s">
        <v>428</v>
      </c>
      <c r="C601" s="386">
        <v>70</v>
      </c>
      <c r="D601" s="387">
        <v>4</v>
      </c>
      <c r="E601" s="388">
        <v>12</v>
      </c>
      <c r="F601" s="389" t="s">
        <v>795</v>
      </c>
      <c r="G601" s="390" t="s">
        <v>429</v>
      </c>
      <c r="H601" s="391">
        <v>483.91</v>
      </c>
      <c r="I601" s="392">
        <v>0</v>
      </c>
    </row>
    <row r="602" spans="1:9">
      <c r="A602" s="352"/>
      <c r="B602" s="361" t="s">
        <v>1276</v>
      </c>
      <c r="C602" s="362">
        <v>70</v>
      </c>
      <c r="D602" s="363">
        <v>5</v>
      </c>
      <c r="E602" s="364">
        <v>0</v>
      </c>
      <c r="F602" s="365"/>
      <c r="G602" s="366" t="s">
        <v>1340</v>
      </c>
      <c r="H602" s="367">
        <v>342296.84399999998</v>
      </c>
      <c r="I602" s="368">
        <v>20.9</v>
      </c>
    </row>
    <row r="603" spans="1:9">
      <c r="A603" s="352"/>
      <c r="B603" s="361" t="s">
        <v>1277</v>
      </c>
      <c r="C603" s="362">
        <v>70</v>
      </c>
      <c r="D603" s="363">
        <v>5</v>
      </c>
      <c r="E603" s="364">
        <v>1</v>
      </c>
      <c r="F603" s="365"/>
      <c r="G603" s="366" t="s">
        <v>1340</v>
      </c>
      <c r="H603" s="367">
        <v>125275.944</v>
      </c>
      <c r="I603" s="368">
        <v>0</v>
      </c>
    </row>
    <row r="604" spans="1:9" ht="24">
      <c r="A604" s="352"/>
      <c r="B604" s="361" t="s">
        <v>741</v>
      </c>
      <c r="C604" s="362">
        <v>70</v>
      </c>
      <c r="D604" s="363">
        <v>5</v>
      </c>
      <c r="E604" s="364">
        <v>1</v>
      </c>
      <c r="F604" s="365" t="s">
        <v>742</v>
      </c>
      <c r="G604" s="366" t="s">
        <v>1340</v>
      </c>
      <c r="H604" s="367">
        <v>120477.694</v>
      </c>
      <c r="I604" s="368">
        <v>0</v>
      </c>
    </row>
    <row r="605" spans="1:9">
      <c r="A605" s="352"/>
      <c r="B605" s="369" t="s">
        <v>801</v>
      </c>
      <c r="C605" s="370">
        <v>70</v>
      </c>
      <c r="D605" s="371">
        <v>5</v>
      </c>
      <c r="E605" s="372">
        <v>1</v>
      </c>
      <c r="F605" s="373" t="s">
        <v>802</v>
      </c>
      <c r="G605" s="374" t="s">
        <v>1340</v>
      </c>
      <c r="H605" s="375">
        <v>114935.04399999999</v>
      </c>
      <c r="I605" s="376">
        <v>0</v>
      </c>
    </row>
    <row r="606" spans="1:9" ht="18" customHeight="1">
      <c r="A606" s="352"/>
      <c r="B606" s="377" t="s">
        <v>803</v>
      </c>
      <c r="C606" s="378">
        <v>70</v>
      </c>
      <c r="D606" s="379">
        <v>5</v>
      </c>
      <c r="E606" s="380">
        <v>1</v>
      </c>
      <c r="F606" s="381" t="s">
        <v>804</v>
      </c>
      <c r="G606" s="382" t="s">
        <v>1340</v>
      </c>
      <c r="H606" s="383">
        <v>114935.04399999999</v>
      </c>
      <c r="I606" s="384">
        <v>0</v>
      </c>
    </row>
    <row r="607" spans="1:9" ht="22.5">
      <c r="A607" s="352"/>
      <c r="B607" s="377" t="s">
        <v>805</v>
      </c>
      <c r="C607" s="378">
        <v>70</v>
      </c>
      <c r="D607" s="379">
        <v>5</v>
      </c>
      <c r="E607" s="380">
        <v>1</v>
      </c>
      <c r="F607" s="381" t="s">
        <v>806</v>
      </c>
      <c r="G607" s="382" t="s">
        <v>1340</v>
      </c>
      <c r="H607" s="383">
        <v>85329.896999999997</v>
      </c>
      <c r="I607" s="384">
        <v>0</v>
      </c>
    </row>
    <row r="608" spans="1:9" ht="22.5">
      <c r="A608" s="352"/>
      <c r="B608" s="385" t="s">
        <v>461</v>
      </c>
      <c r="C608" s="386">
        <v>70</v>
      </c>
      <c r="D608" s="387">
        <v>5</v>
      </c>
      <c r="E608" s="388">
        <v>1</v>
      </c>
      <c r="F608" s="389" t="s">
        <v>806</v>
      </c>
      <c r="G608" s="390" t="s">
        <v>462</v>
      </c>
      <c r="H608" s="391">
        <v>85329.896999999997</v>
      </c>
      <c r="I608" s="392">
        <v>0</v>
      </c>
    </row>
    <row r="609" spans="1:9" ht="33.75">
      <c r="A609" s="352"/>
      <c r="B609" s="377" t="s">
        <v>807</v>
      </c>
      <c r="C609" s="378">
        <v>70</v>
      </c>
      <c r="D609" s="379">
        <v>5</v>
      </c>
      <c r="E609" s="380">
        <v>1</v>
      </c>
      <c r="F609" s="381" t="s">
        <v>808</v>
      </c>
      <c r="G609" s="382" t="s">
        <v>1340</v>
      </c>
      <c r="H609" s="383">
        <v>19088</v>
      </c>
      <c r="I609" s="384">
        <v>0</v>
      </c>
    </row>
    <row r="610" spans="1:9" ht="22.5">
      <c r="A610" s="352"/>
      <c r="B610" s="385" t="s">
        <v>461</v>
      </c>
      <c r="C610" s="386">
        <v>70</v>
      </c>
      <c r="D610" s="387">
        <v>5</v>
      </c>
      <c r="E610" s="388">
        <v>1</v>
      </c>
      <c r="F610" s="389" t="s">
        <v>808</v>
      </c>
      <c r="G610" s="390" t="s">
        <v>462</v>
      </c>
      <c r="H610" s="391">
        <v>19088</v>
      </c>
      <c r="I610" s="392">
        <v>0</v>
      </c>
    </row>
    <row r="611" spans="1:9" ht="22.5">
      <c r="A611" s="352"/>
      <c r="B611" s="377" t="s">
        <v>809</v>
      </c>
      <c r="C611" s="378">
        <v>70</v>
      </c>
      <c r="D611" s="379">
        <v>5</v>
      </c>
      <c r="E611" s="380">
        <v>1</v>
      </c>
      <c r="F611" s="381" t="s">
        <v>810</v>
      </c>
      <c r="G611" s="382" t="s">
        <v>1340</v>
      </c>
      <c r="H611" s="383">
        <v>10517.147000000001</v>
      </c>
      <c r="I611" s="384">
        <v>0</v>
      </c>
    </row>
    <row r="612" spans="1:9" ht="22.5">
      <c r="A612" s="352"/>
      <c r="B612" s="385" t="s">
        <v>461</v>
      </c>
      <c r="C612" s="386">
        <v>70</v>
      </c>
      <c r="D612" s="387">
        <v>5</v>
      </c>
      <c r="E612" s="388">
        <v>1</v>
      </c>
      <c r="F612" s="389" t="s">
        <v>810</v>
      </c>
      <c r="G612" s="390" t="s">
        <v>462</v>
      </c>
      <c r="H612" s="391">
        <v>10517.147000000001</v>
      </c>
      <c r="I612" s="392">
        <v>0</v>
      </c>
    </row>
    <row r="613" spans="1:9" ht="21.75">
      <c r="A613" s="352"/>
      <c r="B613" s="369" t="s">
        <v>811</v>
      </c>
      <c r="C613" s="370">
        <v>70</v>
      </c>
      <c r="D613" s="371">
        <v>5</v>
      </c>
      <c r="E613" s="372">
        <v>1</v>
      </c>
      <c r="F613" s="373" t="s">
        <v>812</v>
      </c>
      <c r="G613" s="374" t="s">
        <v>1340</v>
      </c>
      <c r="H613" s="375">
        <v>5542.65</v>
      </c>
      <c r="I613" s="376">
        <v>0</v>
      </c>
    </row>
    <row r="614" spans="1:9" ht="22.5">
      <c r="A614" s="352"/>
      <c r="B614" s="377" t="s">
        <v>813</v>
      </c>
      <c r="C614" s="378">
        <v>70</v>
      </c>
      <c r="D614" s="379">
        <v>5</v>
      </c>
      <c r="E614" s="380">
        <v>1</v>
      </c>
      <c r="F614" s="381" t="s">
        <v>814</v>
      </c>
      <c r="G614" s="382" t="s">
        <v>1340</v>
      </c>
      <c r="H614" s="383">
        <v>5542.65</v>
      </c>
      <c r="I614" s="384">
        <v>0</v>
      </c>
    </row>
    <row r="615" spans="1:9" ht="67.5">
      <c r="A615" s="352"/>
      <c r="B615" s="377" t="s">
        <v>815</v>
      </c>
      <c r="C615" s="378">
        <v>70</v>
      </c>
      <c r="D615" s="379">
        <v>5</v>
      </c>
      <c r="E615" s="380">
        <v>1</v>
      </c>
      <c r="F615" s="381" t="s">
        <v>816</v>
      </c>
      <c r="G615" s="382" t="s">
        <v>1340</v>
      </c>
      <c r="H615" s="383">
        <v>4988.38</v>
      </c>
      <c r="I615" s="384">
        <v>0</v>
      </c>
    </row>
    <row r="616" spans="1:9" ht="22.5">
      <c r="A616" s="352"/>
      <c r="B616" s="385" t="s">
        <v>461</v>
      </c>
      <c r="C616" s="386">
        <v>70</v>
      </c>
      <c r="D616" s="387">
        <v>5</v>
      </c>
      <c r="E616" s="388">
        <v>1</v>
      </c>
      <c r="F616" s="389" t="s">
        <v>816</v>
      </c>
      <c r="G616" s="390" t="s">
        <v>462</v>
      </c>
      <c r="H616" s="391">
        <v>4988.38</v>
      </c>
      <c r="I616" s="392">
        <v>0</v>
      </c>
    </row>
    <row r="617" spans="1:9" ht="67.5">
      <c r="A617" s="352"/>
      <c r="B617" s="377" t="s">
        <v>817</v>
      </c>
      <c r="C617" s="378">
        <v>70</v>
      </c>
      <c r="D617" s="379">
        <v>5</v>
      </c>
      <c r="E617" s="380">
        <v>1</v>
      </c>
      <c r="F617" s="381" t="s">
        <v>818</v>
      </c>
      <c r="G617" s="382" t="s">
        <v>1340</v>
      </c>
      <c r="H617" s="383">
        <v>554.27</v>
      </c>
      <c r="I617" s="384">
        <v>0</v>
      </c>
    </row>
    <row r="618" spans="1:9" ht="22.5">
      <c r="A618" s="352"/>
      <c r="B618" s="385" t="s">
        <v>461</v>
      </c>
      <c r="C618" s="386">
        <v>70</v>
      </c>
      <c r="D618" s="387">
        <v>5</v>
      </c>
      <c r="E618" s="388">
        <v>1</v>
      </c>
      <c r="F618" s="389" t="s">
        <v>818</v>
      </c>
      <c r="G618" s="390" t="s">
        <v>462</v>
      </c>
      <c r="H618" s="391">
        <v>554.27</v>
      </c>
      <c r="I618" s="392">
        <v>0</v>
      </c>
    </row>
    <row r="619" spans="1:9" ht="24">
      <c r="A619" s="352"/>
      <c r="B619" s="361" t="s">
        <v>588</v>
      </c>
      <c r="C619" s="362">
        <v>70</v>
      </c>
      <c r="D619" s="363">
        <v>5</v>
      </c>
      <c r="E619" s="364">
        <v>1</v>
      </c>
      <c r="F619" s="365" t="s">
        <v>589</v>
      </c>
      <c r="G619" s="366" t="s">
        <v>1340</v>
      </c>
      <c r="H619" s="367">
        <v>4798.25</v>
      </c>
      <c r="I619" s="368">
        <v>0</v>
      </c>
    </row>
    <row r="620" spans="1:9" ht="22.5">
      <c r="A620" s="352"/>
      <c r="B620" s="377" t="s">
        <v>590</v>
      </c>
      <c r="C620" s="378">
        <v>70</v>
      </c>
      <c r="D620" s="379">
        <v>5</v>
      </c>
      <c r="E620" s="380">
        <v>1</v>
      </c>
      <c r="F620" s="381" t="s">
        <v>591</v>
      </c>
      <c r="G620" s="382" t="s">
        <v>1340</v>
      </c>
      <c r="H620" s="383">
        <v>4798.25</v>
      </c>
      <c r="I620" s="384">
        <v>0</v>
      </c>
    </row>
    <row r="621" spans="1:9">
      <c r="A621" s="352"/>
      <c r="B621" s="377" t="s">
        <v>583</v>
      </c>
      <c r="C621" s="378">
        <v>70</v>
      </c>
      <c r="D621" s="379">
        <v>5</v>
      </c>
      <c r="E621" s="380">
        <v>1</v>
      </c>
      <c r="F621" s="381" t="s">
        <v>592</v>
      </c>
      <c r="G621" s="382" t="s">
        <v>1340</v>
      </c>
      <c r="H621" s="383">
        <v>4798.25</v>
      </c>
      <c r="I621" s="384">
        <v>0</v>
      </c>
    </row>
    <row r="622" spans="1:9" ht="22.5">
      <c r="A622" s="352"/>
      <c r="B622" s="385" t="s">
        <v>446</v>
      </c>
      <c r="C622" s="386">
        <v>70</v>
      </c>
      <c r="D622" s="387">
        <v>5</v>
      </c>
      <c r="E622" s="388">
        <v>1</v>
      </c>
      <c r="F622" s="389" t="s">
        <v>592</v>
      </c>
      <c r="G622" s="390" t="s">
        <v>447</v>
      </c>
      <c r="H622" s="391">
        <v>4798.25</v>
      </c>
      <c r="I622" s="392">
        <v>0</v>
      </c>
    </row>
    <row r="623" spans="1:9">
      <c r="A623" s="352"/>
      <c r="B623" s="361" t="s">
        <v>1280</v>
      </c>
      <c r="C623" s="362">
        <v>70</v>
      </c>
      <c r="D623" s="363">
        <v>5</v>
      </c>
      <c r="E623" s="364">
        <v>2</v>
      </c>
      <c r="F623" s="365"/>
      <c r="G623" s="366" t="s">
        <v>1340</v>
      </c>
      <c r="H623" s="367">
        <v>217000</v>
      </c>
      <c r="I623" s="368">
        <v>0</v>
      </c>
    </row>
    <row r="624" spans="1:9" ht="24">
      <c r="A624" s="352"/>
      <c r="B624" s="361" t="s">
        <v>588</v>
      </c>
      <c r="C624" s="362">
        <v>70</v>
      </c>
      <c r="D624" s="363">
        <v>5</v>
      </c>
      <c r="E624" s="364">
        <v>2</v>
      </c>
      <c r="F624" s="365" t="s">
        <v>589</v>
      </c>
      <c r="G624" s="366" t="s">
        <v>1340</v>
      </c>
      <c r="H624" s="367">
        <v>217000</v>
      </c>
      <c r="I624" s="368">
        <v>0</v>
      </c>
    </row>
    <row r="625" spans="1:9" ht="22.5">
      <c r="A625" s="352"/>
      <c r="B625" s="377" t="s">
        <v>873</v>
      </c>
      <c r="C625" s="378">
        <v>70</v>
      </c>
      <c r="D625" s="379">
        <v>5</v>
      </c>
      <c r="E625" s="380">
        <v>2</v>
      </c>
      <c r="F625" s="381" t="s">
        <v>874</v>
      </c>
      <c r="G625" s="382" t="s">
        <v>1340</v>
      </c>
      <c r="H625" s="383">
        <v>210500</v>
      </c>
      <c r="I625" s="384">
        <v>0</v>
      </c>
    </row>
    <row r="626" spans="1:9">
      <c r="A626" s="352"/>
      <c r="B626" s="377" t="s">
        <v>583</v>
      </c>
      <c r="C626" s="378">
        <v>70</v>
      </c>
      <c r="D626" s="379">
        <v>5</v>
      </c>
      <c r="E626" s="380">
        <v>2</v>
      </c>
      <c r="F626" s="381" t="s">
        <v>875</v>
      </c>
      <c r="G626" s="382" t="s">
        <v>1340</v>
      </c>
      <c r="H626" s="383">
        <v>210500</v>
      </c>
      <c r="I626" s="384">
        <v>0</v>
      </c>
    </row>
    <row r="627" spans="1:9" ht="33.75">
      <c r="A627" s="352"/>
      <c r="B627" s="385" t="s">
        <v>699</v>
      </c>
      <c r="C627" s="386">
        <v>70</v>
      </c>
      <c r="D627" s="387">
        <v>5</v>
      </c>
      <c r="E627" s="388">
        <v>2</v>
      </c>
      <c r="F627" s="389" t="s">
        <v>875</v>
      </c>
      <c r="G627" s="390" t="s">
        <v>700</v>
      </c>
      <c r="H627" s="391">
        <v>210500</v>
      </c>
      <c r="I627" s="392">
        <v>0</v>
      </c>
    </row>
    <row r="628" spans="1:9" ht="22.5">
      <c r="A628" s="352"/>
      <c r="B628" s="377" t="s">
        <v>596</v>
      </c>
      <c r="C628" s="378">
        <v>70</v>
      </c>
      <c r="D628" s="379">
        <v>5</v>
      </c>
      <c r="E628" s="380">
        <v>2</v>
      </c>
      <c r="F628" s="381" t="s">
        <v>597</v>
      </c>
      <c r="G628" s="382" t="s">
        <v>1340</v>
      </c>
      <c r="H628" s="383">
        <v>6500</v>
      </c>
      <c r="I628" s="384">
        <v>0</v>
      </c>
    </row>
    <row r="629" spans="1:9">
      <c r="A629" s="352"/>
      <c r="B629" s="377" t="s">
        <v>583</v>
      </c>
      <c r="C629" s="378">
        <v>70</v>
      </c>
      <c r="D629" s="379">
        <v>5</v>
      </c>
      <c r="E629" s="380">
        <v>2</v>
      </c>
      <c r="F629" s="381" t="s">
        <v>598</v>
      </c>
      <c r="G629" s="382" t="s">
        <v>1340</v>
      </c>
      <c r="H629" s="383">
        <v>6500</v>
      </c>
      <c r="I629" s="384">
        <v>0</v>
      </c>
    </row>
    <row r="630" spans="1:9" ht="22.5">
      <c r="A630" s="352"/>
      <c r="B630" s="385" t="s">
        <v>428</v>
      </c>
      <c r="C630" s="386">
        <v>70</v>
      </c>
      <c r="D630" s="387">
        <v>5</v>
      </c>
      <c r="E630" s="388">
        <v>2</v>
      </c>
      <c r="F630" s="389" t="s">
        <v>598</v>
      </c>
      <c r="G630" s="390" t="s">
        <v>429</v>
      </c>
      <c r="H630" s="391">
        <v>6500</v>
      </c>
      <c r="I630" s="392">
        <v>0</v>
      </c>
    </row>
    <row r="631" spans="1:9">
      <c r="A631" s="352"/>
      <c r="B631" s="361" t="s">
        <v>893</v>
      </c>
      <c r="C631" s="362">
        <v>70</v>
      </c>
      <c r="D631" s="363">
        <v>5</v>
      </c>
      <c r="E631" s="364">
        <v>5</v>
      </c>
      <c r="F631" s="365"/>
      <c r="G631" s="366" t="s">
        <v>1340</v>
      </c>
      <c r="H631" s="367">
        <v>20.9</v>
      </c>
      <c r="I631" s="368">
        <v>20.9</v>
      </c>
    </row>
    <row r="632" spans="1:9" ht="24">
      <c r="A632" s="352"/>
      <c r="B632" s="361" t="s">
        <v>741</v>
      </c>
      <c r="C632" s="362">
        <v>70</v>
      </c>
      <c r="D632" s="363">
        <v>5</v>
      </c>
      <c r="E632" s="364">
        <v>5</v>
      </c>
      <c r="F632" s="365" t="s">
        <v>742</v>
      </c>
      <c r="G632" s="366" t="s">
        <v>1340</v>
      </c>
      <c r="H632" s="367">
        <v>20.9</v>
      </c>
      <c r="I632" s="368">
        <v>20.9</v>
      </c>
    </row>
    <row r="633" spans="1:9">
      <c r="A633" s="352"/>
      <c r="B633" s="369" t="s">
        <v>801</v>
      </c>
      <c r="C633" s="370">
        <v>70</v>
      </c>
      <c r="D633" s="371">
        <v>5</v>
      </c>
      <c r="E633" s="372">
        <v>5</v>
      </c>
      <c r="F633" s="373" t="s">
        <v>802</v>
      </c>
      <c r="G633" s="374" t="s">
        <v>1340</v>
      </c>
      <c r="H633" s="375">
        <v>20.9</v>
      </c>
      <c r="I633" s="376">
        <v>20.9</v>
      </c>
    </row>
    <row r="634" spans="1:9" ht="33.75">
      <c r="A634" s="352"/>
      <c r="B634" s="377" t="s">
        <v>894</v>
      </c>
      <c r="C634" s="378">
        <v>70</v>
      </c>
      <c r="D634" s="379">
        <v>5</v>
      </c>
      <c r="E634" s="380">
        <v>5</v>
      </c>
      <c r="F634" s="381" t="s">
        <v>895</v>
      </c>
      <c r="G634" s="382" t="s">
        <v>1340</v>
      </c>
      <c r="H634" s="383">
        <v>20.9</v>
      </c>
      <c r="I634" s="384">
        <v>20.9</v>
      </c>
    </row>
    <row r="635" spans="1:9" ht="67.5">
      <c r="A635" s="352"/>
      <c r="B635" s="377" t="s">
        <v>896</v>
      </c>
      <c r="C635" s="378">
        <v>70</v>
      </c>
      <c r="D635" s="379">
        <v>5</v>
      </c>
      <c r="E635" s="380">
        <v>5</v>
      </c>
      <c r="F635" s="381" t="s">
        <v>897</v>
      </c>
      <c r="G635" s="382" t="s">
        <v>1340</v>
      </c>
      <c r="H635" s="383">
        <v>20.9</v>
      </c>
      <c r="I635" s="384">
        <v>20.9</v>
      </c>
    </row>
    <row r="636" spans="1:9" ht="22.5">
      <c r="A636" s="352"/>
      <c r="B636" s="385" t="s">
        <v>428</v>
      </c>
      <c r="C636" s="386">
        <v>70</v>
      </c>
      <c r="D636" s="387">
        <v>5</v>
      </c>
      <c r="E636" s="388">
        <v>5</v>
      </c>
      <c r="F636" s="389" t="s">
        <v>897</v>
      </c>
      <c r="G636" s="390" t="s">
        <v>429</v>
      </c>
      <c r="H636" s="391">
        <v>20.9</v>
      </c>
      <c r="I636" s="392">
        <v>20.9</v>
      </c>
    </row>
    <row r="637" spans="1:9">
      <c r="A637" s="352"/>
      <c r="B637" s="361" t="s">
        <v>1287</v>
      </c>
      <c r="C637" s="362">
        <v>70</v>
      </c>
      <c r="D637" s="363">
        <v>10</v>
      </c>
      <c r="E637" s="364">
        <v>0</v>
      </c>
      <c r="F637" s="365"/>
      <c r="G637" s="366" t="s">
        <v>1340</v>
      </c>
      <c r="H637" s="367">
        <v>73552.836559999996</v>
      </c>
      <c r="I637" s="368">
        <v>15639.736999999999</v>
      </c>
    </row>
    <row r="638" spans="1:9">
      <c r="A638" s="352"/>
      <c r="B638" s="361" t="s">
        <v>290</v>
      </c>
      <c r="C638" s="362">
        <v>70</v>
      </c>
      <c r="D638" s="363">
        <v>10</v>
      </c>
      <c r="E638" s="364">
        <v>3</v>
      </c>
      <c r="F638" s="365"/>
      <c r="G638" s="366" t="s">
        <v>1340</v>
      </c>
      <c r="H638" s="367">
        <v>58311.459559999996</v>
      </c>
      <c r="I638" s="368">
        <v>3798.36</v>
      </c>
    </row>
    <row r="639" spans="1:9" ht="24">
      <c r="A639" s="352"/>
      <c r="B639" s="361" t="s">
        <v>741</v>
      </c>
      <c r="C639" s="362">
        <v>70</v>
      </c>
      <c r="D639" s="363">
        <v>10</v>
      </c>
      <c r="E639" s="364">
        <v>3</v>
      </c>
      <c r="F639" s="365" t="s">
        <v>742</v>
      </c>
      <c r="G639" s="366" t="s">
        <v>1340</v>
      </c>
      <c r="H639" s="367">
        <v>54513.099559999995</v>
      </c>
      <c r="I639" s="368">
        <v>0</v>
      </c>
    </row>
    <row r="640" spans="1:9">
      <c r="A640" s="352"/>
      <c r="B640" s="369" t="s">
        <v>801</v>
      </c>
      <c r="C640" s="370">
        <v>70</v>
      </c>
      <c r="D640" s="371">
        <v>10</v>
      </c>
      <c r="E640" s="372">
        <v>3</v>
      </c>
      <c r="F640" s="373" t="s">
        <v>802</v>
      </c>
      <c r="G640" s="374" t="s">
        <v>1340</v>
      </c>
      <c r="H640" s="375">
        <v>5489.6685599999992</v>
      </c>
      <c r="I640" s="376">
        <v>0</v>
      </c>
    </row>
    <row r="641" spans="1:9" ht="22.5">
      <c r="A641" s="352"/>
      <c r="B641" s="377" t="s">
        <v>803</v>
      </c>
      <c r="C641" s="378">
        <v>70</v>
      </c>
      <c r="D641" s="379">
        <v>10</v>
      </c>
      <c r="E641" s="380">
        <v>3</v>
      </c>
      <c r="F641" s="381" t="s">
        <v>804</v>
      </c>
      <c r="G641" s="382" t="s">
        <v>1340</v>
      </c>
      <c r="H641" s="383">
        <v>1140</v>
      </c>
      <c r="I641" s="384">
        <v>0</v>
      </c>
    </row>
    <row r="642" spans="1:9">
      <c r="A642" s="352"/>
      <c r="B642" s="377" t="s">
        <v>583</v>
      </c>
      <c r="C642" s="378">
        <v>70</v>
      </c>
      <c r="D642" s="379">
        <v>10</v>
      </c>
      <c r="E642" s="380">
        <v>3</v>
      </c>
      <c r="F642" s="381" t="s">
        <v>291</v>
      </c>
      <c r="G642" s="382" t="s">
        <v>1340</v>
      </c>
      <c r="H642" s="383">
        <v>1140</v>
      </c>
      <c r="I642" s="384">
        <v>0</v>
      </c>
    </row>
    <row r="643" spans="1:9">
      <c r="A643" s="352"/>
      <c r="B643" s="385" t="s">
        <v>463</v>
      </c>
      <c r="C643" s="386">
        <v>70</v>
      </c>
      <c r="D643" s="387">
        <v>10</v>
      </c>
      <c r="E643" s="388">
        <v>3</v>
      </c>
      <c r="F643" s="389" t="s">
        <v>291</v>
      </c>
      <c r="G643" s="390" t="s">
        <v>464</v>
      </c>
      <c r="H643" s="391">
        <v>1140</v>
      </c>
      <c r="I643" s="392">
        <v>0</v>
      </c>
    </row>
    <row r="644" spans="1:9" ht="22.5">
      <c r="A644" s="352"/>
      <c r="B644" s="377" t="s">
        <v>292</v>
      </c>
      <c r="C644" s="378">
        <v>70</v>
      </c>
      <c r="D644" s="379">
        <v>10</v>
      </c>
      <c r="E644" s="380">
        <v>3</v>
      </c>
      <c r="F644" s="381" t="s">
        <v>293</v>
      </c>
      <c r="G644" s="382" t="s">
        <v>1340</v>
      </c>
      <c r="H644" s="383">
        <v>4349.6685599999992</v>
      </c>
      <c r="I644" s="384">
        <v>0</v>
      </c>
    </row>
    <row r="645" spans="1:9" ht="22.5">
      <c r="A645" s="352"/>
      <c r="B645" s="377" t="s">
        <v>294</v>
      </c>
      <c r="C645" s="378">
        <v>70</v>
      </c>
      <c r="D645" s="379">
        <v>10</v>
      </c>
      <c r="E645" s="380">
        <v>3</v>
      </c>
      <c r="F645" s="381" t="s">
        <v>295</v>
      </c>
      <c r="G645" s="382" t="s">
        <v>1340</v>
      </c>
      <c r="H645" s="383">
        <v>363.02193</v>
      </c>
      <c r="I645" s="384">
        <v>0</v>
      </c>
    </row>
    <row r="646" spans="1:9">
      <c r="A646" s="352"/>
      <c r="B646" s="385" t="s">
        <v>463</v>
      </c>
      <c r="C646" s="386">
        <v>70</v>
      </c>
      <c r="D646" s="387">
        <v>10</v>
      </c>
      <c r="E646" s="388">
        <v>3</v>
      </c>
      <c r="F646" s="389" t="s">
        <v>295</v>
      </c>
      <c r="G646" s="390" t="s">
        <v>464</v>
      </c>
      <c r="H646" s="391">
        <v>363.02193</v>
      </c>
      <c r="I646" s="392">
        <v>0</v>
      </c>
    </row>
    <row r="647" spans="1:9" ht="22.5">
      <c r="A647" s="352"/>
      <c r="B647" s="377" t="s">
        <v>294</v>
      </c>
      <c r="C647" s="378">
        <v>70</v>
      </c>
      <c r="D647" s="379">
        <v>10</v>
      </c>
      <c r="E647" s="380">
        <v>3</v>
      </c>
      <c r="F647" s="381" t="s">
        <v>296</v>
      </c>
      <c r="G647" s="382" t="s">
        <v>1340</v>
      </c>
      <c r="H647" s="383">
        <v>3762.6666299999997</v>
      </c>
      <c r="I647" s="384">
        <v>0</v>
      </c>
    </row>
    <row r="648" spans="1:9">
      <c r="A648" s="352"/>
      <c r="B648" s="385" t="s">
        <v>463</v>
      </c>
      <c r="C648" s="386">
        <v>70</v>
      </c>
      <c r="D648" s="387">
        <v>10</v>
      </c>
      <c r="E648" s="388">
        <v>3</v>
      </c>
      <c r="F648" s="389" t="s">
        <v>296</v>
      </c>
      <c r="G648" s="390" t="s">
        <v>464</v>
      </c>
      <c r="H648" s="391">
        <v>3762.6666299999997</v>
      </c>
      <c r="I648" s="392">
        <v>0</v>
      </c>
    </row>
    <row r="649" spans="1:9">
      <c r="A649" s="352"/>
      <c r="B649" s="377" t="s">
        <v>297</v>
      </c>
      <c r="C649" s="378">
        <v>70</v>
      </c>
      <c r="D649" s="379">
        <v>10</v>
      </c>
      <c r="E649" s="380">
        <v>3</v>
      </c>
      <c r="F649" s="381" t="s">
        <v>298</v>
      </c>
      <c r="G649" s="382" t="s">
        <v>1340</v>
      </c>
      <c r="H649" s="383">
        <v>223.98</v>
      </c>
      <c r="I649" s="384">
        <v>0</v>
      </c>
    </row>
    <row r="650" spans="1:9">
      <c r="A650" s="352"/>
      <c r="B650" s="385" t="s">
        <v>463</v>
      </c>
      <c r="C650" s="386">
        <v>70</v>
      </c>
      <c r="D650" s="387">
        <v>10</v>
      </c>
      <c r="E650" s="388">
        <v>3</v>
      </c>
      <c r="F650" s="389" t="s">
        <v>298</v>
      </c>
      <c r="G650" s="390" t="s">
        <v>464</v>
      </c>
      <c r="H650" s="391">
        <v>223.98</v>
      </c>
      <c r="I650" s="392">
        <v>0</v>
      </c>
    </row>
    <row r="651" spans="1:9" ht="21.75">
      <c r="A651" s="352"/>
      <c r="B651" s="369" t="s">
        <v>811</v>
      </c>
      <c r="C651" s="370">
        <v>70</v>
      </c>
      <c r="D651" s="371">
        <v>10</v>
      </c>
      <c r="E651" s="372">
        <v>3</v>
      </c>
      <c r="F651" s="373" t="s">
        <v>812</v>
      </c>
      <c r="G651" s="374" t="s">
        <v>1340</v>
      </c>
      <c r="H651" s="375">
        <v>49023.430999999997</v>
      </c>
      <c r="I651" s="376">
        <v>0</v>
      </c>
    </row>
    <row r="652" spans="1:9" ht="22.5">
      <c r="A652" s="352"/>
      <c r="B652" s="377" t="s">
        <v>813</v>
      </c>
      <c r="C652" s="378">
        <v>70</v>
      </c>
      <c r="D652" s="379">
        <v>10</v>
      </c>
      <c r="E652" s="380">
        <v>3</v>
      </c>
      <c r="F652" s="381" t="s">
        <v>814</v>
      </c>
      <c r="G652" s="382" t="s">
        <v>1340</v>
      </c>
      <c r="H652" s="383">
        <v>49023.430999999997</v>
      </c>
      <c r="I652" s="384">
        <v>0</v>
      </c>
    </row>
    <row r="653" spans="1:9" ht="67.5">
      <c r="A653" s="352"/>
      <c r="B653" s="377" t="s">
        <v>815</v>
      </c>
      <c r="C653" s="378">
        <v>70</v>
      </c>
      <c r="D653" s="379">
        <v>10</v>
      </c>
      <c r="E653" s="380">
        <v>3</v>
      </c>
      <c r="F653" s="381" t="s">
        <v>816</v>
      </c>
      <c r="G653" s="382" t="s">
        <v>1340</v>
      </c>
      <c r="H653" s="383">
        <v>43667.873</v>
      </c>
      <c r="I653" s="384">
        <v>0</v>
      </c>
    </row>
    <row r="654" spans="1:9">
      <c r="A654" s="352"/>
      <c r="B654" s="385" t="s">
        <v>463</v>
      </c>
      <c r="C654" s="386">
        <v>70</v>
      </c>
      <c r="D654" s="387">
        <v>10</v>
      </c>
      <c r="E654" s="388">
        <v>3</v>
      </c>
      <c r="F654" s="389" t="s">
        <v>816</v>
      </c>
      <c r="G654" s="390" t="s">
        <v>464</v>
      </c>
      <c r="H654" s="391">
        <v>43667.873</v>
      </c>
      <c r="I654" s="392">
        <v>0</v>
      </c>
    </row>
    <row r="655" spans="1:9" ht="67.5">
      <c r="A655" s="352"/>
      <c r="B655" s="377" t="s">
        <v>817</v>
      </c>
      <c r="C655" s="378">
        <v>70</v>
      </c>
      <c r="D655" s="379">
        <v>10</v>
      </c>
      <c r="E655" s="380">
        <v>3</v>
      </c>
      <c r="F655" s="381" t="s">
        <v>818</v>
      </c>
      <c r="G655" s="382" t="s">
        <v>1340</v>
      </c>
      <c r="H655" s="383">
        <v>5355.558</v>
      </c>
      <c r="I655" s="384">
        <v>0</v>
      </c>
    </row>
    <row r="656" spans="1:9">
      <c r="A656" s="352"/>
      <c r="B656" s="385" t="s">
        <v>463</v>
      </c>
      <c r="C656" s="386">
        <v>70</v>
      </c>
      <c r="D656" s="387">
        <v>10</v>
      </c>
      <c r="E656" s="388">
        <v>3</v>
      </c>
      <c r="F656" s="389" t="s">
        <v>818</v>
      </c>
      <c r="G656" s="390" t="s">
        <v>464</v>
      </c>
      <c r="H656" s="391">
        <v>5355.558</v>
      </c>
      <c r="I656" s="392">
        <v>0</v>
      </c>
    </row>
    <row r="657" spans="1:9">
      <c r="A657" s="352"/>
      <c r="B657" s="361" t="s">
        <v>1366</v>
      </c>
      <c r="C657" s="362">
        <v>70</v>
      </c>
      <c r="D657" s="363">
        <v>10</v>
      </c>
      <c r="E657" s="364">
        <v>3</v>
      </c>
      <c r="F657" s="365" t="s">
        <v>1367</v>
      </c>
      <c r="G657" s="366" t="s">
        <v>1340</v>
      </c>
      <c r="H657" s="367">
        <v>3798.36</v>
      </c>
      <c r="I657" s="368">
        <v>3798.36</v>
      </c>
    </row>
    <row r="658" spans="1:9" ht="21.75">
      <c r="A658" s="352"/>
      <c r="B658" s="369" t="s">
        <v>607</v>
      </c>
      <c r="C658" s="370">
        <v>70</v>
      </c>
      <c r="D658" s="371">
        <v>10</v>
      </c>
      <c r="E658" s="372">
        <v>3</v>
      </c>
      <c r="F658" s="373" t="s">
        <v>608</v>
      </c>
      <c r="G658" s="374" t="s">
        <v>1340</v>
      </c>
      <c r="H658" s="375">
        <v>3798.36</v>
      </c>
      <c r="I658" s="376">
        <v>3798.36</v>
      </c>
    </row>
    <row r="659" spans="1:9" ht="45">
      <c r="A659" s="352"/>
      <c r="B659" s="377" t="s">
        <v>299</v>
      </c>
      <c r="C659" s="378">
        <v>70</v>
      </c>
      <c r="D659" s="379">
        <v>10</v>
      </c>
      <c r="E659" s="380">
        <v>3</v>
      </c>
      <c r="F659" s="381" t="s">
        <v>300</v>
      </c>
      <c r="G659" s="382" t="s">
        <v>1340</v>
      </c>
      <c r="H659" s="383">
        <v>3798.36</v>
      </c>
      <c r="I659" s="384">
        <v>3798.36</v>
      </c>
    </row>
    <row r="660" spans="1:9">
      <c r="A660" s="352"/>
      <c r="B660" s="385" t="s">
        <v>463</v>
      </c>
      <c r="C660" s="386">
        <v>70</v>
      </c>
      <c r="D660" s="387">
        <v>10</v>
      </c>
      <c r="E660" s="388">
        <v>3</v>
      </c>
      <c r="F660" s="389" t="s">
        <v>300</v>
      </c>
      <c r="G660" s="390" t="s">
        <v>464</v>
      </c>
      <c r="H660" s="391">
        <v>3798.36</v>
      </c>
      <c r="I660" s="392">
        <v>3798.36</v>
      </c>
    </row>
    <row r="661" spans="1:9">
      <c r="A661" s="352"/>
      <c r="B661" s="361" t="s">
        <v>301</v>
      </c>
      <c r="C661" s="362">
        <v>70</v>
      </c>
      <c r="D661" s="363">
        <v>10</v>
      </c>
      <c r="E661" s="364">
        <v>4</v>
      </c>
      <c r="F661" s="365"/>
      <c r="G661" s="366" t="s">
        <v>1340</v>
      </c>
      <c r="H661" s="367">
        <v>11841.377</v>
      </c>
      <c r="I661" s="368">
        <v>11841.377</v>
      </c>
    </row>
    <row r="662" spans="1:9" ht="24">
      <c r="A662" s="352"/>
      <c r="B662" s="361" t="s">
        <v>304</v>
      </c>
      <c r="C662" s="362">
        <v>70</v>
      </c>
      <c r="D662" s="363">
        <v>10</v>
      </c>
      <c r="E662" s="364">
        <v>4</v>
      </c>
      <c r="F662" s="365" t="s">
        <v>305</v>
      </c>
      <c r="G662" s="366" t="s">
        <v>1340</v>
      </c>
      <c r="H662" s="367">
        <v>11841.377</v>
      </c>
      <c r="I662" s="368">
        <v>11841.377</v>
      </c>
    </row>
    <row r="663" spans="1:9" ht="33.75">
      <c r="A663" s="352"/>
      <c r="B663" s="377" t="s">
        <v>306</v>
      </c>
      <c r="C663" s="378">
        <v>70</v>
      </c>
      <c r="D663" s="379">
        <v>10</v>
      </c>
      <c r="E663" s="380">
        <v>4</v>
      </c>
      <c r="F663" s="381" t="s">
        <v>307</v>
      </c>
      <c r="G663" s="382" t="s">
        <v>1340</v>
      </c>
      <c r="H663" s="383">
        <v>11841.377</v>
      </c>
      <c r="I663" s="384">
        <v>11841.377</v>
      </c>
    </row>
    <row r="664" spans="1:9" ht="33.75">
      <c r="A664" s="352"/>
      <c r="B664" s="377" t="s">
        <v>308</v>
      </c>
      <c r="C664" s="378">
        <v>70</v>
      </c>
      <c r="D664" s="379">
        <v>10</v>
      </c>
      <c r="E664" s="380">
        <v>4</v>
      </c>
      <c r="F664" s="381" t="s">
        <v>309</v>
      </c>
      <c r="G664" s="382" t="s">
        <v>1340</v>
      </c>
      <c r="H664" s="383">
        <v>11841.377</v>
      </c>
      <c r="I664" s="384">
        <v>11841.377</v>
      </c>
    </row>
    <row r="665" spans="1:9" ht="22.5">
      <c r="A665" s="352"/>
      <c r="B665" s="385" t="s">
        <v>455</v>
      </c>
      <c r="C665" s="386">
        <v>70</v>
      </c>
      <c r="D665" s="387">
        <v>10</v>
      </c>
      <c r="E665" s="388">
        <v>4</v>
      </c>
      <c r="F665" s="389" t="s">
        <v>309</v>
      </c>
      <c r="G665" s="390" t="s">
        <v>456</v>
      </c>
      <c r="H665" s="391">
        <v>0</v>
      </c>
      <c r="I665" s="392">
        <v>0</v>
      </c>
    </row>
    <row r="666" spans="1:9" ht="22.5">
      <c r="A666" s="352"/>
      <c r="B666" s="385" t="s">
        <v>461</v>
      </c>
      <c r="C666" s="386">
        <v>70</v>
      </c>
      <c r="D666" s="387">
        <v>10</v>
      </c>
      <c r="E666" s="388">
        <v>4</v>
      </c>
      <c r="F666" s="389" t="s">
        <v>309</v>
      </c>
      <c r="G666" s="390" t="s">
        <v>462</v>
      </c>
      <c r="H666" s="391">
        <v>11841.377</v>
      </c>
      <c r="I666" s="392">
        <v>11841.377</v>
      </c>
    </row>
    <row r="667" spans="1:9">
      <c r="A667" s="352"/>
      <c r="B667" s="361" t="s">
        <v>1288</v>
      </c>
      <c r="C667" s="362">
        <v>70</v>
      </c>
      <c r="D667" s="363">
        <v>10</v>
      </c>
      <c r="E667" s="364">
        <v>6</v>
      </c>
      <c r="F667" s="365"/>
      <c r="G667" s="366" t="s">
        <v>1340</v>
      </c>
      <c r="H667" s="367">
        <v>3400</v>
      </c>
      <c r="I667" s="368">
        <v>0</v>
      </c>
    </row>
    <row r="668" spans="1:9" ht="24">
      <c r="A668" s="352"/>
      <c r="B668" s="361" t="s">
        <v>304</v>
      </c>
      <c r="C668" s="362">
        <v>70</v>
      </c>
      <c r="D668" s="363">
        <v>10</v>
      </c>
      <c r="E668" s="364">
        <v>6</v>
      </c>
      <c r="F668" s="365" t="s">
        <v>305</v>
      </c>
      <c r="G668" s="366" t="s">
        <v>1340</v>
      </c>
      <c r="H668" s="367">
        <v>3400</v>
      </c>
      <c r="I668" s="368">
        <v>0</v>
      </c>
    </row>
    <row r="669" spans="1:9" ht="33.75">
      <c r="A669" s="352"/>
      <c r="B669" s="377" t="s">
        <v>327</v>
      </c>
      <c r="C669" s="378">
        <v>70</v>
      </c>
      <c r="D669" s="379">
        <v>10</v>
      </c>
      <c r="E669" s="380">
        <v>6</v>
      </c>
      <c r="F669" s="381" t="s">
        <v>328</v>
      </c>
      <c r="G669" s="382" t="s">
        <v>1340</v>
      </c>
      <c r="H669" s="383">
        <v>3400</v>
      </c>
      <c r="I669" s="384">
        <v>0</v>
      </c>
    </row>
    <row r="670" spans="1:9">
      <c r="A670" s="352"/>
      <c r="B670" s="377" t="s">
        <v>583</v>
      </c>
      <c r="C670" s="378">
        <v>70</v>
      </c>
      <c r="D670" s="379">
        <v>10</v>
      </c>
      <c r="E670" s="380">
        <v>6</v>
      </c>
      <c r="F670" s="381" t="s">
        <v>329</v>
      </c>
      <c r="G670" s="382" t="s">
        <v>1340</v>
      </c>
      <c r="H670" s="383">
        <v>3400</v>
      </c>
      <c r="I670" s="384">
        <v>0</v>
      </c>
    </row>
    <row r="671" spans="1:9" ht="22.5">
      <c r="A671" s="352"/>
      <c r="B671" s="385" t="s">
        <v>443</v>
      </c>
      <c r="C671" s="386">
        <v>70</v>
      </c>
      <c r="D671" s="387">
        <v>10</v>
      </c>
      <c r="E671" s="388">
        <v>6</v>
      </c>
      <c r="F671" s="389" t="s">
        <v>329</v>
      </c>
      <c r="G671" s="390" t="s">
        <v>1213</v>
      </c>
      <c r="H671" s="391">
        <v>3400</v>
      </c>
      <c r="I671" s="392">
        <v>0</v>
      </c>
    </row>
    <row r="672" spans="1:9" ht="25.5">
      <c r="A672" s="352"/>
      <c r="B672" s="393" t="s">
        <v>465</v>
      </c>
      <c r="C672" s="394">
        <v>231</v>
      </c>
      <c r="D672" s="395">
        <v>0</v>
      </c>
      <c r="E672" s="396">
        <v>0</v>
      </c>
      <c r="F672" s="397"/>
      <c r="G672" s="398" t="s">
        <v>1340</v>
      </c>
      <c r="H672" s="399">
        <v>1371467.905</v>
      </c>
      <c r="I672" s="400">
        <v>1013035.2</v>
      </c>
    </row>
    <row r="673" spans="1:9">
      <c r="A673" s="352"/>
      <c r="B673" s="361" t="s">
        <v>1268</v>
      </c>
      <c r="C673" s="362">
        <v>231</v>
      </c>
      <c r="D673" s="363">
        <v>4</v>
      </c>
      <c r="E673" s="364">
        <v>0</v>
      </c>
      <c r="F673" s="365"/>
      <c r="G673" s="366" t="s">
        <v>1340</v>
      </c>
      <c r="H673" s="367">
        <v>5608.375</v>
      </c>
      <c r="I673" s="368">
        <v>0</v>
      </c>
    </row>
    <row r="674" spans="1:9">
      <c r="A674" s="352"/>
      <c r="B674" s="361" t="s">
        <v>670</v>
      </c>
      <c r="C674" s="362">
        <v>231</v>
      </c>
      <c r="D674" s="363">
        <v>4</v>
      </c>
      <c r="E674" s="364">
        <v>1</v>
      </c>
      <c r="F674" s="365"/>
      <c r="G674" s="366" t="s">
        <v>1340</v>
      </c>
      <c r="H674" s="367">
        <v>5608.375</v>
      </c>
      <c r="I674" s="368">
        <v>0</v>
      </c>
    </row>
    <row r="675" spans="1:9" ht="24">
      <c r="A675" s="352"/>
      <c r="B675" s="361" t="s">
        <v>671</v>
      </c>
      <c r="C675" s="362">
        <v>231</v>
      </c>
      <c r="D675" s="363">
        <v>4</v>
      </c>
      <c r="E675" s="364">
        <v>1</v>
      </c>
      <c r="F675" s="365" t="s">
        <v>672</v>
      </c>
      <c r="G675" s="366" t="s">
        <v>1340</v>
      </c>
      <c r="H675" s="367">
        <v>5390.3050000000003</v>
      </c>
      <c r="I675" s="368">
        <v>0</v>
      </c>
    </row>
    <row r="676" spans="1:9">
      <c r="A676" s="352"/>
      <c r="B676" s="369" t="s">
        <v>673</v>
      </c>
      <c r="C676" s="370">
        <v>231</v>
      </c>
      <c r="D676" s="371">
        <v>4</v>
      </c>
      <c r="E676" s="372">
        <v>1</v>
      </c>
      <c r="F676" s="373" t="s">
        <v>674</v>
      </c>
      <c r="G676" s="374" t="s">
        <v>1340</v>
      </c>
      <c r="H676" s="375">
        <v>5390.3050000000003</v>
      </c>
      <c r="I676" s="376">
        <v>0</v>
      </c>
    </row>
    <row r="677" spans="1:9">
      <c r="A677" s="352"/>
      <c r="B677" s="377" t="s">
        <v>675</v>
      </c>
      <c r="C677" s="378">
        <v>231</v>
      </c>
      <c r="D677" s="379">
        <v>4</v>
      </c>
      <c r="E677" s="380">
        <v>1</v>
      </c>
      <c r="F677" s="381" t="s">
        <v>676</v>
      </c>
      <c r="G677" s="382" t="s">
        <v>1340</v>
      </c>
      <c r="H677" s="383">
        <v>5390.3050000000003</v>
      </c>
      <c r="I677" s="384">
        <v>0</v>
      </c>
    </row>
    <row r="678" spans="1:9" ht="22.5">
      <c r="A678" s="352"/>
      <c r="B678" s="377" t="s">
        <v>677</v>
      </c>
      <c r="C678" s="378">
        <v>231</v>
      </c>
      <c r="D678" s="379">
        <v>4</v>
      </c>
      <c r="E678" s="380">
        <v>1</v>
      </c>
      <c r="F678" s="381" t="s">
        <v>678</v>
      </c>
      <c r="G678" s="382" t="s">
        <v>1340</v>
      </c>
      <c r="H678" s="383">
        <v>1558.3050000000001</v>
      </c>
      <c r="I678" s="384">
        <v>0</v>
      </c>
    </row>
    <row r="679" spans="1:9">
      <c r="A679" s="352"/>
      <c r="B679" s="385" t="s">
        <v>466</v>
      </c>
      <c r="C679" s="386">
        <v>231</v>
      </c>
      <c r="D679" s="387">
        <v>4</v>
      </c>
      <c r="E679" s="388">
        <v>1</v>
      </c>
      <c r="F679" s="389" t="s">
        <v>678</v>
      </c>
      <c r="G679" s="390" t="s">
        <v>467</v>
      </c>
      <c r="H679" s="391">
        <v>1558.3050000000001</v>
      </c>
      <c r="I679" s="392">
        <v>0</v>
      </c>
    </row>
    <row r="680" spans="1:9">
      <c r="A680" s="352"/>
      <c r="B680" s="377" t="s">
        <v>681</v>
      </c>
      <c r="C680" s="378">
        <v>231</v>
      </c>
      <c r="D680" s="379">
        <v>4</v>
      </c>
      <c r="E680" s="380">
        <v>1</v>
      </c>
      <c r="F680" s="381" t="s">
        <v>682</v>
      </c>
      <c r="G680" s="382" t="s">
        <v>1340</v>
      </c>
      <c r="H680" s="383">
        <v>3832</v>
      </c>
      <c r="I680" s="384">
        <v>0</v>
      </c>
    </row>
    <row r="681" spans="1:9">
      <c r="A681" s="352"/>
      <c r="B681" s="385" t="s">
        <v>466</v>
      </c>
      <c r="C681" s="386">
        <v>231</v>
      </c>
      <c r="D681" s="387">
        <v>4</v>
      </c>
      <c r="E681" s="388">
        <v>1</v>
      </c>
      <c r="F681" s="389" t="s">
        <v>682</v>
      </c>
      <c r="G681" s="390" t="s">
        <v>467</v>
      </c>
      <c r="H681" s="391">
        <v>3832</v>
      </c>
      <c r="I681" s="392">
        <v>0</v>
      </c>
    </row>
    <row r="682" spans="1:9">
      <c r="A682" s="352"/>
      <c r="B682" s="361" t="s">
        <v>1366</v>
      </c>
      <c r="C682" s="362">
        <v>231</v>
      </c>
      <c r="D682" s="363">
        <v>4</v>
      </c>
      <c r="E682" s="364">
        <v>1</v>
      </c>
      <c r="F682" s="365" t="s">
        <v>1367</v>
      </c>
      <c r="G682" s="366" t="s">
        <v>1340</v>
      </c>
      <c r="H682" s="367">
        <v>218.07</v>
      </c>
      <c r="I682" s="368">
        <v>0</v>
      </c>
    </row>
    <row r="683" spans="1:9">
      <c r="A683" s="352"/>
      <c r="B683" s="369" t="s">
        <v>683</v>
      </c>
      <c r="C683" s="370">
        <v>231</v>
      </c>
      <c r="D683" s="371">
        <v>4</v>
      </c>
      <c r="E683" s="372">
        <v>1</v>
      </c>
      <c r="F683" s="373" t="s">
        <v>684</v>
      </c>
      <c r="G683" s="374" t="s">
        <v>1340</v>
      </c>
      <c r="H683" s="375">
        <v>218.07</v>
      </c>
      <c r="I683" s="376">
        <v>0</v>
      </c>
    </row>
    <row r="684" spans="1:9" ht="22.5">
      <c r="A684" s="352"/>
      <c r="B684" s="377" t="s">
        <v>677</v>
      </c>
      <c r="C684" s="378">
        <v>231</v>
      </c>
      <c r="D684" s="379">
        <v>4</v>
      </c>
      <c r="E684" s="380">
        <v>1</v>
      </c>
      <c r="F684" s="381" t="s">
        <v>685</v>
      </c>
      <c r="G684" s="382" t="s">
        <v>1340</v>
      </c>
      <c r="H684" s="383">
        <v>218.07</v>
      </c>
      <c r="I684" s="384">
        <v>0</v>
      </c>
    </row>
    <row r="685" spans="1:9">
      <c r="A685" s="352"/>
      <c r="B685" s="385" t="s">
        <v>468</v>
      </c>
      <c r="C685" s="386">
        <v>231</v>
      </c>
      <c r="D685" s="387">
        <v>4</v>
      </c>
      <c r="E685" s="388">
        <v>1</v>
      </c>
      <c r="F685" s="389" t="s">
        <v>685</v>
      </c>
      <c r="G685" s="390" t="s">
        <v>469</v>
      </c>
      <c r="H685" s="391">
        <v>72.69</v>
      </c>
      <c r="I685" s="392">
        <v>0</v>
      </c>
    </row>
    <row r="686" spans="1:9">
      <c r="A686" s="352"/>
      <c r="B686" s="385" t="s">
        <v>466</v>
      </c>
      <c r="C686" s="386">
        <v>231</v>
      </c>
      <c r="D686" s="387">
        <v>4</v>
      </c>
      <c r="E686" s="388">
        <v>1</v>
      </c>
      <c r="F686" s="389" t="s">
        <v>685</v>
      </c>
      <c r="G686" s="390" t="s">
        <v>467</v>
      </c>
      <c r="H686" s="391">
        <v>145.38</v>
      </c>
      <c r="I686" s="392">
        <v>0</v>
      </c>
    </row>
    <row r="687" spans="1:9">
      <c r="A687" s="352"/>
      <c r="B687" s="361" t="s">
        <v>901</v>
      </c>
      <c r="C687" s="362">
        <v>231</v>
      </c>
      <c r="D687" s="363">
        <v>6</v>
      </c>
      <c r="E687" s="364">
        <v>0</v>
      </c>
      <c r="F687" s="365"/>
      <c r="G687" s="366" t="s">
        <v>1340</v>
      </c>
      <c r="H687" s="367">
        <v>100</v>
      </c>
      <c r="I687" s="368">
        <v>0</v>
      </c>
    </row>
    <row r="688" spans="1:9">
      <c r="A688" s="352"/>
      <c r="B688" s="361" t="s">
        <v>902</v>
      </c>
      <c r="C688" s="362">
        <v>231</v>
      </c>
      <c r="D688" s="363">
        <v>6</v>
      </c>
      <c r="E688" s="364">
        <v>5</v>
      </c>
      <c r="F688" s="365"/>
      <c r="G688" s="366" t="s">
        <v>1340</v>
      </c>
      <c r="H688" s="367">
        <v>100</v>
      </c>
      <c r="I688" s="368">
        <v>0</v>
      </c>
    </row>
    <row r="689" spans="1:9" ht="24">
      <c r="A689" s="352"/>
      <c r="B689" s="361" t="s">
        <v>903</v>
      </c>
      <c r="C689" s="362">
        <v>231</v>
      </c>
      <c r="D689" s="363">
        <v>6</v>
      </c>
      <c r="E689" s="364">
        <v>5</v>
      </c>
      <c r="F689" s="365" t="s">
        <v>904</v>
      </c>
      <c r="G689" s="366" t="s">
        <v>1340</v>
      </c>
      <c r="H689" s="367">
        <v>100</v>
      </c>
      <c r="I689" s="368">
        <v>0</v>
      </c>
    </row>
    <row r="690" spans="1:9" ht="22.5">
      <c r="A690" s="352"/>
      <c r="B690" s="377" t="s">
        <v>911</v>
      </c>
      <c r="C690" s="378">
        <v>231</v>
      </c>
      <c r="D690" s="379">
        <v>6</v>
      </c>
      <c r="E690" s="380">
        <v>5</v>
      </c>
      <c r="F690" s="381" t="s">
        <v>912</v>
      </c>
      <c r="G690" s="382" t="s">
        <v>1340</v>
      </c>
      <c r="H690" s="383">
        <v>100</v>
      </c>
      <c r="I690" s="384">
        <v>0</v>
      </c>
    </row>
    <row r="691" spans="1:9">
      <c r="A691" s="352"/>
      <c r="B691" s="377" t="s">
        <v>583</v>
      </c>
      <c r="C691" s="378">
        <v>231</v>
      </c>
      <c r="D691" s="379">
        <v>6</v>
      </c>
      <c r="E691" s="380">
        <v>5</v>
      </c>
      <c r="F691" s="381" t="s">
        <v>913</v>
      </c>
      <c r="G691" s="382" t="s">
        <v>1340</v>
      </c>
      <c r="H691" s="383">
        <v>100</v>
      </c>
      <c r="I691" s="384">
        <v>0</v>
      </c>
    </row>
    <row r="692" spans="1:9">
      <c r="A692" s="352"/>
      <c r="B692" s="385" t="s">
        <v>468</v>
      </c>
      <c r="C692" s="386">
        <v>231</v>
      </c>
      <c r="D692" s="387">
        <v>6</v>
      </c>
      <c r="E692" s="388">
        <v>5</v>
      </c>
      <c r="F692" s="389" t="s">
        <v>913</v>
      </c>
      <c r="G692" s="390" t="s">
        <v>469</v>
      </c>
      <c r="H692" s="391">
        <v>50</v>
      </c>
      <c r="I692" s="392">
        <v>0</v>
      </c>
    </row>
    <row r="693" spans="1:9">
      <c r="A693" s="352"/>
      <c r="B693" s="385" t="s">
        <v>466</v>
      </c>
      <c r="C693" s="386">
        <v>231</v>
      </c>
      <c r="D693" s="387">
        <v>6</v>
      </c>
      <c r="E693" s="388">
        <v>5</v>
      </c>
      <c r="F693" s="389" t="s">
        <v>913</v>
      </c>
      <c r="G693" s="390" t="s">
        <v>467</v>
      </c>
      <c r="H693" s="391">
        <v>50</v>
      </c>
      <c r="I693" s="392">
        <v>0</v>
      </c>
    </row>
    <row r="694" spans="1:9">
      <c r="A694" s="352"/>
      <c r="B694" s="361" t="s">
        <v>917</v>
      </c>
      <c r="C694" s="362">
        <v>231</v>
      </c>
      <c r="D694" s="363">
        <v>7</v>
      </c>
      <c r="E694" s="364">
        <v>0</v>
      </c>
      <c r="F694" s="365"/>
      <c r="G694" s="366" t="s">
        <v>1340</v>
      </c>
      <c r="H694" s="367">
        <v>1344111.83</v>
      </c>
      <c r="I694" s="368">
        <v>992155.2</v>
      </c>
    </row>
    <row r="695" spans="1:9">
      <c r="A695" s="352"/>
      <c r="B695" s="361" t="s">
        <v>918</v>
      </c>
      <c r="C695" s="362">
        <v>231</v>
      </c>
      <c r="D695" s="363">
        <v>7</v>
      </c>
      <c r="E695" s="364">
        <v>1</v>
      </c>
      <c r="F695" s="365"/>
      <c r="G695" s="366" t="s">
        <v>1340</v>
      </c>
      <c r="H695" s="367">
        <v>545282.09756999998</v>
      </c>
      <c r="I695" s="368">
        <v>414600</v>
      </c>
    </row>
    <row r="696" spans="1:9" ht="24">
      <c r="A696" s="352"/>
      <c r="B696" s="361" t="s">
        <v>671</v>
      </c>
      <c r="C696" s="362">
        <v>231</v>
      </c>
      <c r="D696" s="363">
        <v>7</v>
      </c>
      <c r="E696" s="364">
        <v>1</v>
      </c>
      <c r="F696" s="365" t="s">
        <v>672</v>
      </c>
      <c r="G696" s="366" t="s">
        <v>1340</v>
      </c>
      <c r="H696" s="367">
        <v>544743.09756999998</v>
      </c>
      <c r="I696" s="368">
        <v>414600</v>
      </c>
    </row>
    <row r="697" spans="1:9" ht="21.75">
      <c r="A697" s="352"/>
      <c r="B697" s="369" t="s">
        <v>919</v>
      </c>
      <c r="C697" s="370">
        <v>231</v>
      </c>
      <c r="D697" s="371">
        <v>7</v>
      </c>
      <c r="E697" s="372">
        <v>1</v>
      </c>
      <c r="F697" s="373" t="s">
        <v>920</v>
      </c>
      <c r="G697" s="374" t="s">
        <v>1340</v>
      </c>
      <c r="H697" s="375">
        <v>538310.1</v>
      </c>
      <c r="I697" s="376">
        <v>414600</v>
      </c>
    </row>
    <row r="698" spans="1:9">
      <c r="A698" s="352"/>
      <c r="B698" s="377" t="s">
        <v>921</v>
      </c>
      <c r="C698" s="378">
        <v>231</v>
      </c>
      <c r="D698" s="379">
        <v>7</v>
      </c>
      <c r="E698" s="380">
        <v>1</v>
      </c>
      <c r="F698" s="381" t="s">
        <v>922</v>
      </c>
      <c r="G698" s="382" t="s">
        <v>1340</v>
      </c>
      <c r="H698" s="383">
        <v>538310.1</v>
      </c>
      <c r="I698" s="384">
        <v>414600</v>
      </c>
    </row>
    <row r="699" spans="1:9" ht="22.5">
      <c r="A699" s="352"/>
      <c r="B699" s="377" t="s">
        <v>923</v>
      </c>
      <c r="C699" s="378">
        <v>231</v>
      </c>
      <c r="D699" s="379">
        <v>7</v>
      </c>
      <c r="E699" s="380">
        <v>1</v>
      </c>
      <c r="F699" s="381" t="s">
        <v>924</v>
      </c>
      <c r="G699" s="382" t="s">
        <v>1340</v>
      </c>
      <c r="H699" s="383">
        <v>108042.8</v>
      </c>
      <c r="I699" s="384">
        <v>0</v>
      </c>
    </row>
    <row r="700" spans="1:9" ht="33.75">
      <c r="A700" s="352"/>
      <c r="B700" s="385" t="s">
        <v>470</v>
      </c>
      <c r="C700" s="386">
        <v>231</v>
      </c>
      <c r="D700" s="387">
        <v>7</v>
      </c>
      <c r="E700" s="388">
        <v>1</v>
      </c>
      <c r="F700" s="389" t="s">
        <v>924</v>
      </c>
      <c r="G700" s="390" t="s">
        <v>471</v>
      </c>
      <c r="H700" s="391">
        <v>108042.8</v>
      </c>
      <c r="I700" s="392">
        <v>0</v>
      </c>
    </row>
    <row r="701" spans="1:9" ht="33.75">
      <c r="A701" s="352"/>
      <c r="B701" s="377" t="s">
        <v>925</v>
      </c>
      <c r="C701" s="378">
        <v>231</v>
      </c>
      <c r="D701" s="379">
        <v>7</v>
      </c>
      <c r="E701" s="380">
        <v>1</v>
      </c>
      <c r="F701" s="381" t="s">
        <v>926</v>
      </c>
      <c r="G701" s="382" t="s">
        <v>1340</v>
      </c>
      <c r="H701" s="383">
        <v>13689.2</v>
      </c>
      <c r="I701" s="384">
        <v>0</v>
      </c>
    </row>
    <row r="702" spans="1:9">
      <c r="A702" s="352"/>
      <c r="B702" s="385" t="s">
        <v>466</v>
      </c>
      <c r="C702" s="386">
        <v>231</v>
      </c>
      <c r="D702" s="387">
        <v>7</v>
      </c>
      <c r="E702" s="388">
        <v>1</v>
      </c>
      <c r="F702" s="389" t="s">
        <v>926</v>
      </c>
      <c r="G702" s="390" t="s">
        <v>467</v>
      </c>
      <c r="H702" s="391">
        <v>13689.2</v>
      </c>
      <c r="I702" s="392">
        <v>0</v>
      </c>
    </row>
    <row r="703" spans="1:9" ht="33.75">
      <c r="A703" s="352"/>
      <c r="B703" s="377" t="s">
        <v>927</v>
      </c>
      <c r="C703" s="378">
        <v>231</v>
      </c>
      <c r="D703" s="379">
        <v>7</v>
      </c>
      <c r="E703" s="380">
        <v>1</v>
      </c>
      <c r="F703" s="381" t="s">
        <v>928</v>
      </c>
      <c r="G703" s="382" t="s">
        <v>1340</v>
      </c>
      <c r="H703" s="383">
        <v>285.89999999999998</v>
      </c>
      <c r="I703" s="384">
        <v>0</v>
      </c>
    </row>
    <row r="704" spans="1:9">
      <c r="A704" s="352"/>
      <c r="B704" s="385" t="s">
        <v>466</v>
      </c>
      <c r="C704" s="386">
        <v>231</v>
      </c>
      <c r="D704" s="387">
        <v>7</v>
      </c>
      <c r="E704" s="388">
        <v>1</v>
      </c>
      <c r="F704" s="389" t="s">
        <v>928</v>
      </c>
      <c r="G704" s="390" t="s">
        <v>467</v>
      </c>
      <c r="H704" s="391">
        <v>285.89999999999998</v>
      </c>
      <c r="I704" s="392">
        <v>0</v>
      </c>
    </row>
    <row r="705" spans="1:9" ht="22.5">
      <c r="A705" s="352"/>
      <c r="B705" s="377" t="s">
        <v>929</v>
      </c>
      <c r="C705" s="378">
        <v>231</v>
      </c>
      <c r="D705" s="379">
        <v>7</v>
      </c>
      <c r="E705" s="380">
        <v>1</v>
      </c>
      <c r="F705" s="381" t="s">
        <v>930</v>
      </c>
      <c r="G705" s="382" t="s">
        <v>1340</v>
      </c>
      <c r="H705" s="383">
        <v>1392.2</v>
      </c>
      <c r="I705" s="384">
        <v>0</v>
      </c>
    </row>
    <row r="706" spans="1:9">
      <c r="A706" s="352"/>
      <c r="B706" s="385" t="s">
        <v>466</v>
      </c>
      <c r="C706" s="386">
        <v>231</v>
      </c>
      <c r="D706" s="387">
        <v>7</v>
      </c>
      <c r="E706" s="388">
        <v>1</v>
      </c>
      <c r="F706" s="389" t="s">
        <v>930</v>
      </c>
      <c r="G706" s="390" t="s">
        <v>467</v>
      </c>
      <c r="H706" s="391">
        <v>1392.2</v>
      </c>
      <c r="I706" s="392">
        <v>0</v>
      </c>
    </row>
    <row r="707" spans="1:9" ht="22.5">
      <c r="A707" s="352"/>
      <c r="B707" s="377" t="s">
        <v>931</v>
      </c>
      <c r="C707" s="378">
        <v>231</v>
      </c>
      <c r="D707" s="379">
        <v>7</v>
      </c>
      <c r="E707" s="380">
        <v>1</v>
      </c>
      <c r="F707" s="381" t="s">
        <v>932</v>
      </c>
      <c r="G707" s="382" t="s">
        <v>1340</v>
      </c>
      <c r="H707" s="383">
        <v>412961</v>
      </c>
      <c r="I707" s="384">
        <v>412961</v>
      </c>
    </row>
    <row r="708" spans="1:9" ht="33.75">
      <c r="A708" s="352"/>
      <c r="B708" s="385" t="s">
        <v>470</v>
      </c>
      <c r="C708" s="386">
        <v>231</v>
      </c>
      <c r="D708" s="387">
        <v>7</v>
      </c>
      <c r="E708" s="388">
        <v>1</v>
      </c>
      <c r="F708" s="389" t="s">
        <v>932</v>
      </c>
      <c r="G708" s="390" t="s">
        <v>471</v>
      </c>
      <c r="H708" s="391">
        <v>412961</v>
      </c>
      <c r="I708" s="392">
        <v>412961</v>
      </c>
    </row>
    <row r="709" spans="1:9" ht="33.75">
      <c r="A709" s="352"/>
      <c r="B709" s="377" t="s">
        <v>933</v>
      </c>
      <c r="C709" s="378">
        <v>231</v>
      </c>
      <c r="D709" s="379">
        <v>7</v>
      </c>
      <c r="E709" s="380">
        <v>1</v>
      </c>
      <c r="F709" s="381" t="s">
        <v>934</v>
      </c>
      <c r="G709" s="382" t="s">
        <v>1340</v>
      </c>
      <c r="H709" s="383">
        <v>1639</v>
      </c>
      <c r="I709" s="384">
        <v>1639</v>
      </c>
    </row>
    <row r="710" spans="1:9" ht="33.75">
      <c r="A710" s="352"/>
      <c r="B710" s="385" t="s">
        <v>470</v>
      </c>
      <c r="C710" s="386">
        <v>231</v>
      </c>
      <c r="D710" s="387">
        <v>7</v>
      </c>
      <c r="E710" s="388">
        <v>1</v>
      </c>
      <c r="F710" s="389" t="s">
        <v>934</v>
      </c>
      <c r="G710" s="390" t="s">
        <v>471</v>
      </c>
      <c r="H710" s="391">
        <v>0</v>
      </c>
      <c r="I710" s="392">
        <v>0</v>
      </c>
    </row>
    <row r="711" spans="1:9">
      <c r="A711" s="352"/>
      <c r="B711" s="385" t="s">
        <v>466</v>
      </c>
      <c r="C711" s="386">
        <v>231</v>
      </c>
      <c r="D711" s="387">
        <v>7</v>
      </c>
      <c r="E711" s="388">
        <v>1</v>
      </c>
      <c r="F711" s="389" t="s">
        <v>934</v>
      </c>
      <c r="G711" s="390" t="s">
        <v>467</v>
      </c>
      <c r="H711" s="391">
        <v>1639</v>
      </c>
      <c r="I711" s="392">
        <v>1639</v>
      </c>
    </row>
    <row r="712" spans="1:9" ht="22.5">
      <c r="A712" s="352"/>
      <c r="B712" s="377" t="s">
        <v>935</v>
      </c>
      <c r="C712" s="378">
        <v>231</v>
      </c>
      <c r="D712" s="379">
        <v>7</v>
      </c>
      <c r="E712" s="380">
        <v>1</v>
      </c>
      <c r="F712" s="381" t="s">
        <v>936</v>
      </c>
      <c r="G712" s="382" t="s">
        <v>1340</v>
      </c>
      <c r="H712" s="383">
        <v>300</v>
      </c>
      <c r="I712" s="384">
        <v>0</v>
      </c>
    </row>
    <row r="713" spans="1:9">
      <c r="A713" s="352"/>
      <c r="B713" s="385" t="s">
        <v>466</v>
      </c>
      <c r="C713" s="386">
        <v>231</v>
      </c>
      <c r="D713" s="387">
        <v>7</v>
      </c>
      <c r="E713" s="388">
        <v>1</v>
      </c>
      <c r="F713" s="389" t="s">
        <v>936</v>
      </c>
      <c r="G713" s="390" t="s">
        <v>467</v>
      </c>
      <c r="H713" s="391">
        <v>300</v>
      </c>
      <c r="I713" s="392">
        <v>0</v>
      </c>
    </row>
    <row r="714" spans="1:9" ht="32.25">
      <c r="A714" s="352"/>
      <c r="B714" s="369" t="s">
        <v>937</v>
      </c>
      <c r="C714" s="370">
        <v>231</v>
      </c>
      <c r="D714" s="371">
        <v>7</v>
      </c>
      <c r="E714" s="372">
        <v>1</v>
      </c>
      <c r="F714" s="373" t="s">
        <v>938</v>
      </c>
      <c r="G714" s="374" t="s">
        <v>1340</v>
      </c>
      <c r="H714" s="375">
        <v>6432.9975699999995</v>
      </c>
      <c r="I714" s="376">
        <v>0</v>
      </c>
    </row>
    <row r="715" spans="1:9" ht="33.75">
      <c r="A715" s="352"/>
      <c r="B715" s="377" t="s">
        <v>939</v>
      </c>
      <c r="C715" s="378">
        <v>231</v>
      </c>
      <c r="D715" s="379">
        <v>7</v>
      </c>
      <c r="E715" s="380">
        <v>1</v>
      </c>
      <c r="F715" s="381" t="s">
        <v>940</v>
      </c>
      <c r="G715" s="382" t="s">
        <v>1340</v>
      </c>
      <c r="H715" s="383">
        <v>6432.9975699999995</v>
      </c>
      <c r="I715" s="384">
        <v>0</v>
      </c>
    </row>
    <row r="716" spans="1:9">
      <c r="A716" s="352"/>
      <c r="B716" s="377" t="s">
        <v>941</v>
      </c>
      <c r="C716" s="378">
        <v>231</v>
      </c>
      <c r="D716" s="379">
        <v>7</v>
      </c>
      <c r="E716" s="380">
        <v>1</v>
      </c>
      <c r="F716" s="381" t="s">
        <v>942</v>
      </c>
      <c r="G716" s="382" t="s">
        <v>1340</v>
      </c>
      <c r="H716" s="383">
        <v>2527.864</v>
      </c>
      <c r="I716" s="384">
        <v>0</v>
      </c>
    </row>
    <row r="717" spans="1:9">
      <c r="A717" s="352"/>
      <c r="B717" s="385" t="s">
        <v>466</v>
      </c>
      <c r="C717" s="386">
        <v>231</v>
      </c>
      <c r="D717" s="387">
        <v>7</v>
      </c>
      <c r="E717" s="388">
        <v>1</v>
      </c>
      <c r="F717" s="389" t="s">
        <v>942</v>
      </c>
      <c r="G717" s="390" t="s">
        <v>467</v>
      </c>
      <c r="H717" s="391">
        <v>2527.864</v>
      </c>
      <c r="I717" s="392">
        <v>0</v>
      </c>
    </row>
    <row r="718" spans="1:9">
      <c r="A718" s="352"/>
      <c r="B718" s="377" t="s">
        <v>943</v>
      </c>
      <c r="C718" s="378">
        <v>231</v>
      </c>
      <c r="D718" s="379">
        <v>7</v>
      </c>
      <c r="E718" s="380">
        <v>1</v>
      </c>
      <c r="F718" s="381" t="s">
        <v>944</v>
      </c>
      <c r="G718" s="382" t="s">
        <v>1340</v>
      </c>
      <c r="H718" s="383">
        <v>349</v>
      </c>
      <c r="I718" s="384">
        <v>0</v>
      </c>
    </row>
    <row r="719" spans="1:9">
      <c r="A719" s="352"/>
      <c r="B719" s="385" t="s">
        <v>466</v>
      </c>
      <c r="C719" s="386">
        <v>231</v>
      </c>
      <c r="D719" s="387">
        <v>7</v>
      </c>
      <c r="E719" s="388">
        <v>1</v>
      </c>
      <c r="F719" s="389" t="s">
        <v>944</v>
      </c>
      <c r="G719" s="390" t="s">
        <v>467</v>
      </c>
      <c r="H719" s="391">
        <v>349</v>
      </c>
      <c r="I719" s="392">
        <v>0</v>
      </c>
    </row>
    <row r="720" spans="1:9">
      <c r="A720" s="352"/>
      <c r="B720" s="377" t="s">
        <v>945</v>
      </c>
      <c r="C720" s="378">
        <v>231</v>
      </c>
      <c r="D720" s="379">
        <v>7</v>
      </c>
      <c r="E720" s="380">
        <v>1</v>
      </c>
      <c r="F720" s="381" t="s">
        <v>946</v>
      </c>
      <c r="G720" s="382" t="s">
        <v>1340</v>
      </c>
      <c r="H720" s="383">
        <v>1209.29404</v>
      </c>
      <c r="I720" s="384">
        <v>0</v>
      </c>
    </row>
    <row r="721" spans="1:9">
      <c r="A721" s="352"/>
      <c r="B721" s="385" t="s">
        <v>466</v>
      </c>
      <c r="C721" s="386">
        <v>231</v>
      </c>
      <c r="D721" s="387">
        <v>7</v>
      </c>
      <c r="E721" s="388">
        <v>1</v>
      </c>
      <c r="F721" s="389" t="s">
        <v>946</v>
      </c>
      <c r="G721" s="390" t="s">
        <v>467</v>
      </c>
      <c r="H721" s="391">
        <v>1209.29404</v>
      </c>
      <c r="I721" s="392">
        <v>0</v>
      </c>
    </row>
    <row r="722" spans="1:9" ht="22.5">
      <c r="A722" s="352"/>
      <c r="B722" s="377" t="s">
        <v>947</v>
      </c>
      <c r="C722" s="378">
        <v>231</v>
      </c>
      <c r="D722" s="379">
        <v>7</v>
      </c>
      <c r="E722" s="380">
        <v>1</v>
      </c>
      <c r="F722" s="381" t="s">
        <v>948</v>
      </c>
      <c r="G722" s="382" t="s">
        <v>1340</v>
      </c>
      <c r="H722" s="383">
        <v>140.03952999999998</v>
      </c>
      <c r="I722" s="384">
        <v>0</v>
      </c>
    </row>
    <row r="723" spans="1:9">
      <c r="A723" s="352"/>
      <c r="B723" s="385" t="s">
        <v>466</v>
      </c>
      <c r="C723" s="386">
        <v>231</v>
      </c>
      <c r="D723" s="387">
        <v>7</v>
      </c>
      <c r="E723" s="388">
        <v>1</v>
      </c>
      <c r="F723" s="389" t="s">
        <v>948</v>
      </c>
      <c r="G723" s="390" t="s">
        <v>467</v>
      </c>
      <c r="H723" s="391">
        <v>140.03952999999998</v>
      </c>
      <c r="I723" s="392">
        <v>0</v>
      </c>
    </row>
    <row r="724" spans="1:9" ht="33.75">
      <c r="A724" s="352"/>
      <c r="B724" s="377" t="s">
        <v>852</v>
      </c>
      <c r="C724" s="378">
        <v>231</v>
      </c>
      <c r="D724" s="379">
        <v>7</v>
      </c>
      <c r="E724" s="380">
        <v>1</v>
      </c>
      <c r="F724" s="381" t="s">
        <v>949</v>
      </c>
      <c r="G724" s="382" t="s">
        <v>1340</v>
      </c>
      <c r="H724" s="383">
        <v>2184.6999999999998</v>
      </c>
      <c r="I724" s="384">
        <v>0</v>
      </c>
    </row>
    <row r="725" spans="1:9">
      <c r="A725" s="352"/>
      <c r="B725" s="385" t="s">
        <v>466</v>
      </c>
      <c r="C725" s="386">
        <v>231</v>
      </c>
      <c r="D725" s="387">
        <v>7</v>
      </c>
      <c r="E725" s="388">
        <v>1</v>
      </c>
      <c r="F725" s="389" t="s">
        <v>949</v>
      </c>
      <c r="G725" s="390" t="s">
        <v>467</v>
      </c>
      <c r="H725" s="391">
        <v>2184.6999999999998</v>
      </c>
      <c r="I725" s="392">
        <v>0</v>
      </c>
    </row>
    <row r="726" spans="1:9" ht="33.75">
      <c r="A726" s="352"/>
      <c r="B726" s="377" t="s">
        <v>856</v>
      </c>
      <c r="C726" s="378">
        <v>231</v>
      </c>
      <c r="D726" s="379">
        <v>7</v>
      </c>
      <c r="E726" s="380">
        <v>1</v>
      </c>
      <c r="F726" s="381" t="s">
        <v>950</v>
      </c>
      <c r="G726" s="382" t="s">
        <v>1340</v>
      </c>
      <c r="H726" s="383">
        <v>22.1</v>
      </c>
      <c r="I726" s="384">
        <v>0</v>
      </c>
    </row>
    <row r="727" spans="1:9">
      <c r="A727" s="352"/>
      <c r="B727" s="385" t="s">
        <v>466</v>
      </c>
      <c r="C727" s="386">
        <v>231</v>
      </c>
      <c r="D727" s="387">
        <v>7</v>
      </c>
      <c r="E727" s="388">
        <v>1</v>
      </c>
      <c r="F727" s="389" t="s">
        <v>950</v>
      </c>
      <c r="G727" s="390" t="s">
        <v>467</v>
      </c>
      <c r="H727" s="391">
        <v>22.1</v>
      </c>
      <c r="I727" s="392">
        <v>0</v>
      </c>
    </row>
    <row r="728" spans="1:9" ht="48">
      <c r="A728" s="352"/>
      <c r="B728" s="361" t="s">
        <v>643</v>
      </c>
      <c r="C728" s="362">
        <v>231</v>
      </c>
      <c r="D728" s="363">
        <v>7</v>
      </c>
      <c r="E728" s="364">
        <v>1</v>
      </c>
      <c r="F728" s="365" t="s">
        <v>644</v>
      </c>
      <c r="G728" s="366" t="s">
        <v>1340</v>
      </c>
      <c r="H728" s="367">
        <v>50</v>
      </c>
      <c r="I728" s="368">
        <v>0</v>
      </c>
    </row>
    <row r="729" spans="1:9">
      <c r="A729" s="352"/>
      <c r="B729" s="369" t="s">
        <v>660</v>
      </c>
      <c r="C729" s="370">
        <v>231</v>
      </c>
      <c r="D729" s="371">
        <v>7</v>
      </c>
      <c r="E729" s="372">
        <v>1</v>
      </c>
      <c r="F729" s="373" t="s">
        <v>661</v>
      </c>
      <c r="G729" s="374" t="s">
        <v>1340</v>
      </c>
      <c r="H729" s="375">
        <v>50</v>
      </c>
      <c r="I729" s="376">
        <v>0</v>
      </c>
    </row>
    <row r="730" spans="1:9" ht="22.5">
      <c r="A730" s="352"/>
      <c r="B730" s="377" t="s">
        <v>951</v>
      </c>
      <c r="C730" s="378">
        <v>231</v>
      </c>
      <c r="D730" s="379">
        <v>7</v>
      </c>
      <c r="E730" s="380">
        <v>1</v>
      </c>
      <c r="F730" s="381" t="s">
        <v>952</v>
      </c>
      <c r="G730" s="382" t="s">
        <v>1340</v>
      </c>
      <c r="H730" s="383">
        <v>50</v>
      </c>
      <c r="I730" s="384">
        <v>0</v>
      </c>
    </row>
    <row r="731" spans="1:9" ht="22.5">
      <c r="A731" s="352"/>
      <c r="B731" s="377" t="s">
        <v>664</v>
      </c>
      <c r="C731" s="378">
        <v>231</v>
      </c>
      <c r="D731" s="379">
        <v>7</v>
      </c>
      <c r="E731" s="380">
        <v>1</v>
      </c>
      <c r="F731" s="381" t="s">
        <v>953</v>
      </c>
      <c r="G731" s="382" t="s">
        <v>1340</v>
      </c>
      <c r="H731" s="383">
        <v>50</v>
      </c>
      <c r="I731" s="384">
        <v>0</v>
      </c>
    </row>
    <row r="732" spans="1:9">
      <c r="A732" s="352"/>
      <c r="B732" s="385" t="s">
        <v>466</v>
      </c>
      <c r="C732" s="386">
        <v>231</v>
      </c>
      <c r="D732" s="387">
        <v>7</v>
      </c>
      <c r="E732" s="388">
        <v>1</v>
      </c>
      <c r="F732" s="389" t="s">
        <v>953</v>
      </c>
      <c r="G732" s="390" t="s">
        <v>467</v>
      </c>
      <c r="H732" s="391">
        <v>50</v>
      </c>
      <c r="I732" s="392">
        <v>0</v>
      </c>
    </row>
    <row r="733" spans="1:9" ht="36">
      <c r="A733" s="352"/>
      <c r="B733" s="361" t="s">
        <v>617</v>
      </c>
      <c r="C733" s="362">
        <v>231</v>
      </c>
      <c r="D733" s="363">
        <v>7</v>
      </c>
      <c r="E733" s="364">
        <v>1</v>
      </c>
      <c r="F733" s="365" t="s">
        <v>618</v>
      </c>
      <c r="G733" s="366" t="s">
        <v>1340</v>
      </c>
      <c r="H733" s="367">
        <v>489</v>
      </c>
      <c r="I733" s="368">
        <v>0</v>
      </c>
    </row>
    <row r="734" spans="1:9" ht="21.75">
      <c r="A734" s="352"/>
      <c r="B734" s="369" t="s">
        <v>628</v>
      </c>
      <c r="C734" s="370">
        <v>231</v>
      </c>
      <c r="D734" s="371">
        <v>7</v>
      </c>
      <c r="E734" s="372">
        <v>1</v>
      </c>
      <c r="F734" s="373" t="s">
        <v>629</v>
      </c>
      <c r="G734" s="374" t="s">
        <v>1340</v>
      </c>
      <c r="H734" s="375">
        <v>489</v>
      </c>
      <c r="I734" s="376">
        <v>0</v>
      </c>
    </row>
    <row r="735" spans="1:9" ht="22.5">
      <c r="A735" s="352"/>
      <c r="B735" s="377" t="s">
        <v>640</v>
      </c>
      <c r="C735" s="378">
        <v>231</v>
      </c>
      <c r="D735" s="379">
        <v>7</v>
      </c>
      <c r="E735" s="380">
        <v>1</v>
      </c>
      <c r="F735" s="381" t="s">
        <v>641</v>
      </c>
      <c r="G735" s="382" t="s">
        <v>1340</v>
      </c>
      <c r="H735" s="383">
        <v>489</v>
      </c>
      <c r="I735" s="384">
        <v>0</v>
      </c>
    </row>
    <row r="736" spans="1:9">
      <c r="A736" s="352"/>
      <c r="B736" s="377" t="s">
        <v>583</v>
      </c>
      <c r="C736" s="378">
        <v>231</v>
      </c>
      <c r="D736" s="379">
        <v>7</v>
      </c>
      <c r="E736" s="380">
        <v>1</v>
      </c>
      <c r="F736" s="381" t="s">
        <v>642</v>
      </c>
      <c r="G736" s="382" t="s">
        <v>1340</v>
      </c>
      <c r="H736" s="383">
        <v>489</v>
      </c>
      <c r="I736" s="384">
        <v>0</v>
      </c>
    </row>
    <row r="737" spans="1:9">
      <c r="A737" s="352"/>
      <c r="B737" s="385" t="s">
        <v>466</v>
      </c>
      <c r="C737" s="386">
        <v>231</v>
      </c>
      <c r="D737" s="387">
        <v>7</v>
      </c>
      <c r="E737" s="388">
        <v>1</v>
      </c>
      <c r="F737" s="389" t="s">
        <v>642</v>
      </c>
      <c r="G737" s="390" t="s">
        <v>467</v>
      </c>
      <c r="H737" s="391">
        <v>489</v>
      </c>
      <c r="I737" s="392">
        <v>0</v>
      </c>
    </row>
    <row r="738" spans="1:9">
      <c r="A738" s="352"/>
      <c r="B738" s="361" t="s">
        <v>954</v>
      </c>
      <c r="C738" s="362">
        <v>231</v>
      </c>
      <c r="D738" s="363">
        <v>7</v>
      </c>
      <c r="E738" s="364">
        <v>2</v>
      </c>
      <c r="F738" s="365"/>
      <c r="G738" s="366" t="s">
        <v>1340</v>
      </c>
      <c r="H738" s="367">
        <v>718921.00243000011</v>
      </c>
      <c r="I738" s="368">
        <v>572464</v>
      </c>
    </row>
    <row r="739" spans="1:9" ht="24">
      <c r="A739" s="352"/>
      <c r="B739" s="361" t="s">
        <v>671</v>
      </c>
      <c r="C739" s="362">
        <v>231</v>
      </c>
      <c r="D739" s="363">
        <v>7</v>
      </c>
      <c r="E739" s="364">
        <v>2</v>
      </c>
      <c r="F739" s="365" t="s">
        <v>672</v>
      </c>
      <c r="G739" s="366" t="s">
        <v>1340</v>
      </c>
      <c r="H739" s="367">
        <v>717952.30243000004</v>
      </c>
      <c r="I739" s="368">
        <v>572464</v>
      </c>
    </row>
    <row r="740" spans="1:9" ht="21.75">
      <c r="A740" s="352"/>
      <c r="B740" s="369" t="s">
        <v>919</v>
      </c>
      <c r="C740" s="370">
        <v>231</v>
      </c>
      <c r="D740" s="371">
        <v>7</v>
      </c>
      <c r="E740" s="372">
        <v>2</v>
      </c>
      <c r="F740" s="373" t="s">
        <v>920</v>
      </c>
      <c r="G740" s="374" t="s">
        <v>1340</v>
      </c>
      <c r="H740" s="375">
        <v>709341.16398000007</v>
      </c>
      <c r="I740" s="376">
        <v>572464</v>
      </c>
    </row>
    <row r="741" spans="1:9">
      <c r="A741" s="352"/>
      <c r="B741" s="377" t="s">
        <v>955</v>
      </c>
      <c r="C741" s="378">
        <v>231</v>
      </c>
      <c r="D741" s="379">
        <v>7</v>
      </c>
      <c r="E741" s="380">
        <v>2</v>
      </c>
      <c r="F741" s="381" t="s">
        <v>956</v>
      </c>
      <c r="G741" s="382" t="s">
        <v>1340</v>
      </c>
      <c r="H741" s="383">
        <v>670326.36398000002</v>
      </c>
      <c r="I741" s="384">
        <v>572464</v>
      </c>
    </row>
    <row r="742" spans="1:9" ht="22.5">
      <c r="A742" s="352"/>
      <c r="B742" s="377" t="s">
        <v>957</v>
      </c>
      <c r="C742" s="378">
        <v>231</v>
      </c>
      <c r="D742" s="379">
        <v>7</v>
      </c>
      <c r="E742" s="380">
        <v>2</v>
      </c>
      <c r="F742" s="381" t="s">
        <v>958</v>
      </c>
      <c r="G742" s="382" t="s">
        <v>1340</v>
      </c>
      <c r="H742" s="383">
        <v>49895.6</v>
      </c>
      <c r="I742" s="384">
        <v>0</v>
      </c>
    </row>
    <row r="743" spans="1:9" ht="33.75">
      <c r="A743" s="352"/>
      <c r="B743" s="385" t="s">
        <v>472</v>
      </c>
      <c r="C743" s="386">
        <v>231</v>
      </c>
      <c r="D743" s="387">
        <v>7</v>
      </c>
      <c r="E743" s="388">
        <v>2</v>
      </c>
      <c r="F743" s="389" t="s">
        <v>958</v>
      </c>
      <c r="G743" s="390" t="s">
        <v>473</v>
      </c>
      <c r="H743" s="391">
        <v>49895.6</v>
      </c>
      <c r="I743" s="392">
        <v>0</v>
      </c>
    </row>
    <row r="744" spans="1:9" ht="33.75">
      <c r="A744" s="352"/>
      <c r="B744" s="377" t="s">
        <v>959</v>
      </c>
      <c r="C744" s="378">
        <v>231</v>
      </c>
      <c r="D744" s="379">
        <v>7</v>
      </c>
      <c r="E744" s="380">
        <v>2</v>
      </c>
      <c r="F744" s="381" t="s">
        <v>960</v>
      </c>
      <c r="G744" s="382" t="s">
        <v>1340</v>
      </c>
      <c r="H744" s="383">
        <v>12751.7</v>
      </c>
      <c r="I744" s="384">
        <v>0</v>
      </c>
    </row>
    <row r="745" spans="1:9">
      <c r="A745" s="352"/>
      <c r="B745" s="385" t="s">
        <v>468</v>
      </c>
      <c r="C745" s="386">
        <v>231</v>
      </c>
      <c r="D745" s="387">
        <v>7</v>
      </c>
      <c r="E745" s="388">
        <v>2</v>
      </c>
      <c r="F745" s="389" t="s">
        <v>960</v>
      </c>
      <c r="G745" s="390" t="s">
        <v>469</v>
      </c>
      <c r="H745" s="391">
        <v>12751.7</v>
      </c>
      <c r="I745" s="392">
        <v>0</v>
      </c>
    </row>
    <row r="746" spans="1:9" ht="33.75">
      <c r="A746" s="352"/>
      <c r="B746" s="377" t="s">
        <v>961</v>
      </c>
      <c r="C746" s="378">
        <v>231</v>
      </c>
      <c r="D746" s="379">
        <v>7</v>
      </c>
      <c r="E746" s="380">
        <v>2</v>
      </c>
      <c r="F746" s="381" t="s">
        <v>962</v>
      </c>
      <c r="G746" s="382" t="s">
        <v>1340</v>
      </c>
      <c r="H746" s="383">
        <v>371</v>
      </c>
      <c r="I746" s="384">
        <v>0</v>
      </c>
    </row>
    <row r="747" spans="1:9">
      <c r="A747" s="352"/>
      <c r="B747" s="385" t="s">
        <v>468</v>
      </c>
      <c r="C747" s="386">
        <v>231</v>
      </c>
      <c r="D747" s="387">
        <v>7</v>
      </c>
      <c r="E747" s="388">
        <v>2</v>
      </c>
      <c r="F747" s="389" t="s">
        <v>962</v>
      </c>
      <c r="G747" s="390" t="s">
        <v>469</v>
      </c>
      <c r="H747" s="391">
        <v>371</v>
      </c>
      <c r="I747" s="392">
        <v>0</v>
      </c>
    </row>
    <row r="748" spans="1:9" ht="22.5">
      <c r="A748" s="352"/>
      <c r="B748" s="377" t="s">
        <v>963</v>
      </c>
      <c r="C748" s="378">
        <v>231</v>
      </c>
      <c r="D748" s="379">
        <v>7</v>
      </c>
      <c r="E748" s="380">
        <v>2</v>
      </c>
      <c r="F748" s="381" t="s">
        <v>964</v>
      </c>
      <c r="G748" s="382" t="s">
        <v>1340</v>
      </c>
      <c r="H748" s="383">
        <v>4174.6639800000003</v>
      </c>
      <c r="I748" s="384">
        <v>0</v>
      </c>
    </row>
    <row r="749" spans="1:9">
      <c r="A749" s="352"/>
      <c r="B749" s="385" t="s">
        <v>468</v>
      </c>
      <c r="C749" s="386">
        <v>231</v>
      </c>
      <c r="D749" s="387">
        <v>7</v>
      </c>
      <c r="E749" s="388">
        <v>2</v>
      </c>
      <c r="F749" s="389" t="s">
        <v>964</v>
      </c>
      <c r="G749" s="390" t="s">
        <v>469</v>
      </c>
      <c r="H749" s="391">
        <v>4174.6639800000003</v>
      </c>
      <c r="I749" s="392">
        <v>0</v>
      </c>
    </row>
    <row r="750" spans="1:9" ht="22.5">
      <c r="A750" s="352"/>
      <c r="B750" s="377" t="s">
        <v>965</v>
      </c>
      <c r="C750" s="378">
        <v>231</v>
      </c>
      <c r="D750" s="379">
        <v>7</v>
      </c>
      <c r="E750" s="380">
        <v>2</v>
      </c>
      <c r="F750" s="381" t="s">
        <v>966</v>
      </c>
      <c r="G750" s="382" t="s">
        <v>1340</v>
      </c>
      <c r="H750" s="383">
        <v>30419.4</v>
      </c>
      <c r="I750" s="384">
        <v>0</v>
      </c>
    </row>
    <row r="751" spans="1:9" ht="33.75">
      <c r="A751" s="352"/>
      <c r="B751" s="385" t="s">
        <v>472</v>
      </c>
      <c r="C751" s="386">
        <v>231</v>
      </c>
      <c r="D751" s="387">
        <v>7</v>
      </c>
      <c r="E751" s="388">
        <v>2</v>
      </c>
      <c r="F751" s="389" t="s">
        <v>966</v>
      </c>
      <c r="G751" s="390" t="s">
        <v>473</v>
      </c>
      <c r="H751" s="391">
        <v>30419.4</v>
      </c>
      <c r="I751" s="392">
        <v>0</v>
      </c>
    </row>
    <row r="752" spans="1:9">
      <c r="A752" s="352"/>
      <c r="B752" s="377" t="s">
        <v>967</v>
      </c>
      <c r="C752" s="378">
        <v>231</v>
      </c>
      <c r="D752" s="379">
        <v>7</v>
      </c>
      <c r="E752" s="380">
        <v>2</v>
      </c>
      <c r="F752" s="381" t="s">
        <v>968</v>
      </c>
      <c r="G752" s="382" t="s">
        <v>1340</v>
      </c>
      <c r="H752" s="383">
        <v>538125.30000000005</v>
      </c>
      <c r="I752" s="384">
        <v>538125.30000000005</v>
      </c>
    </row>
    <row r="753" spans="1:9" ht="33.75">
      <c r="A753" s="352"/>
      <c r="B753" s="385" t="s">
        <v>472</v>
      </c>
      <c r="C753" s="386">
        <v>231</v>
      </c>
      <c r="D753" s="387">
        <v>7</v>
      </c>
      <c r="E753" s="388">
        <v>2</v>
      </c>
      <c r="F753" s="389" t="s">
        <v>968</v>
      </c>
      <c r="G753" s="390" t="s">
        <v>473</v>
      </c>
      <c r="H753" s="391">
        <v>538125.30000000005</v>
      </c>
      <c r="I753" s="392">
        <v>538125.30000000005</v>
      </c>
    </row>
    <row r="754" spans="1:9" ht="56.25">
      <c r="A754" s="352"/>
      <c r="B754" s="377" t="s">
        <v>969</v>
      </c>
      <c r="C754" s="378">
        <v>231</v>
      </c>
      <c r="D754" s="379">
        <v>7</v>
      </c>
      <c r="E754" s="380">
        <v>2</v>
      </c>
      <c r="F754" s="381" t="s">
        <v>970</v>
      </c>
      <c r="G754" s="382" t="s">
        <v>1340</v>
      </c>
      <c r="H754" s="383">
        <v>33707.699999999997</v>
      </c>
      <c r="I754" s="384">
        <v>33707.699999999997</v>
      </c>
    </row>
    <row r="755" spans="1:9" ht="33.75">
      <c r="A755" s="352"/>
      <c r="B755" s="385" t="s">
        <v>472</v>
      </c>
      <c r="C755" s="386">
        <v>231</v>
      </c>
      <c r="D755" s="387">
        <v>7</v>
      </c>
      <c r="E755" s="388">
        <v>2</v>
      </c>
      <c r="F755" s="389" t="s">
        <v>970</v>
      </c>
      <c r="G755" s="390" t="s">
        <v>473</v>
      </c>
      <c r="H755" s="391">
        <v>33707.699999999997</v>
      </c>
      <c r="I755" s="392">
        <v>33707.699999999997</v>
      </c>
    </row>
    <row r="756" spans="1:9" ht="22.5">
      <c r="A756" s="352"/>
      <c r="B756" s="377" t="s">
        <v>971</v>
      </c>
      <c r="C756" s="378">
        <v>231</v>
      </c>
      <c r="D756" s="379">
        <v>7</v>
      </c>
      <c r="E756" s="380">
        <v>2</v>
      </c>
      <c r="F756" s="381" t="s">
        <v>972</v>
      </c>
      <c r="G756" s="382" t="s">
        <v>1340</v>
      </c>
      <c r="H756" s="383">
        <v>631</v>
      </c>
      <c r="I756" s="384">
        <v>631</v>
      </c>
    </row>
    <row r="757" spans="1:9" ht="33.75">
      <c r="A757" s="352"/>
      <c r="B757" s="385" t="s">
        <v>472</v>
      </c>
      <c r="C757" s="386">
        <v>231</v>
      </c>
      <c r="D757" s="387">
        <v>7</v>
      </c>
      <c r="E757" s="388">
        <v>2</v>
      </c>
      <c r="F757" s="389" t="s">
        <v>972</v>
      </c>
      <c r="G757" s="390" t="s">
        <v>473</v>
      </c>
      <c r="H757" s="391">
        <v>631</v>
      </c>
      <c r="I757" s="392">
        <v>631</v>
      </c>
    </row>
    <row r="758" spans="1:9" ht="22.5">
      <c r="A758" s="352"/>
      <c r="B758" s="377" t="s">
        <v>973</v>
      </c>
      <c r="C758" s="378">
        <v>231</v>
      </c>
      <c r="D758" s="379">
        <v>7</v>
      </c>
      <c r="E758" s="380">
        <v>2</v>
      </c>
      <c r="F758" s="381" t="s">
        <v>974</v>
      </c>
      <c r="G758" s="382" t="s">
        <v>1340</v>
      </c>
      <c r="H758" s="383">
        <v>100</v>
      </c>
      <c r="I758" s="384">
        <v>0</v>
      </c>
    </row>
    <row r="759" spans="1:9" ht="33.75">
      <c r="A759" s="352"/>
      <c r="B759" s="385" t="s">
        <v>472</v>
      </c>
      <c r="C759" s="386">
        <v>231</v>
      </c>
      <c r="D759" s="387">
        <v>7</v>
      </c>
      <c r="E759" s="388">
        <v>2</v>
      </c>
      <c r="F759" s="389" t="s">
        <v>974</v>
      </c>
      <c r="G759" s="390" t="s">
        <v>473</v>
      </c>
      <c r="H759" s="391">
        <v>100</v>
      </c>
      <c r="I759" s="392">
        <v>0</v>
      </c>
    </row>
    <row r="760" spans="1:9" ht="22.5">
      <c r="A760" s="352"/>
      <c r="B760" s="377" t="s">
        <v>935</v>
      </c>
      <c r="C760" s="378">
        <v>231</v>
      </c>
      <c r="D760" s="379">
        <v>7</v>
      </c>
      <c r="E760" s="380">
        <v>2</v>
      </c>
      <c r="F760" s="381" t="s">
        <v>975</v>
      </c>
      <c r="G760" s="382" t="s">
        <v>1340</v>
      </c>
      <c r="H760" s="383">
        <v>150</v>
      </c>
      <c r="I760" s="384">
        <v>0</v>
      </c>
    </row>
    <row r="761" spans="1:9">
      <c r="A761" s="352"/>
      <c r="B761" s="385" t="s">
        <v>468</v>
      </c>
      <c r="C761" s="386">
        <v>231</v>
      </c>
      <c r="D761" s="387">
        <v>7</v>
      </c>
      <c r="E761" s="388">
        <v>2</v>
      </c>
      <c r="F761" s="389" t="s">
        <v>975</v>
      </c>
      <c r="G761" s="390" t="s">
        <v>469</v>
      </c>
      <c r="H761" s="391">
        <v>150</v>
      </c>
      <c r="I761" s="392">
        <v>0</v>
      </c>
    </row>
    <row r="762" spans="1:9" ht="22.5">
      <c r="A762" s="352"/>
      <c r="B762" s="377" t="s">
        <v>474</v>
      </c>
      <c r="C762" s="378">
        <v>231</v>
      </c>
      <c r="D762" s="379">
        <v>7</v>
      </c>
      <c r="E762" s="380">
        <v>2</v>
      </c>
      <c r="F762" s="381" t="s">
        <v>475</v>
      </c>
      <c r="G762" s="382" t="s">
        <v>1340</v>
      </c>
      <c r="H762" s="383">
        <v>0</v>
      </c>
      <c r="I762" s="384">
        <v>0</v>
      </c>
    </row>
    <row r="763" spans="1:9" ht="33.75">
      <c r="A763" s="352"/>
      <c r="B763" s="385" t="s">
        <v>472</v>
      </c>
      <c r="C763" s="386">
        <v>231</v>
      </c>
      <c r="D763" s="387">
        <v>7</v>
      </c>
      <c r="E763" s="388">
        <v>2</v>
      </c>
      <c r="F763" s="389" t="s">
        <v>475</v>
      </c>
      <c r="G763" s="390" t="s">
        <v>473</v>
      </c>
      <c r="H763" s="391">
        <v>0</v>
      </c>
      <c r="I763" s="392">
        <v>0</v>
      </c>
    </row>
    <row r="764" spans="1:9">
      <c r="A764" s="352"/>
      <c r="B764" s="377" t="s">
        <v>976</v>
      </c>
      <c r="C764" s="378">
        <v>231</v>
      </c>
      <c r="D764" s="379">
        <v>7</v>
      </c>
      <c r="E764" s="380">
        <v>2</v>
      </c>
      <c r="F764" s="381" t="s">
        <v>977</v>
      </c>
      <c r="G764" s="382" t="s">
        <v>1340</v>
      </c>
      <c r="H764" s="383">
        <v>38464.800000000003</v>
      </c>
      <c r="I764" s="384">
        <v>0</v>
      </c>
    </row>
    <row r="765" spans="1:9" ht="22.5">
      <c r="A765" s="352"/>
      <c r="B765" s="377" t="s">
        <v>978</v>
      </c>
      <c r="C765" s="378">
        <v>231</v>
      </c>
      <c r="D765" s="379">
        <v>7</v>
      </c>
      <c r="E765" s="380">
        <v>2</v>
      </c>
      <c r="F765" s="381" t="s">
        <v>979</v>
      </c>
      <c r="G765" s="382" t="s">
        <v>1340</v>
      </c>
      <c r="H765" s="383">
        <v>31550.2</v>
      </c>
      <c r="I765" s="384">
        <v>0</v>
      </c>
    </row>
    <row r="766" spans="1:9" ht="33.75">
      <c r="A766" s="352"/>
      <c r="B766" s="385" t="s">
        <v>470</v>
      </c>
      <c r="C766" s="386">
        <v>231</v>
      </c>
      <c r="D766" s="387">
        <v>7</v>
      </c>
      <c r="E766" s="388">
        <v>2</v>
      </c>
      <c r="F766" s="389" t="s">
        <v>979</v>
      </c>
      <c r="G766" s="390" t="s">
        <v>471</v>
      </c>
      <c r="H766" s="391">
        <v>31550.2</v>
      </c>
      <c r="I766" s="392">
        <v>0</v>
      </c>
    </row>
    <row r="767" spans="1:9" ht="33.75">
      <c r="A767" s="352"/>
      <c r="B767" s="377" t="s">
        <v>980</v>
      </c>
      <c r="C767" s="378">
        <v>231</v>
      </c>
      <c r="D767" s="379">
        <v>7</v>
      </c>
      <c r="E767" s="380">
        <v>2</v>
      </c>
      <c r="F767" s="381" t="s">
        <v>981</v>
      </c>
      <c r="G767" s="382" t="s">
        <v>1340</v>
      </c>
      <c r="H767" s="383">
        <v>575.5</v>
      </c>
      <c r="I767" s="384">
        <v>0</v>
      </c>
    </row>
    <row r="768" spans="1:9">
      <c r="A768" s="352"/>
      <c r="B768" s="385" t="s">
        <v>466</v>
      </c>
      <c r="C768" s="386">
        <v>231</v>
      </c>
      <c r="D768" s="387">
        <v>7</v>
      </c>
      <c r="E768" s="388">
        <v>2</v>
      </c>
      <c r="F768" s="389" t="s">
        <v>981</v>
      </c>
      <c r="G768" s="390" t="s">
        <v>467</v>
      </c>
      <c r="H768" s="391">
        <v>575.5</v>
      </c>
      <c r="I768" s="392">
        <v>0</v>
      </c>
    </row>
    <row r="769" spans="1:9" ht="33.75">
      <c r="A769" s="352"/>
      <c r="B769" s="377" t="s">
        <v>476</v>
      </c>
      <c r="C769" s="378">
        <v>231</v>
      </c>
      <c r="D769" s="379">
        <v>7</v>
      </c>
      <c r="E769" s="380">
        <v>2</v>
      </c>
      <c r="F769" s="381" t="s">
        <v>477</v>
      </c>
      <c r="G769" s="382" t="s">
        <v>1340</v>
      </c>
      <c r="H769" s="383">
        <v>0</v>
      </c>
      <c r="I769" s="384">
        <v>0</v>
      </c>
    </row>
    <row r="770" spans="1:9">
      <c r="A770" s="352"/>
      <c r="B770" s="385" t="s">
        <v>466</v>
      </c>
      <c r="C770" s="386">
        <v>231</v>
      </c>
      <c r="D770" s="387">
        <v>7</v>
      </c>
      <c r="E770" s="388">
        <v>2</v>
      </c>
      <c r="F770" s="389" t="s">
        <v>477</v>
      </c>
      <c r="G770" s="390" t="s">
        <v>467</v>
      </c>
      <c r="H770" s="391">
        <v>0</v>
      </c>
      <c r="I770" s="392">
        <v>0</v>
      </c>
    </row>
    <row r="771" spans="1:9" ht="22.5">
      <c r="A771" s="352"/>
      <c r="B771" s="377" t="s">
        <v>982</v>
      </c>
      <c r="C771" s="378">
        <v>231</v>
      </c>
      <c r="D771" s="379">
        <v>7</v>
      </c>
      <c r="E771" s="380">
        <v>2</v>
      </c>
      <c r="F771" s="381" t="s">
        <v>983</v>
      </c>
      <c r="G771" s="382" t="s">
        <v>1340</v>
      </c>
      <c r="H771" s="383">
        <v>217.3</v>
      </c>
      <c r="I771" s="384">
        <v>0</v>
      </c>
    </row>
    <row r="772" spans="1:9">
      <c r="A772" s="352"/>
      <c r="B772" s="385" t="s">
        <v>466</v>
      </c>
      <c r="C772" s="386">
        <v>231</v>
      </c>
      <c r="D772" s="387">
        <v>7</v>
      </c>
      <c r="E772" s="388">
        <v>2</v>
      </c>
      <c r="F772" s="389" t="s">
        <v>983</v>
      </c>
      <c r="G772" s="390" t="s">
        <v>467</v>
      </c>
      <c r="H772" s="391">
        <v>217.3</v>
      </c>
      <c r="I772" s="392">
        <v>0</v>
      </c>
    </row>
    <row r="773" spans="1:9" ht="56.25">
      <c r="A773" s="352"/>
      <c r="B773" s="377" t="s">
        <v>984</v>
      </c>
      <c r="C773" s="378">
        <v>231</v>
      </c>
      <c r="D773" s="379">
        <v>7</v>
      </c>
      <c r="E773" s="380">
        <v>2</v>
      </c>
      <c r="F773" s="381" t="s">
        <v>985</v>
      </c>
      <c r="G773" s="382" t="s">
        <v>1340</v>
      </c>
      <c r="H773" s="383">
        <v>5768.4</v>
      </c>
      <c r="I773" s="384">
        <v>0</v>
      </c>
    </row>
    <row r="774" spans="1:9" ht="33.75">
      <c r="A774" s="352"/>
      <c r="B774" s="385" t="s">
        <v>470</v>
      </c>
      <c r="C774" s="386">
        <v>231</v>
      </c>
      <c r="D774" s="387">
        <v>7</v>
      </c>
      <c r="E774" s="388">
        <v>2</v>
      </c>
      <c r="F774" s="389" t="s">
        <v>985</v>
      </c>
      <c r="G774" s="390" t="s">
        <v>471</v>
      </c>
      <c r="H774" s="391">
        <v>5768.4</v>
      </c>
      <c r="I774" s="392">
        <v>0</v>
      </c>
    </row>
    <row r="775" spans="1:9" ht="22.5">
      <c r="A775" s="352"/>
      <c r="B775" s="377" t="s">
        <v>935</v>
      </c>
      <c r="C775" s="378">
        <v>231</v>
      </c>
      <c r="D775" s="379">
        <v>7</v>
      </c>
      <c r="E775" s="380">
        <v>2</v>
      </c>
      <c r="F775" s="381" t="s">
        <v>986</v>
      </c>
      <c r="G775" s="382" t="s">
        <v>1340</v>
      </c>
      <c r="H775" s="383">
        <v>50</v>
      </c>
      <c r="I775" s="384">
        <v>0</v>
      </c>
    </row>
    <row r="776" spans="1:9">
      <c r="A776" s="352"/>
      <c r="B776" s="385" t="s">
        <v>466</v>
      </c>
      <c r="C776" s="386">
        <v>231</v>
      </c>
      <c r="D776" s="387">
        <v>7</v>
      </c>
      <c r="E776" s="388">
        <v>2</v>
      </c>
      <c r="F776" s="389" t="s">
        <v>986</v>
      </c>
      <c r="G776" s="390" t="s">
        <v>467</v>
      </c>
      <c r="H776" s="391">
        <v>50</v>
      </c>
      <c r="I776" s="392">
        <v>0</v>
      </c>
    </row>
    <row r="777" spans="1:9" ht="67.5">
      <c r="A777" s="352"/>
      <c r="B777" s="377" t="s">
        <v>987</v>
      </c>
      <c r="C777" s="378">
        <v>231</v>
      </c>
      <c r="D777" s="379">
        <v>7</v>
      </c>
      <c r="E777" s="380">
        <v>2</v>
      </c>
      <c r="F777" s="381" t="s">
        <v>988</v>
      </c>
      <c r="G777" s="382" t="s">
        <v>1340</v>
      </c>
      <c r="H777" s="383">
        <v>303.39999999999998</v>
      </c>
      <c r="I777" s="384">
        <v>0</v>
      </c>
    </row>
    <row r="778" spans="1:9" ht="33.75">
      <c r="A778" s="352"/>
      <c r="B778" s="385" t="s">
        <v>470</v>
      </c>
      <c r="C778" s="386">
        <v>231</v>
      </c>
      <c r="D778" s="387">
        <v>7</v>
      </c>
      <c r="E778" s="388">
        <v>2</v>
      </c>
      <c r="F778" s="389" t="s">
        <v>988</v>
      </c>
      <c r="G778" s="390" t="s">
        <v>471</v>
      </c>
      <c r="H778" s="391">
        <v>303.39999999999998</v>
      </c>
      <c r="I778" s="392">
        <v>0</v>
      </c>
    </row>
    <row r="779" spans="1:9" ht="22.5">
      <c r="A779" s="352"/>
      <c r="B779" s="377" t="s">
        <v>989</v>
      </c>
      <c r="C779" s="378">
        <v>231</v>
      </c>
      <c r="D779" s="379">
        <v>7</v>
      </c>
      <c r="E779" s="380">
        <v>2</v>
      </c>
      <c r="F779" s="381" t="s">
        <v>990</v>
      </c>
      <c r="G779" s="382" t="s">
        <v>1340</v>
      </c>
      <c r="H779" s="383">
        <v>550</v>
      </c>
      <c r="I779" s="384">
        <v>0</v>
      </c>
    </row>
    <row r="780" spans="1:9">
      <c r="A780" s="352"/>
      <c r="B780" s="377" t="s">
        <v>991</v>
      </c>
      <c r="C780" s="378">
        <v>231</v>
      </c>
      <c r="D780" s="379">
        <v>7</v>
      </c>
      <c r="E780" s="380">
        <v>2</v>
      </c>
      <c r="F780" s="381" t="s">
        <v>992</v>
      </c>
      <c r="G780" s="382" t="s">
        <v>1340</v>
      </c>
      <c r="H780" s="383">
        <v>50</v>
      </c>
      <c r="I780" s="384">
        <v>0</v>
      </c>
    </row>
    <row r="781" spans="1:9">
      <c r="A781" s="352"/>
      <c r="B781" s="385" t="s">
        <v>466</v>
      </c>
      <c r="C781" s="386">
        <v>231</v>
      </c>
      <c r="D781" s="387">
        <v>7</v>
      </c>
      <c r="E781" s="388">
        <v>2</v>
      </c>
      <c r="F781" s="389" t="s">
        <v>992</v>
      </c>
      <c r="G781" s="390" t="s">
        <v>467</v>
      </c>
      <c r="H781" s="391">
        <v>50</v>
      </c>
      <c r="I781" s="392">
        <v>0</v>
      </c>
    </row>
    <row r="782" spans="1:9" ht="22.5">
      <c r="A782" s="352"/>
      <c r="B782" s="377" t="s">
        <v>993</v>
      </c>
      <c r="C782" s="378">
        <v>231</v>
      </c>
      <c r="D782" s="379">
        <v>7</v>
      </c>
      <c r="E782" s="380">
        <v>2</v>
      </c>
      <c r="F782" s="381" t="s">
        <v>994</v>
      </c>
      <c r="G782" s="382" t="s">
        <v>1340</v>
      </c>
      <c r="H782" s="383">
        <v>500</v>
      </c>
      <c r="I782" s="384">
        <v>0</v>
      </c>
    </row>
    <row r="783" spans="1:9" ht="33.75">
      <c r="A783" s="352"/>
      <c r="B783" s="385" t="s">
        <v>472</v>
      </c>
      <c r="C783" s="386">
        <v>231</v>
      </c>
      <c r="D783" s="387">
        <v>7</v>
      </c>
      <c r="E783" s="388">
        <v>2</v>
      </c>
      <c r="F783" s="389" t="s">
        <v>994</v>
      </c>
      <c r="G783" s="390" t="s">
        <v>473</v>
      </c>
      <c r="H783" s="391">
        <v>400</v>
      </c>
      <c r="I783" s="392">
        <v>0</v>
      </c>
    </row>
    <row r="784" spans="1:9" ht="33.75">
      <c r="A784" s="352"/>
      <c r="B784" s="385" t="s">
        <v>470</v>
      </c>
      <c r="C784" s="386">
        <v>231</v>
      </c>
      <c r="D784" s="387">
        <v>7</v>
      </c>
      <c r="E784" s="388">
        <v>2</v>
      </c>
      <c r="F784" s="389" t="s">
        <v>994</v>
      </c>
      <c r="G784" s="390" t="s">
        <v>471</v>
      </c>
      <c r="H784" s="391">
        <v>100</v>
      </c>
      <c r="I784" s="392">
        <v>0</v>
      </c>
    </row>
    <row r="785" spans="1:9" ht="32.25">
      <c r="A785" s="352"/>
      <c r="B785" s="369" t="s">
        <v>937</v>
      </c>
      <c r="C785" s="370">
        <v>231</v>
      </c>
      <c r="D785" s="371">
        <v>7</v>
      </c>
      <c r="E785" s="372">
        <v>2</v>
      </c>
      <c r="F785" s="373" t="s">
        <v>938</v>
      </c>
      <c r="G785" s="374" t="s">
        <v>1340</v>
      </c>
      <c r="H785" s="375">
        <v>8611.1384499999986</v>
      </c>
      <c r="I785" s="376">
        <v>0</v>
      </c>
    </row>
    <row r="786" spans="1:9" ht="33.75">
      <c r="A786" s="352"/>
      <c r="B786" s="377" t="s">
        <v>939</v>
      </c>
      <c r="C786" s="378">
        <v>231</v>
      </c>
      <c r="D786" s="379">
        <v>7</v>
      </c>
      <c r="E786" s="380">
        <v>2</v>
      </c>
      <c r="F786" s="381" t="s">
        <v>940</v>
      </c>
      <c r="G786" s="382" t="s">
        <v>1340</v>
      </c>
      <c r="H786" s="383">
        <v>8611.1384499999986</v>
      </c>
      <c r="I786" s="384">
        <v>0</v>
      </c>
    </row>
    <row r="787" spans="1:9">
      <c r="A787" s="352"/>
      <c r="B787" s="377" t="s">
        <v>941</v>
      </c>
      <c r="C787" s="378">
        <v>231</v>
      </c>
      <c r="D787" s="379">
        <v>7</v>
      </c>
      <c r="E787" s="380">
        <v>2</v>
      </c>
      <c r="F787" s="381" t="s">
        <v>942</v>
      </c>
      <c r="G787" s="382" t="s">
        <v>1340</v>
      </c>
      <c r="H787" s="383">
        <v>4971.1675999999998</v>
      </c>
      <c r="I787" s="384">
        <v>0</v>
      </c>
    </row>
    <row r="788" spans="1:9">
      <c r="A788" s="352"/>
      <c r="B788" s="385" t="s">
        <v>468</v>
      </c>
      <c r="C788" s="386">
        <v>231</v>
      </c>
      <c r="D788" s="387">
        <v>7</v>
      </c>
      <c r="E788" s="388">
        <v>2</v>
      </c>
      <c r="F788" s="389" t="s">
        <v>942</v>
      </c>
      <c r="G788" s="390" t="s">
        <v>469</v>
      </c>
      <c r="H788" s="391">
        <v>4971.1675999999998</v>
      </c>
      <c r="I788" s="392">
        <v>0</v>
      </c>
    </row>
    <row r="789" spans="1:9">
      <c r="A789" s="352"/>
      <c r="B789" s="377" t="s">
        <v>943</v>
      </c>
      <c r="C789" s="378">
        <v>231</v>
      </c>
      <c r="D789" s="379">
        <v>7</v>
      </c>
      <c r="E789" s="380">
        <v>2</v>
      </c>
      <c r="F789" s="381" t="s">
        <v>944</v>
      </c>
      <c r="G789" s="382" t="s">
        <v>1340</v>
      </c>
      <c r="H789" s="383">
        <v>877.93394999999998</v>
      </c>
      <c r="I789" s="384">
        <v>0</v>
      </c>
    </row>
    <row r="790" spans="1:9">
      <c r="A790" s="352"/>
      <c r="B790" s="385" t="s">
        <v>468</v>
      </c>
      <c r="C790" s="386">
        <v>231</v>
      </c>
      <c r="D790" s="387">
        <v>7</v>
      </c>
      <c r="E790" s="388">
        <v>2</v>
      </c>
      <c r="F790" s="389" t="s">
        <v>944</v>
      </c>
      <c r="G790" s="390" t="s">
        <v>469</v>
      </c>
      <c r="H790" s="391">
        <v>877.93394999999998</v>
      </c>
      <c r="I790" s="392">
        <v>0</v>
      </c>
    </row>
    <row r="791" spans="1:9">
      <c r="A791" s="352"/>
      <c r="B791" s="377" t="s">
        <v>945</v>
      </c>
      <c r="C791" s="378">
        <v>231</v>
      </c>
      <c r="D791" s="379">
        <v>7</v>
      </c>
      <c r="E791" s="380">
        <v>2</v>
      </c>
      <c r="F791" s="381" t="s">
        <v>946</v>
      </c>
      <c r="G791" s="382" t="s">
        <v>1340</v>
      </c>
      <c r="H791" s="383">
        <v>375.7</v>
      </c>
      <c r="I791" s="384">
        <v>0</v>
      </c>
    </row>
    <row r="792" spans="1:9">
      <c r="A792" s="352"/>
      <c r="B792" s="385" t="s">
        <v>468</v>
      </c>
      <c r="C792" s="386">
        <v>231</v>
      </c>
      <c r="D792" s="387">
        <v>7</v>
      </c>
      <c r="E792" s="388">
        <v>2</v>
      </c>
      <c r="F792" s="389" t="s">
        <v>946</v>
      </c>
      <c r="G792" s="390" t="s">
        <v>469</v>
      </c>
      <c r="H792" s="391">
        <v>375.7</v>
      </c>
      <c r="I792" s="392">
        <v>0</v>
      </c>
    </row>
    <row r="793" spans="1:9" ht="22.5">
      <c r="A793" s="352"/>
      <c r="B793" s="377" t="s">
        <v>947</v>
      </c>
      <c r="C793" s="378">
        <v>231</v>
      </c>
      <c r="D793" s="379">
        <v>7</v>
      </c>
      <c r="E793" s="380">
        <v>2</v>
      </c>
      <c r="F793" s="381" t="s">
        <v>948</v>
      </c>
      <c r="G793" s="382" t="s">
        <v>1340</v>
      </c>
      <c r="H793" s="383">
        <v>118.5369</v>
      </c>
      <c r="I793" s="384">
        <v>0</v>
      </c>
    </row>
    <row r="794" spans="1:9">
      <c r="A794" s="352"/>
      <c r="B794" s="385" t="s">
        <v>468</v>
      </c>
      <c r="C794" s="386">
        <v>231</v>
      </c>
      <c r="D794" s="387">
        <v>7</v>
      </c>
      <c r="E794" s="388">
        <v>2</v>
      </c>
      <c r="F794" s="389" t="s">
        <v>948</v>
      </c>
      <c r="G794" s="390" t="s">
        <v>469</v>
      </c>
      <c r="H794" s="391">
        <v>118.5369</v>
      </c>
      <c r="I794" s="392">
        <v>0</v>
      </c>
    </row>
    <row r="795" spans="1:9" ht="33.75">
      <c r="A795" s="352"/>
      <c r="B795" s="377" t="s">
        <v>852</v>
      </c>
      <c r="C795" s="378">
        <v>231</v>
      </c>
      <c r="D795" s="379">
        <v>7</v>
      </c>
      <c r="E795" s="380">
        <v>2</v>
      </c>
      <c r="F795" s="381" t="s">
        <v>949</v>
      </c>
      <c r="G795" s="382" t="s">
        <v>1340</v>
      </c>
      <c r="H795" s="383">
        <v>2245.1</v>
      </c>
      <c r="I795" s="384">
        <v>0</v>
      </c>
    </row>
    <row r="796" spans="1:9">
      <c r="A796" s="352"/>
      <c r="B796" s="385" t="s">
        <v>468</v>
      </c>
      <c r="C796" s="386">
        <v>231</v>
      </c>
      <c r="D796" s="387">
        <v>7</v>
      </c>
      <c r="E796" s="388">
        <v>2</v>
      </c>
      <c r="F796" s="389" t="s">
        <v>949</v>
      </c>
      <c r="G796" s="390" t="s">
        <v>469</v>
      </c>
      <c r="H796" s="391">
        <v>2166.1999999999998</v>
      </c>
      <c r="I796" s="392">
        <v>0</v>
      </c>
    </row>
    <row r="797" spans="1:9">
      <c r="A797" s="352"/>
      <c r="B797" s="385" t="s">
        <v>466</v>
      </c>
      <c r="C797" s="386">
        <v>231</v>
      </c>
      <c r="D797" s="387">
        <v>7</v>
      </c>
      <c r="E797" s="388">
        <v>2</v>
      </c>
      <c r="F797" s="389" t="s">
        <v>949</v>
      </c>
      <c r="G797" s="390" t="s">
        <v>467</v>
      </c>
      <c r="H797" s="391">
        <v>78.900000000000006</v>
      </c>
      <c r="I797" s="392">
        <v>0</v>
      </c>
    </row>
    <row r="798" spans="1:9" ht="33.75">
      <c r="A798" s="352"/>
      <c r="B798" s="377" t="s">
        <v>856</v>
      </c>
      <c r="C798" s="378">
        <v>231</v>
      </c>
      <c r="D798" s="379">
        <v>7</v>
      </c>
      <c r="E798" s="380">
        <v>2</v>
      </c>
      <c r="F798" s="381" t="s">
        <v>950</v>
      </c>
      <c r="G798" s="382" t="s">
        <v>1340</v>
      </c>
      <c r="H798" s="383">
        <v>22.7</v>
      </c>
      <c r="I798" s="384">
        <v>0</v>
      </c>
    </row>
    <row r="799" spans="1:9">
      <c r="A799" s="352"/>
      <c r="B799" s="385" t="s">
        <v>468</v>
      </c>
      <c r="C799" s="386">
        <v>231</v>
      </c>
      <c r="D799" s="387">
        <v>7</v>
      </c>
      <c r="E799" s="388">
        <v>2</v>
      </c>
      <c r="F799" s="389" t="s">
        <v>950</v>
      </c>
      <c r="G799" s="390" t="s">
        <v>469</v>
      </c>
      <c r="H799" s="391">
        <v>21.9</v>
      </c>
      <c r="I799" s="392">
        <v>0</v>
      </c>
    </row>
    <row r="800" spans="1:9">
      <c r="A800" s="352"/>
      <c r="B800" s="385" t="s">
        <v>466</v>
      </c>
      <c r="C800" s="386">
        <v>231</v>
      </c>
      <c r="D800" s="387">
        <v>7</v>
      </c>
      <c r="E800" s="388">
        <v>2</v>
      </c>
      <c r="F800" s="389" t="s">
        <v>950</v>
      </c>
      <c r="G800" s="390" t="s">
        <v>467</v>
      </c>
      <c r="H800" s="391">
        <v>0.8</v>
      </c>
      <c r="I800" s="392">
        <v>0</v>
      </c>
    </row>
    <row r="801" spans="1:9" ht="36">
      <c r="A801" s="352"/>
      <c r="B801" s="361" t="s">
        <v>617</v>
      </c>
      <c r="C801" s="362">
        <v>231</v>
      </c>
      <c r="D801" s="363">
        <v>7</v>
      </c>
      <c r="E801" s="364">
        <v>2</v>
      </c>
      <c r="F801" s="365" t="s">
        <v>618</v>
      </c>
      <c r="G801" s="366" t="s">
        <v>1340</v>
      </c>
      <c r="H801" s="367">
        <v>932.7</v>
      </c>
      <c r="I801" s="368">
        <v>0</v>
      </c>
    </row>
    <row r="802" spans="1:9" ht="21.75">
      <c r="A802" s="352"/>
      <c r="B802" s="369" t="s">
        <v>628</v>
      </c>
      <c r="C802" s="370">
        <v>231</v>
      </c>
      <c r="D802" s="371">
        <v>7</v>
      </c>
      <c r="E802" s="372">
        <v>2</v>
      </c>
      <c r="F802" s="373" t="s">
        <v>629</v>
      </c>
      <c r="G802" s="374" t="s">
        <v>1340</v>
      </c>
      <c r="H802" s="375">
        <v>932.7</v>
      </c>
      <c r="I802" s="376">
        <v>0</v>
      </c>
    </row>
    <row r="803" spans="1:9" ht="22.5">
      <c r="A803" s="352"/>
      <c r="B803" s="377" t="s">
        <v>640</v>
      </c>
      <c r="C803" s="378">
        <v>231</v>
      </c>
      <c r="D803" s="379">
        <v>7</v>
      </c>
      <c r="E803" s="380">
        <v>2</v>
      </c>
      <c r="F803" s="381" t="s">
        <v>641</v>
      </c>
      <c r="G803" s="382" t="s">
        <v>1340</v>
      </c>
      <c r="H803" s="383">
        <v>932.7</v>
      </c>
      <c r="I803" s="384">
        <v>0</v>
      </c>
    </row>
    <row r="804" spans="1:9">
      <c r="A804" s="352"/>
      <c r="B804" s="377" t="s">
        <v>583</v>
      </c>
      <c r="C804" s="378">
        <v>231</v>
      </c>
      <c r="D804" s="379">
        <v>7</v>
      </c>
      <c r="E804" s="380">
        <v>2</v>
      </c>
      <c r="F804" s="381" t="s">
        <v>642</v>
      </c>
      <c r="G804" s="382" t="s">
        <v>1340</v>
      </c>
      <c r="H804" s="383">
        <v>932.7</v>
      </c>
      <c r="I804" s="384">
        <v>0</v>
      </c>
    </row>
    <row r="805" spans="1:9">
      <c r="A805" s="352"/>
      <c r="B805" s="385" t="s">
        <v>468</v>
      </c>
      <c r="C805" s="386">
        <v>231</v>
      </c>
      <c r="D805" s="387">
        <v>7</v>
      </c>
      <c r="E805" s="388">
        <v>2</v>
      </c>
      <c r="F805" s="389" t="s">
        <v>642</v>
      </c>
      <c r="G805" s="390" t="s">
        <v>469</v>
      </c>
      <c r="H805" s="391">
        <v>928.2</v>
      </c>
      <c r="I805" s="392">
        <v>0</v>
      </c>
    </row>
    <row r="806" spans="1:9">
      <c r="A806" s="352"/>
      <c r="B806" s="385" t="s">
        <v>466</v>
      </c>
      <c r="C806" s="386">
        <v>231</v>
      </c>
      <c r="D806" s="387">
        <v>7</v>
      </c>
      <c r="E806" s="388">
        <v>2</v>
      </c>
      <c r="F806" s="389" t="s">
        <v>642</v>
      </c>
      <c r="G806" s="390" t="s">
        <v>467</v>
      </c>
      <c r="H806" s="391">
        <v>4.5</v>
      </c>
      <c r="I806" s="392">
        <v>0</v>
      </c>
    </row>
    <row r="807" spans="1:9" ht="24">
      <c r="A807" s="352"/>
      <c r="B807" s="361" t="s">
        <v>725</v>
      </c>
      <c r="C807" s="362">
        <v>231</v>
      </c>
      <c r="D807" s="363">
        <v>7</v>
      </c>
      <c r="E807" s="364">
        <v>2</v>
      </c>
      <c r="F807" s="365" t="s">
        <v>726</v>
      </c>
      <c r="G807" s="366" t="s">
        <v>1340</v>
      </c>
      <c r="H807" s="367">
        <v>36</v>
      </c>
      <c r="I807" s="368">
        <v>0</v>
      </c>
    </row>
    <row r="808" spans="1:9" ht="22.5">
      <c r="A808" s="352"/>
      <c r="B808" s="377" t="s">
        <v>727</v>
      </c>
      <c r="C808" s="378">
        <v>231</v>
      </c>
      <c r="D808" s="379">
        <v>7</v>
      </c>
      <c r="E808" s="380">
        <v>2</v>
      </c>
      <c r="F808" s="381" t="s">
        <v>728</v>
      </c>
      <c r="G808" s="382" t="s">
        <v>1340</v>
      </c>
      <c r="H808" s="383">
        <v>36</v>
      </c>
      <c r="I808" s="384">
        <v>0</v>
      </c>
    </row>
    <row r="809" spans="1:9">
      <c r="A809" s="352"/>
      <c r="B809" s="377" t="s">
        <v>583</v>
      </c>
      <c r="C809" s="378">
        <v>231</v>
      </c>
      <c r="D809" s="379">
        <v>7</v>
      </c>
      <c r="E809" s="380">
        <v>2</v>
      </c>
      <c r="F809" s="381" t="s">
        <v>729</v>
      </c>
      <c r="G809" s="382" t="s">
        <v>1340</v>
      </c>
      <c r="H809" s="383">
        <v>36</v>
      </c>
      <c r="I809" s="384">
        <v>0</v>
      </c>
    </row>
    <row r="810" spans="1:9">
      <c r="A810" s="352"/>
      <c r="B810" s="385" t="s">
        <v>466</v>
      </c>
      <c r="C810" s="386">
        <v>231</v>
      </c>
      <c r="D810" s="387">
        <v>7</v>
      </c>
      <c r="E810" s="388">
        <v>2</v>
      </c>
      <c r="F810" s="389" t="s">
        <v>729</v>
      </c>
      <c r="G810" s="390" t="s">
        <v>467</v>
      </c>
      <c r="H810" s="391">
        <v>36</v>
      </c>
      <c r="I810" s="392">
        <v>0</v>
      </c>
    </row>
    <row r="811" spans="1:9">
      <c r="A811" s="352"/>
      <c r="B811" s="361" t="s">
        <v>143</v>
      </c>
      <c r="C811" s="362">
        <v>231</v>
      </c>
      <c r="D811" s="363">
        <v>7</v>
      </c>
      <c r="E811" s="364">
        <v>7</v>
      </c>
      <c r="F811" s="365"/>
      <c r="G811" s="366" t="s">
        <v>1340</v>
      </c>
      <c r="H811" s="367">
        <v>42276.29</v>
      </c>
      <c r="I811" s="368">
        <v>5091.2</v>
      </c>
    </row>
    <row r="812" spans="1:9" ht="24">
      <c r="A812" s="352"/>
      <c r="B812" s="361" t="s">
        <v>671</v>
      </c>
      <c r="C812" s="362">
        <v>231</v>
      </c>
      <c r="D812" s="363">
        <v>7</v>
      </c>
      <c r="E812" s="364">
        <v>7</v>
      </c>
      <c r="F812" s="365" t="s">
        <v>672</v>
      </c>
      <c r="G812" s="366" t="s">
        <v>1340</v>
      </c>
      <c r="H812" s="367">
        <v>23364.29</v>
      </c>
      <c r="I812" s="368">
        <v>0</v>
      </c>
    </row>
    <row r="813" spans="1:9">
      <c r="A813" s="352"/>
      <c r="B813" s="369" t="s">
        <v>673</v>
      </c>
      <c r="C813" s="370">
        <v>231</v>
      </c>
      <c r="D813" s="371">
        <v>7</v>
      </c>
      <c r="E813" s="372">
        <v>7</v>
      </c>
      <c r="F813" s="373" t="s">
        <v>674</v>
      </c>
      <c r="G813" s="374" t="s">
        <v>1340</v>
      </c>
      <c r="H813" s="375">
        <v>22442.73</v>
      </c>
      <c r="I813" s="376">
        <v>0</v>
      </c>
    </row>
    <row r="814" spans="1:9">
      <c r="A814" s="352"/>
      <c r="B814" s="377" t="s">
        <v>675</v>
      </c>
      <c r="C814" s="378">
        <v>231</v>
      </c>
      <c r="D814" s="379">
        <v>7</v>
      </c>
      <c r="E814" s="380">
        <v>7</v>
      </c>
      <c r="F814" s="381" t="s">
        <v>676</v>
      </c>
      <c r="G814" s="382" t="s">
        <v>1340</v>
      </c>
      <c r="H814" s="383">
        <v>22442.73</v>
      </c>
      <c r="I814" s="384">
        <v>0</v>
      </c>
    </row>
    <row r="815" spans="1:9" ht="22.5">
      <c r="A815" s="352"/>
      <c r="B815" s="377" t="s">
        <v>144</v>
      </c>
      <c r="C815" s="378">
        <v>231</v>
      </c>
      <c r="D815" s="379">
        <v>7</v>
      </c>
      <c r="E815" s="380">
        <v>7</v>
      </c>
      <c r="F815" s="381" t="s">
        <v>145</v>
      </c>
      <c r="G815" s="382" t="s">
        <v>1340</v>
      </c>
      <c r="H815" s="383">
        <v>21073.599999999999</v>
      </c>
      <c r="I815" s="384">
        <v>0</v>
      </c>
    </row>
    <row r="816" spans="1:9" ht="33.75">
      <c r="A816" s="352"/>
      <c r="B816" s="385" t="s">
        <v>470</v>
      </c>
      <c r="C816" s="386">
        <v>231</v>
      </c>
      <c r="D816" s="387">
        <v>7</v>
      </c>
      <c r="E816" s="388">
        <v>7</v>
      </c>
      <c r="F816" s="389" t="s">
        <v>145</v>
      </c>
      <c r="G816" s="390" t="s">
        <v>471</v>
      </c>
      <c r="H816" s="391">
        <v>21073.599999999999</v>
      </c>
      <c r="I816" s="392">
        <v>0</v>
      </c>
    </row>
    <row r="817" spans="1:9">
      <c r="A817" s="352"/>
      <c r="B817" s="377" t="s">
        <v>146</v>
      </c>
      <c r="C817" s="378">
        <v>231</v>
      </c>
      <c r="D817" s="379">
        <v>7</v>
      </c>
      <c r="E817" s="380">
        <v>7</v>
      </c>
      <c r="F817" s="381" t="s">
        <v>147</v>
      </c>
      <c r="G817" s="382" t="s">
        <v>1340</v>
      </c>
      <c r="H817" s="383">
        <v>323.38</v>
      </c>
      <c r="I817" s="384">
        <v>0</v>
      </c>
    </row>
    <row r="818" spans="1:9">
      <c r="A818" s="352"/>
      <c r="B818" s="385" t="s">
        <v>466</v>
      </c>
      <c r="C818" s="386">
        <v>231</v>
      </c>
      <c r="D818" s="387">
        <v>7</v>
      </c>
      <c r="E818" s="388">
        <v>7</v>
      </c>
      <c r="F818" s="389" t="s">
        <v>147</v>
      </c>
      <c r="G818" s="390" t="s">
        <v>467</v>
      </c>
      <c r="H818" s="391">
        <v>323.38</v>
      </c>
      <c r="I818" s="392">
        <v>0</v>
      </c>
    </row>
    <row r="819" spans="1:9" ht="33.75">
      <c r="A819" s="352"/>
      <c r="B819" s="377" t="s">
        <v>148</v>
      </c>
      <c r="C819" s="378">
        <v>231</v>
      </c>
      <c r="D819" s="379">
        <v>7</v>
      </c>
      <c r="E819" s="380">
        <v>7</v>
      </c>
      <c r="F819" s="381" t="s">
        <v>149</v>
      </c>
      <c r="G819" s="382" t="s">
        <v>1340</v>
      </c>
      <c r="H819" s="383">
        <v>183</v>
      </c>
      <c r="I819" s="384">
        <v>0</v>
      </c>
    </row>
    <row r="820" spans="1:9">
      <c r="A820" s="352"/>
      <c r="B820" s="385" t="s">
        <v>466</v>
      </c>
      <c r="C820" s="386">
        <v>231</v>
      </c>
      <c r="D820" s="387">
        <v>7</v>
      </c>
      <c r="E820" s="388">
        <v>7</v>
      </c>
      <c r="F820" s="389" t="s">
        <v>149</v>
      </c>
      <c r="G820" s="390" t="s">
        <v>467</v>
      </c>
      <c r="H820" s="391">
        <v>183</v>
      </c>
      <c r="I820" s="392">
        <v>0</v>
      </c>
    </row>
    <row r="821" spans="1:9" ht="22.5">
      <c r="A821" s="352"/>
      <c r="B821" s="377" t="s">
        <v>150</v>
      </c>
      <c r="C821" s="378">
        <v>231</v>
      </c>
      <c r="D821" s="379">
        <v>7</v>
      </c>
      <c r="E821" s="380">
        <v>7</v>
      </c>
      <c r="F821" s="381" t="s">
        <v>151</v>
      </c>
      <c r="G821" s="382" t="s">
        <v>1340</v>
      </c>
      <c r="H821" s="383">
        <v>725</v>
      </c>
      <c r="I821" s="384">
        <v>0</v>
      </c>
    </row>
    <row r="822" spans="1:9">
      <c r="A822" s="352"/>
      <c r="B822" s="385" t="s">
        <v>466</v>
      </c>
      <c r="C822" s="386">
        <v>231</v>
      </c>
      <c r="D822" s="387">
        <v>7</v>
      </c>
      <c r="E822" s="388">
        <v>7</v>
      </c>
      <c r="F822" s="389" t="s">
        <v>151</v>
      </c>
      <c r="G822" s="390" t="s">
        <v>467</v>
      </c>
      <c r="H822" s="391">
        <v>725</v>
      </c>
      <c r="I822" s="392">
        <v>0</v>
      </c>
    </row>
    <row r="823" spans="1:9" ht="22.5">
      <c r="A823" s="352"/>
      <c r="B823" s="377" t="s">
        <v>935</v>
      </c>
      <c r="C823" s="378">
        <v>231</v>
      </c>
      <c r="D823" s="379">
        <v>7</v>
      </c>
      <c r="E823" s="380">
        <v>7</v>
      </c>
      <c r="F823" s="381" t="s">
        <v>152</v>
      </c>
      <c r="G823" s="382" t="s">
        <v>1340</v>
      </c>
      <c r="H823" s="383">
        <v>100</v>
      </c>
      <c r="I823" s="384">
        <v>0</v>
      </c>
    </row>
    <row r="824" spans="1:9">
      <c r="A824" s="352"/>
      <c r="B824" s="385" t="s">
        <v>466</v>
      </c>
      <c r="C824" s="386">
        <v>231</v>
      </c>
      <c r="D824" s="387">
        <v>7</v>
      </c>
      <c r="E824" s="388">
        <v>7</v>
      </c>
      <c r="F824" s="389" t="s">
        <v>152</v>
      </c>
      <c r="G824" s="390" t="s">
        <v>467</v>
      </c>
      <c r="H824" s="391">
        <v>100</v>
      </c>
      <c r="I824" s="392">
        <v>0</v>
      </c>
    </row>
    <row r="825" spans="1:9" ht="22.5">
      <c r="A825" s="352"/>
      <c r="B825" s="377" t="s">
        <v>153</v>
      </c>
      <c r="C825" s="378">
        <v>231</v>
      </c>
      <c r="D825" s="379">
        <v>7</v>
      </c>
      <c r="E825" s="380">
        <v>7</v>
      </c>
      <c r="F825" s="381" t="s">
        <v>154</v>
      </c>
      <c r="G825" s="382" t="s">
        <v>1340</v>
      </c>
      <c r="H825" s="383">
        <v>37.75</v>
      </c>
      <c r="I825" s="384">
        <v>0</v>
      </c>
    </row>
    <row r="826" spans="1:9" ht="33.75">
      <c r="A826" s="352"/>
      <c r="B826" s="385" t="s">
        <v>470</v>
      </c>
      <c r="C826" s="386">
        <v>231</v>
      </c>
      <c r="D826" s="387">
        <v>7</v>
      </c>
      <c r="E826" s="388">
        <v>7</v>
      </c>
      <c r="F826" s="389" t="s">
        <v>154</v>
      </c>
      <c r="G826" s="390" t="s">
        <v>471</v>
      </c>
      <c r="H826" s="391">
        <v>37.75</v>
      </c>
      <c r="I826" s="392">
        <v>0</v>
      </c>
    </row>
    <row r="827" spans="1:9" ht="32.25">
      <c r="A827" s="352"/>
      <c r="B827" s="369" t="s">
        <v>937</v>
      </c>
      <c r="C827" s="370">
        <v>231</v>
      </c>
      <c r="D827" s="371">
        <v>7</v>
      </c>
      <c r="E827" s="372">
        <v>7</v>
      </c>
      <c r="F827" s="373" t="s">
        <v>938</v>
      </c>
      <c r="G827" s="374" t="s">
        <v>1340</v>
      </c>
      <c r="H827" s="375">
        <v>921.56</v>
      </c>
      <c r="I827" s="376">
        <v>0</v>
      </c>
    </row>
    <row r="828" spans="1:9" ht="33.75">
      <c r="A828" s="352"/>
      <c r="B828" s="377" t="s">
        <v>939</v>
      </c>
      <c r="C828" s="378">
        <v>231</v>
      </c>
      <c r="D828" s="379">
        <v>7</v>
      </c>
      <c r="E828" s="380">
        <v>7</v>
      </c>
      <c r="F828" s="381" t="s">
        <v>940</v>
      </c>
      <c r="G828" s="382" t="s">
        <v>1340</v>
      </c>
      <c r="H828" s="383">
        <v>921.56</v>
      </c>
      <c r="I828" s="384">
        <v>0</v>
      </c>
    </row>
    <row r="829" spans="1:9">
      <c r="A829" s="352"/>
      <c r="B829" s="377" t="s">
        <v>945</v>
      </c>
      <c r="C829" s="378">
        <v>231</v>
      </c>
      <c r="D829" s="379">
        <v>7</v>
      </c>
      <c r="E829" s="380">
        <v>7</v>
      </c>
      <c r="F829" s="381" t="s">
        <v>946</v>
      </c>
      <c r="G829" s="382" t="s">
        <v>1340</v>
      </c>
      <c r="H829" s="383">
        <v>396.16</v>
      </c>
      <c r="I829" s="384">
        <v>0</v>
      </c>
    </row>
    <row r="830" spans="1:9">
      <c r="A830" s="352"/>
      <c r="B830" s="385" t="s">
        <v>466</v>
      </c>
      <c r="C830" s="386">
        <v>231</v>
      </c>
      <c r="D830" s="387">
        <v>7</v>
      </c>
      <c r="E830" s="388">
        <v>7</v>
      </c>
      <c r="F830" s="389" t="s">
        <v>946</v>
      </c>
      <c r="G830" s="390" t="s">
        <v>467</v>
      </c>
      <c r="H830" s="391">
        <v>396.16</v>
      </c>
      <c r="I830" s="392">
        <v>0</v>
      </c>
    </row>
    <row r="831" spans="1:9" ht="33.75">
      <c r="A831" s="352"/>
      <c r="B831" s="377" t="s">
        <v>852</v>
      </c>
      <c r="C831" s="378">
        <v>231</v>
      </c>
      <c r="D831" s="379">
        <v>7</v>
      </c>
      <c r="E831" s="380">
        <v>7</v>
      </c>
      <c r="F831" s="381" t="s">
        <v>949</v>
      </c>
      <c r="G831" s="382" t="s">
        <v>1340</v>
      </c>
      <c r="H831" s="383">
        <v>520.1</v>
      </c>
      <c r="I831" s="384">
        <v>0</v>
      </c>
    </row>
    <row r="832" spans="1:9">
      <c r="A832" s="352"/>
      <c r="B832" s="385" t="s">
        <v>466</v>
      </c>
      <c r="C832" s="386">
        <v>231</v>
      </c>
      <c r="D832" s="387">
        <v>7</v>
      </c>
      <c r="E832" s="388">
        <v>7</v>
      </c>
      <c r="F832" s="389" t="s">
        <v>949</v>
      </c>
      <c r="G832" s="390" t="s">
        <v>467</v>
      </c>
      <c r="H832" s="391">
        <v>520.1</v>
      </c>
      <c r="I832" s="392">
        <v>0</v>
      </c>
    </row>
    <row r="833" spans="1:9" ht="33.75">
      <c r="A833" s="352"/>
      <c r="B833" s="377" t="s">
        <v>856</v>
      </c>
      <c r="C833" s="378">
        <v>231</v>
      </c>
      <c r="D833" s="379">
        <v>7</v>
      </c>
      <c r="E833" s="380">
        <v>7</v>
      </c>
      <c r="F833" s="381" t="s">
        <v>950</v>
      </c>
      <c r="G833" s="382" t="s">
        <v>1340</v>
      </c>
      <c r="H833" s="383">
        <v>5.3</v>
      </c>
      <c r="I833" s="384">
        <v>0</v>
      </c>
    </row>
    <row r="834" spans="1:9">
      <c r="A834" s="352"/>
      <c r="B834" s="385" t="s">
        <v>466</v>
      </c>
      <c r="C834" s="386">
        <v>231</v>
      </c>
      <c r="D834" s="387">
        <v>7</v>
      </c>
      <c r="E834" s="388">
        <v>7</v>
      </c>
      <c r="F834" s="389" t="s">
        <v>950</v>
      </c>
      <c r="G834" s="390" t="s">
        <v>467</v>
      </c>
      <c r="H834" s="391">
        <v>5.3</v>
      </c>
      <c r="I834" s="392">
        <v>0</v>
      </c>
    </row>
    <row r="835" spans="1:9" ht="36">
      <c r="A835" s="352"/>
      <c r="B835" s="361" t="s">
        <v>617</v>
      </c>
      <c r="C835" s="362">
        <v>231</v>
      </c>
      <c r="D835" s="363">
        <v>7</v>
      </c>
      <c r="E835" s="364">
        <v>7</v>
      </c>
      <c r="F835" s="365" t="s">
        <v>618</v>
      </c>
      <c r="G835" s="366" t="s">
        <v>1340</v>
      </c>
      <c r="H835" s="367">
        <v>21</v>
      </c>
      <c r="I835" s="368">
        <v>0</v>
      </c>
    </row>
    <row r="836" spans="1:9" ht="21.75">
      <c r="A836" s="352"/>
      <c r="B836" s="369" t="s">
        <v>628</v>
      </c>
      <c r="C836" s="370">
        <v>231</v>
      </c>
      <c r="D836" s="371">
        <v>7</v>
      </c>
      <c r="E836" s="372">
        <v>7</v>
      </c>
      <c r="F836" s="373" t="s">
        <v>629</v>
      </c>
      <c r="G836" s="374" t="s">
        <v>1340</v>
      </c>
      <c r="H836" s="375">
        <v>21</v>
      </c>
      <c r="I836" s="376">
        <v>0</v>
      </c>
    </row>
    <row r="837" spans="1:9" ht="22.5">
      <c r="A837" s="352"/>
      <c r="B837" s="377" t="s">
        <v>640</v>
      </c>
      <c r="C837" s="378">
        <v>231</v>
      </c>
      <c r="D837" s="379">
        <v>7</v>
      </c>
      <c r="E837" s="380">
        <v>7</v>
      </c>
      <c r="F837" s="381" t="s">
        <v>641</v>
      </c>
      <c r="G837" s="382" t="s">
        <v>1340</v>
      </c>
      <c r="H837" s="383">
        <v>21</v>
      </c>
      <c r="I837" s="384">
        <v>0</v>
      </c>
    </row>
    <row r="838" spans="1:9">
      <c r="A838" s="352"/>
      <c r="B838" s="377" t="s">
        <v>583</v>
      </c>
      <c r="C838" s="378">
        <v>231</v>
      </c>
      <c r="D838" s="379">
        <v>7</v>
      </c>
      <c r="E838" s="380">
        <v>7</v>
      </c>
      <c r="F838" s="381" t="s">
        <v>642</v>
      </c>
      <c r="G838" s="382" t="s">
        <v>1340</v>
      </c>
      <c r="H838" s="383">
        <v>21</v>
      </c>
      <c r="I838" s="384">
        <v>0</v>
      </c>
    </row>
    <row r="839" spans="1:9">
      <c r="A839" s="352"/>
      <c r="B839" s="385" t="s">
        <v>466</v>
      </c>
      <c r="C839" s="386">
        <v>231</v>
      </c>
      <c r="D839" s="387">
        <v>7</v>
      </c>
      <c r="E839" s="388">
        <v>7</v>
      </c>
      <c r="F839" s="389" t="s">
        <v>642</v>
      </c>
      <c r="G839" s="390" t="s">
        <v>467</v>
      </c>
      <c r="H839" s="391">
        <v>21</v>
      </c>
      <c r="I839" s="392">
        <v>0</v>
      </c>
    </row>
    <row r="840" spans="1:9" ht="24">
      <c r="A840" s="352"/>
      <c r="B840" s="361" t="s">
        <v>784</v>
      </c>
      <c r="C840" s="362">
        <v>231</v>
      </c>
      <c r="D840" s="363">
        <v>7</v>
      </c>
      <c r="E840" s="364">
        <v>7</v>
      </c>
      <c r="F840" s="365" t="s">
        <v>785</v>
      </c>
      <c r="G840" s="366" t="s">
        <v>1340</v>
      </c>
      <c r="H840" s="367">
        <v>188</v>
      </c>
      <c r="I840" s="368">
        <v>0</v>
      </c>
    </row>
    <row r="841" spans="1:9" ht="45">
      <c r="A841" s="352"/>
      <c r="B841" s="377" t="s">
        <v>155</v>
      </c>
      <c r="C841" s="378">
        <v>231</v>
      </c>
      <c r="D841" s="379">
        <v>7</v>
      </c>
      <c r="E841" s="380">
        <v>7</v>
      </c>
      <c r="F841" s="381" t="s">
        <v>156</v>
      </c>
      <c r="G841" s="382" t="s">
        <v>1340</v>
      </c>
      <c r="H841" s="383">
        <v>188</v>
      </c>
      <c r="I841" s="384">
        <v>0</v>
      </c>
    </row>
    <row r="842" spans="1:9">
      <c r="A842" s="352"/>
      <c r="B842" s="377" t="s">
        <v>146</v>
      </c>
      <c r="C842" s="378">
        <v>231</v>
      </c>
      <c r="D842" s="379">
        <v>7</v>
      </c>
      <c r="E842" s="380">
        <v>7</v>
      </c>
      <c r="F842" s="381" t="s">
        <v>157</v>
      </c>
      <c r="G842" s="382" t="s">
        <v>1340</v>
      </c>
      <c r="H842" s="383">
        <v>188</v>
      </c>
      <c r="I842" s="384">
        <v>0</v>
      </c>
    </row>
    <row r="843" spans="1:9">
      <c r="A843" s="352"/>
      <c r="B843" s="385" t="s">
        <v>466</v>
      </c>
      <c r="C843" s="386">
        <v>231</v>
      </c>
      <c r="D843" s="387">
        <v>7</v>
      </c>
      <c r="E843" s="388">
        <v>7</v>
      </c>
      <c r="F843" s="389" t="s">
        <v>157</v>
      </c>
      <c r="G843" s="390" t="s">
        <v>467</v>
      </c>
      <c r="H843" s="391">
        <v>188</v>
      </c>
      <c r="I843" s="392">
        <v>0</v>
      </c>
    </row>
    <row r="844" spans="1:9" ht="36">
      <c r="A844" s="352"/>
      <c r="B844" s="361" t="s">
        <v>135</v>
      </c>
      <c r="C844" s="362">
        <v>231</v>
      </c>
      <c r="D844" s="363">
        <v>7</v>
      </c>
      <c r="E844" s="364">
        <v>7</v>
      </c>
      <c r="F844" s="365" t="s">
        <v>136</v>
      </c>
      <c r="G844" s="366" t="s">
        <v>1340</v>
      </c>
      <c r="H844" s="367">
        <v>108</v>
      </c>
      <c r="I844" s="368">
        <v>0</v>
      </c>
    </row>
    <row r="845" spans="1:9" ht="53.25">
      <c r="A845" s="352"/>
      <c r="B845" s="369" t="s">
        <v>457</v>
      </c>
      <c r="C845" s="370">
        <v>231</v>
      </c>
      <c r="D845" s="371">
        <v>7</v>
      </c>
      <c r="E845" s="372">
        <v>7</v>
      </c>
      <c r="F845" s="373" t="s">
        <v>138</v>
      </c>
      <c r="G845" s="374" t="s">
        <v>1340</v>
      </c>
      <c r="H845" s="375">
        <v>108</v>
      </c>
      <c r="I845" s="376">
        <v>0</v>
      </c>
    </row>
    <row r="846" spans="1:9" ht="49.5" customHeight="1">
      <c r="A846" s="352"/>
      <c r="B846" s="377" t="s">
        <v>457</v>
      </c>
      <c r="C846" s="378">
        <v>231</v>
      </c>
      <c r="D846" s="379">
        <v>7</v>
      </c>
      <c r="E846" s="380">
        <v>7</v>
      </c>
      <c r="F846" s="381" t="s">
        <v>158</v>
      </c>
      <c r="G846" s="382" t="s">
        <v>1340</v>
      </c>
      <c r="H846" s="383">
        <v>20.5</v>
      </c>
      <c r="I846" s="384">
        <v>0</v>
      </c>
    </row>
    <row r="847" spans="1:9">
      <c r="A847" s="352"/>
      <c r="B847" s="377" t="s">
        <v>146</v>
      </c>
      <c r="C847" s="378">
        <v>231</v>
      </c>
      <c r="D847" s="379">
        <v>7</v>
      </c>
      <c r="E847" s="380">
        <v>7</v>
      </c>
      <c r="F847" s="381" t="s">
        <v>159</v>
      </c>
      <c r="G847" s="382" t="s">
        <v>1340</v>
      </c>
      <c r="H847" s="383">
        <v>20.5</v>
      </c>
      <c r="I847" s="384">
        <v>0</v>
      </c>
    </row>
    <row r="848" spans="1:9">
      <c r="A848" s="352"/>
      <c r="B848" s="385" t="s">
        <v>466</v>
      </c>
      <c r="C848" s="386">
        <v>231</v>
      </c>
      <c r="D848" s="387">
        <v>7</v>
      </c>
      <c r="E848" s="388">
        <v>7</v>
      </c>
      <c r="F848" s="389" t="s">
        <v>159</v>
      </c>
      <c r="G848" s="390" t="s">
        <v>467</v>
      </c>
      <c r="H848" s="391">
        <v>20.5</v>
      </c>
      <c r="I848" s="392">
        <v>0</v>
      </c>
    </row>
    <row r="849" spans="1:9" ht="56.25">
      <c r="A849" s="352"/>
      <c r="B849" s="377" t="s">
        <v>458</v>
      </c>
      <c r="C849" s="378">
        <v>231</v>
      </c>
      <c r="D849" s="379">
        <v>7</v>
      </c>
      <c r="E849" s="380">
        <v>7</v>
      </c>
      <c r="F849" s="381" t="s">
        <v>161</v>
      </c>
      <c r="G849" s="382" t="s">
        <v>1340</v>
      </c>
      <c r="H849" s="383">
        <v>4</v>
      </c>
      <c r="I849" s="384">
        <v>0</v>
      </c>
    </row>
    <row r="850" spans="1:9">
      <c r="A850" s="352"/>
      <c r="B850" s="377" t="s">
        <v>146</v>
      </c>
      <c r="C850" s="378">
        <v>231</v>
      </c>
      <c r="D850" s="379">
        <v>7</v>
      </c>
      <c r="E850" s="380">
        <v>7</v>
      </c>
      <c r="F850" s="381" t="s">
        <v>162</v>
      </c>
      <c r="G850" s="382" t="s">
        <v>1340</v>
      </c>
      <c r="H850" s="383">
        <v>4</v>
      </c>
      <c r="I850" s="384">
        <v>0</v>
      </c>
    </row>
    <row r="851" spans="1:9">
      <c r="A851" s="352"/>
      <c r="B851" s="385" t="s">
        <v>466</v>
      </c>
      <c r="C851" s="386">
        <v>231</v>
      </c>
      <c r="D851" s="387">
        <v>7</v>
      </c>
      <c r="E851" s="388">
        <v>7</v>
      </c>
      <c r="F851" s="389" t="s">
        <v>162</v>
      </c>
      <c r="G851" s="390" t="s">
        <v>467</v>
      </c>
      <c r="H851" s="391">
        <v>4</v>
      </c>
      <c r="I851" s="392">
        <v>0</v>
      </c>
    </row>
    <row r="852" spans="1:9" ht="67.5">
      <c r="A852" s="352"/>
      <c r="B852" s="377" t="s">
        <v>163</v>
      </c>
      <c r="C852" s="378">
        <v>231</v>
      </c>
      <c r="D852" s="379">
        <v>7</v>
      </c>
      <c r="E852" s="380">
        <v>7</v>
      </c>
      <c r="F852" s="381" t="s">
        <v>164</v>
      </c>
      <c r="G852" s="382" t="s">
        <v>1340</v>
      </c>
      <c r="H852" s="383">
        <v>56</v>
      </c>
      <c r="I852" s="384">
        <v>0</v>
      </c>
    </row>
    <row r="853" spans="1:9">
      <c r="A853" s="352"/>
      <c r="B853" s="377" t="s">
        <v>146</v>
      </c>
      <c r="C853" s="378">
        <v>231</v>
      </c>
      <c r="D853" s="379">
        <v>7</v>
      </c>
      <c r="E853" s="380">
        <v>7</v>
      </c>
      <c r="F853" s="381" t="s">
        <v>165</v>
      </c>
      <c r="G853" s="382" t="s">
        <v>1340</v>
      </c>
      <c r="H853" s="383">
        <v>56</v>
      </c>
      <c r="I853" s="384">
        <v>0</v>
      </c>
    </row>
    <row r="854" spans="1:9">
      <c r="A854" s="352"/>
      <c r="B854" s="385" t="s">
        <v>466</v>
      </c>
      <c r="C854" s="386">
        <v>231</v>
      </c>
      <c r="D854" s="387">
        <v>7</v>
      </c>
      <c r="E854" s="388">
        <v>7</v>
      </c>
      <c r="F854" s="389" t="s">
        <v>165</v>
      </c>
      <c r="G854" s="390" t="s">
        <v>467</v>
      </c>
      <c r="H854" s="391">
        <v>56</v>
      </c>
      <c r="I854" s="392">
        <v>0</v>
      </c>
    </row>
    <row r="855" spans="1:9" ht="78.75">
      <c r="A855" s="352"/>
      <c r="B855" s="377" t="s">
        <v>478</v>
      </c>
      <c r="C855" s="378">
        <v>231</v>
      </c>
      <c r="D855" s="379">
        <v>7</v>
      </c>
      <c r="E855" s="380">
        <v>7</v>
      </c>
      <c r="F855" s="381" t="s">
        <v>167</v>
      </c>
      <c r="G855" s="382" t="s">
        <v>1340</v>
      </c>
      <c r="H855" s="383">
        <v>8</v>
      </c>
      <c r="I855" s="384">
        <v>0</v>
      </c>
    </row>
    <row r="856" spans="1:9">
      <c r="A856" s="352"/>
      <c r="B856" s="377" t="s">
        <v>146</v>
      </c>
      <c r="C856" s="378">
        <v>231</v>
      </c>
      <c r="D856" s="379">
        <v>7</v>
      </c>
      <c r="E856" s="380">
        <v>7</v>
      </c>
      <c r="F856" s="381" t="s">
        <v>168</v>
      </c>
      <c r="G856" s="382" t="s">
        <v>1340</v>
      </c>
      <c r="H856" s="383">
        <v>8</v>
      </c>
      <c r="I856" s="384">
        <v>0</v>
      </c>
    </row>
    <row r="857" spans="1:9">
      <c r="A857" s="352"/>
      <c r="B857" s="385" t="s">
        <v>466</v>
      </c>
      <c r="C857" s="386">
        <v>231</v>
      </c>
      <c r="D857" s="387">
        <v>7</v>
      </c>
      <c r="E857" s="388">
        <v>7</v>
      </c>
      <c r="F857" s="389" t="s">
        <v>168</v>
      </c>
      <c r="G857" s="390" t="s">
        <v>467</v>
      </c>
      <c r="H857" s="391">
        <v>8</v>
      </c>
      <c r="I857" s="392">
        <v>0</v>
      </c>
    </row>
    <row r="858" spans="1:9" ht="45">
      <c r="A858" s="352"/>
      <c r="B858" s="377" t="s">
        <v>169</v>
      </c>
      <c r="C858" s="378">
        <v>231</v>
      </c>
      <c r="D858" s="379">
        <v>7</v>
      </c>
      <c r="E858" s="380">
        <v>7</v>
      </c>
      <c r="F858" s="381" t="s">
        <v>170</v>
      </c>
      <c r="G858" s="382" t="s">
        <v>1340</v>
      </c>
      <c r="H858" s="383">
        <v>15.5</v>
      </c>
      <c r="I858" s="384">
        <v>0</v>
      </c>
    </row>
    <row r="859" spans="1:9">
      <c r="A859" s="352"/>
      <c r="B859" s="377" t="s">
        <v>146</v>
      </c>
      <c r="C859" s="378">
        <v>231</v>
      </c>
      <c r="D859" s="379">
        <v>7</v>
      </c>
      <c r="E859" s="380">
        <v>7</v>
      </c>
      <c r="F859" s="381" t="s">
        <v>171</v>
      </c>
      <c r="G859" s="382" t="s">
        <v>1340</v>
      </c>
      <c r="H859" s="383">
        <v>15.5</v>
      </c>
      <c r="I859" s="384">
        <v>0</v>
      </c>
    </row>
    <row r="860" spans="1:9">
      <c r="A860" s="352"/>
      <c r="B860" s="385" t="s">
        <v>466</v>
      </c>
      <c r="C860" s="386">
        <v>231</v>
      </c>
      <c r="D860" s="387">
        <v>7</v>
      </c>
      <c r="E860" s="388">
        <v>7</v>
      </c>
      <c r="F860" s="389" t="s">
        <v>171</v>
      </c>
      <c r="G860" s="390" t="s">
        <v>467</v>
      </c>
      <c r="H860" s="391">
        <v>15.5</v>
      </c>
      <c r="I860" s="392">
        <v>0</v>
      </c>
    </row>
    <row r="861" spans="1:9" ht="78.75">
      <c r="A861" s="352"/>
      <c r="B861" s="377" t="s">
        <v>172</v>
      </c>
      <c r="C861" s="378">
        <v>231</v>
      </c>
      <c r="D861" s="379">
        <v>7</v>
      </c>
      <c r="E861" s="380">
        <v>7</v>
      </c>
      <c r="F861" s="381" t="s">
        <v>173</v>
      </c>
      <c r="G861" s="382" t="s">
        <v>1340</v>
      </c>
      <c r="H861" s="383">
        <v>4</v>
      </c>
      <c r="I861" s="384">
        <v>0</v>
      </c>
    </row>
    <row r="862" spans="1:9">
      <c r="A862" s="352"/>
      <c r="B862" s="377" t="s">
        <v>146</v>
      </c>
      <c r="C862" s="378">
        <v>231</v>
      </c>
      <c r="D862" s="379">
        <v>7</v>
      </c>
      <c r="E862" s="380">
        <v>7</v>
      </c>
      <c r="F862" s="381" t="s">
        <v>174</v>
      </c>
      <c r="G862" s="382" t="s">
        <v>1340</v>
      </c>
      <c r="H862" s="383">
        <v>4</v>
      </c>
      <c r="I862" s="384">
        <v>0</v>
      </c>
    </row>
    <row r="863" spans="1:9">
      <c r="A863" s="352"/>
      <c r="B863" s="385" t="s">
        <v>466</v>
      </c>
      <c r="C863" s="386">
        <v>231</v>
      </c>
      <c r="D863" s="387">
        <v>7</v>
      </c>
      <c r="E863" s="388">
        <v>7</v>
      </c>
      <c r="F863" s="389" t="s">
        <v>174</v>
      </c>
      <c r="G863" s="390" t="s">
        <v>467</v>
      </c>
      <c r="H863" s="391">
        <v>4</v>
      </c>
      <c r="I863" s="392">
        <v>0</v>
      </c>
    </row>
    <row r="864" spans="1:9" ht="36">
      <c r="A864" s="352"/>
      <c r="B864" s="361" t="s">
        <v>175</v>
      </c>
      <c r="C864" s="362">
        <v>231</v>
      </c>
      <c r="D864" s="363">
        <v>7</v>
      </c>
      <c r="E864" s="364">
        <v>7</v>
      </c>
      <c r="F864" s="365" t="s">
        <v>176</v>
      </c>
      <c r="G864" s="366" t="s">
        <v>1340</v>
      </c>
      <c r="H864" s="367">
        <v>18595</v>
      </c>
      <c r="I864" s="368">
        <v>5091.2</v>
      </c>
    </row>
    <row r="865" spans="1:9" ht="22.5">
      <c r="A865" s="352"/>
      <c r="B865" s="377" t="s">
        <v>177</v>
      </c>
      <c r="C865" s="378">
        <v>231</v>
      </c>
      <c r="D865" s="379">
        <v>7</v>
      </c>
      <c r="E865" s="380">
        <v>7</v>
      </c>
      <c r="F865" s="381" t="s">
        <v>178</v>
      </c>
      <c r="G865" s="382" t="s">
        <v>1340</v>
      </c>
      <c r="H865" s="383">
        <v>10387.200000000001</v>
      </c>
      <c r="I865" s="384">
        <v>0</v>
      </c>
    </row>
    <row r="866" spans="1:9">
      <c r="A866" s="352"/>
      <c r="B866" s="377" t="s">
        <v>179</v>
      </c>
      <c r="C866" s="378">
        <v>231</v>
      </c>
      <c r="D866" s="379">
        <v>7</v>
      </c>
      <c r="E866" s="380">
        <v>7</v>
      </c>
      <c r="F866" s="381" t="s">
        <v>180</v>
      </c>
      <c r="G866" s="382" t="s">
        <v>1340</v>
      </c>
      <c r="H866" s="383">
        <v>3416.8</v>
      </c>
      <c r="I866" s="384">
        <v>0</v>
      </c>
    </row>
    <row r="867" spans="1:9" ht="33.75">
      <c r="A867" s="352"/>
      <c r="B867" s="385" t="s">
        <v>472</v>
      </c>
      <c r="C867" s="386">
        <v>231</v>
      </c>
      <c r="D867" s="387">
        <v>7</v>
      </c>
      <c r="E867" s="388">
        <v>7</v>
      </c>
      <c r="F867" s="389" t="s">
        <v>180</v>
      </c>
      <c r="G867" s="390" t="s">
        <v>473</v>
      </c>
      <c r="H867" s="391">
        <v>2661</v>
      </c>
      <c r="I867" s="392">
        <v>0</v>
      </c>
    </row>
    <row r="868" spans="1:9">
      <c r="A868" s="352"/>
      <c r="B868" s="385" t="s">
        <v>468</v>
      </c>
      <c r="C868" s="386">
        <v>231</v>
      </c>
      <c r="D868" s="387">
        <v>7</v>
      </c>
      <c r="E868" s="388">
        <v>7</v>
      </c>
      <c r="F868" s="389" t="s">
        <v>180</v>
      </c>
      <c r="G868" s="390" t="s">
        <v>469</v>
      </c>
      <c r="H868" s="391">
        <v>0</v>
      </c>
      <c r="I868" s="392">
        <v>0</v>
      </c>
    </row>
    <row r="869" spans="1:9" ht="33.75">
      <c r="A869" s="352"/>
      <c r="B869" s="385" t="s">
        <v>470</v>
      </c>
      <c r="C869" s="386">
        <v>231</v>
      </c>
      <c r="D869" s="387">
        <v>7</v>
      </c>
      <c r="E869" s="388">
        <v>7</v>
      </c>
      <c r="F869" s="389" t="s">
        <v>180</v>
      </c>
      <c r="G869" s="390" t="s">
        <v>471</v>
      </c>
      <c r="H869" s="391">
        <v>710.8</v>
      </c>
      <c r="I869" s="392">
        <v>0</v>
      </c>
    </row>
    <row r="870" spans="1:9">
      <c r="A870" s="352"/>
      <c r="B870" s="385" t="s">
        <v>466</v>
      </c>
      <c r="C870" s="386">
        <v>231</v>
      </c>
      <c r="D870" s="387">
        <v>7</v>
      </c>
      <c r="E870" s="388">
        <v>7</v>
      </c>
      <c r="F870" s="389" t="s">
        <v>180</v>
      </c>
      <c r="G870" s="390" t="s">
        <v>467</v>
      </c>
      <c r="H870" s="391">
        <v>45</v>
      </c>
      <c r="I870" s="392">
        <v>0</v>
      </c>
    </row>
    <row r="871" spans="1:9" ht="33.75">
      <c r="A871" s="352"/>
      <c r="B871" s="377" t="s">
        <v>181</v>
      </c>
      <c r="C871" s="378">
        <v>231</v>
      </c>
      <c r="D871" s="379">
        <v>7</v>
      </c>
      <c r="E871" s="380">
        <v>7</v>
      </c>
      <c r="F871" s="381" t="s">
        <v>182</v>
      </c>
      <c r="G871" s="382" t="s">
        <v>1340</v>
      </c>
      <c r="H871" s="383">
        <v>6273.1</v>
      </c>
      <c r="I871" s="384">
        <v>0</v>
      </c>
    </row>
    <row r="872" spans="1:9" ht="33.75">
      <c r="A872" s="352"/>
      <c r="B872" s="385" t="s">
        <v>472</v>
      </c>
      <c r="C872" s="386">
        <v>231</v>
      </c>
      <c r="D872" s="387">
        <v>7</v>
      </c>
      <c r="E872" s="388">
        <v>7</v>
      </c>
      <c r="F872" s="389" t="s">
        <v>182</v>
      </c>
      <c r="G872" s="390" t="s">
        <v>473</v>
      </c>
      <c r="H872" s="391">
        <v>5516.3</v>
      </c>
      <c r="I872" s="392">
        <v>0</v>
      </c>
    </row>
    <row r="873" spans="1:9" ht="33.75">
      <c r="A873" s="352"/>
      <c r="B873" s="385" t="s">
        <v>470</v>
      </c>
      <c r="C873" s="386">
        <v>231</v>
      </c>
      <c r="D873" s="387">
        <v>7</v>
      </c>
      <c r="E873" s="388">
        <v>7</v>
      </c>
      <c r="F873" s="389" t="s">
        <v>182</v>
      </c>
      <c r="G873" s="390" t="s">
        <v>471</v>
      </c>
      <c r="H873" s="391">
        <v>756.8</v>
      </c>
      <c r="I873" s="392">
        <v>0</v>
      </c>
    </row>
    <row r="874" spans="1:9" ht="33.75">
      <c r="A874" s="352"/>
      <c r="B874" s="377" t="s">
        <v>183</v>
      </c>
      <c r="C874" s="378">
        <v>231</v>
      </c>
      <c r="D874" s="379">
        <v>7</v>
      </c>
      <c r="E874" s="380">
        <v>7</v>
      </c>
      <c r="F874" s="381" t="s">
        <v>184</v>
      </c>
      <c r="G874" s="382" t="s">
        <v>1340</v>
      </c>
      <c r="H874" s="383">
        <v>697.3</v>
      </c>
      <c r="I874" s="384">
        <v>0</v>
      </c>
    </row>
    <row r="875" spans="1:9" ht="33.75">
      <c r="A875" s="352"/>
      <c r="B875" s="385" t="s">
        <v>472</v>
      </c>
      <c r="C875" s="386">
        <v>231</v>
      </c>
      <c r="D875" s="387">
        <v>7</v>
      </c>
      <c r="E875" s="388">
        <v>7</v>
      </c>
      <c r="F875" s="389" t="s">
        <v>184</v>
      </c>
      <c r="G875" s="390" t="s">
        <v>473</v>
      </c>
      <c r="H875" s="391">
        <v>613.1</v>
      </c>
      <c r="I875" s="392">
        <v>0</v>
      </c>
    </row>
    <row r="876" spans="1:9" ht="33.75">
      <c r="A876" s="352"/>
      <c r="B876" s="385" t="s">
        <v>470</v>
      </c>
      <c r="C876" s="386">
        <v>231</v>
      </c>
      <c r="D876" s="387">
        <v>7</v>
      </c>
      <c r="E876" s="388">
        <v>7</v>
      </c>
      <c r="F876" s="389" t="s">
        <v>184</v>
      </c>
      <c r="G876" s="390" t="s">
        <v>471</v>
      </c>
      <c r="H876" s="391">
        <v>84.2</v>
      </c>
      <c r="I876" s="392">
        <v>0</v>
      </c>
    </row>
    <row r="877" spans="1:9" ht="22.5">
      <c r="A877" s="352"/>
      <c r="B877" s="377" t="s">
        <v>185</v>
      </c>
      <c r="C877" s="378">
        <v>231</v>
      </c>
      <c r="D877" s="379">
        <v>7</v>
      </c>
      <c r="E877" s="380">
        <v>7</v>
      </c>
      <c r="F877" s="381" t="s">
        <v>186</v>
      </c>
      <c r="G877" s="382" t="s">
        <v>1340</v>
      </c>
      <c r="H877" s="383">
        <v>8013.9</v>
      </c>
      <c r="I877" s="384">
        <v>5091.2</v>
      </c>
    </row>
    <row r="878" spans="1:9">
      <c r="A878" s="352"/>
      <c r="B878" s="377" t="s">
        <v>179</v>
      </c>
      <c r="C878" s="378">
        <v>231</v>
      </c>
      <c r="D878" s="379">
        <v>7</v>
      </c>
      <c r="E878" s="380">
        <v>7</v>
      </c>
      <c r="F878" s="381" t="s">
        <v>187</v>
      </c>
      <c r="G878" s="382" t="s">
        <v>1340</v>
      </c>
      <c r="H878" s="383">
        <v>2922.7</v>
      </c>
      <c r="I878" s="384">
        <v>0</v>
      </c>
    </row>
    <row r="879" spans="1:9" ht="22.5">
      <c r="A879" s="352"/>
      <c r="B879" s="385" t="s">
        <v>428</v>
      </c>
      <c r="C879" s="386">
        <v>231</v>
      </c>
      <c r="D879" s="387">
        <v>7</v>
      </c>
      <c r="E879" s="388">
        <v>7</v>
      </c>
      <c r="F879" s="389" t="s">
        <v>187</v>
      </c>
      <c r="G879" s="390" t="s">
        <v>429</v>
      </c>
      <c r="H879" s="391">
        <v>2922.7</v>
      </c>
      <c r="I879" s="392">
        <v>0</v>
      </c>
    </row>
    <row r="880" spans="1:9" ht="22.5">
      <c r="A880" s="352"/>
      <c r="B880" s="377" t="s">
        <v>188</v>
      </c>
      <c r="C880" s="378">
        <v>231</v>
      </c>
      <c r="D880" s="379">
        <v>7</v>
      </c>
      <c r="E880" s="380">
        <v>7</v>
      </c>
      <c r="F880" s="381" t="s">
        <v>189</v>
      </c>
      <c r="G880" s="382" t="s">
        <v>1340</v>
      </c>
      <c r="H880" s="383">
        <v>5091.2</v>
      </c>
      <c r="I880" s="384">
        <v>5091.2</v>
      </c>
    </row>
    <row r="881" spans="1:9" ht="22.5">
      <c r="A881" s="352"/>
      <c r="B881" s="385" t="s">
        <v>428</v>
      </c>
      <c r="C881" s="386">
        <v>231</v>
      </c>
      <c r="D881" s="387">
        <v>7</v>
      </c>
      <c r="E881" s="388">
        <v>7</v>
      </c>
      <c r="F881" s="389" t="s">
        <v>189</v>
      </c>
      <c r="G881" s="390" t="s">
        <v>429</v>
      </c>
      <c r="H881" s="391">
        <v>5091.2</v>
      </c>
      <c r="I881" s="392">
        <v>5091.2</v>
      </c>
    </row>
    <row r="882" spans="1:9" ht="22.5">
      <c r="A882" s="352"/>
      <c r="B882" s="377" t="s">
        <v>190</v>
      </c>
      <c r="C882" s="378">
        <v>231</v>
      </c>
      <c r="D882" s="379">
        <v>7</v>
      </c>
      <c r="E882" s="380">
        <v>7</v>
      </c>
      <c r="F882" s="381" t="s">
        <v>191</v>
      </c>
      <c r="G882" s="382" t="s">
        <v>1340</v>
      </c>
      <c r="H882" s="383">
        <v>193.9</v>
      </c>
      <c r="I882" s="384">
        <v>0</v>
      </c>
    </row>
    <row r="883" spans="1:9">
      <c r="A883" s="352"/>
      <c r="B883" s="377" t="s">
        <v>179</v>
      </c>
      <c r="C883" s="378">
        <v>231</v>
      </c>
      <c r="D883" s="379">
        <v>7</v>
      </c>
      <c r="E883" s="380">
        <v>7</v>
      </c>
      <c r="F883" s="381" t="s">
        <v>192</v>
      </c>
      <c r="G883" s="382" t="s">
        <v>1340</v>
      </c>
      <c r="H883" s="383">
        <v>193.9</v>
      </c>
      <c r="I883" s="384">
        <v>0</v>
      </c>
    </row>
    <row r="884" spans="1:9" ht="22.5">
      <c r="A884" s="352"/>
      <c r="B884" s="385" t="s">
        <v>426</v>
      </c>
      <c r="C884" s="386">
        <v>231</v>
      </c>
      <c r="D884" s="387">
        <v>7</v>
      </c>
      <c r="E884" s="388">
        <v>7</v>
      </c>
      <c r="F884" s="389" t="s">
        <v>192</v>
      </c>
      <c r="G884" s="390" t="s">
        <v>427</v>
      </c>
      <c r="H884" s="391">
        <v>54.8</v>
      </c>
      <c r="I884" s="392">
        <v>0</v>
      </c>
    </row>
    <row r="885" spans="1:9" ht="22.5">
      <c r="A885" s="352"/>
      <c r="B885" s="385" t="s">
        <v>428</v>
      </c>
      <c r="C885" s="386">
        <v>231</v>
      </c>
      <c r="D885" s="387">
        <v>7</v>
      </c>
      <c r="E885" s="388">
        <v>7</v>
      </c>
      <c r="F885" s="389" t="s">
        <v>192</v>
      </c>
      <c r="G885" s="390" t="s">
        <v>429</v>
      </c>
      <c r="H885" s="391">
        <v>139.1</v>
      </c>
      <c r="I885" s="392">
        <v>0</v>
      </c>
    </row>
    <row r="886" spans="1:9">
      <c r="A886" s="352"/>
      <c r="B886" s="361" t="s">
        <v>193</v>
      </c>
      <c r="C886" s="362">
        <v>231</v>
      </c>
      <c r="D886" s="363">
        <v>7</v>
      </c>
      <c r="E886" s="364">
        <v>9</v>
      </c>
      <c r="F886" s="365"/>
      <c r="G886" s="366" t="s">
        <v>1340</v>
      </c>
      <c r="H886" s="367">
        <v>37632.44</v>
      </c>
      <c r="I886" s="368">
        <v>0</v>
      </c>
    </row>
    <row r="887" spans="1:9" ht="24">
      <c r="A887" s="352"/>
      <c r="B887" s="361" t="s">
        <v>671</v>
      </c>
      <c r="C887" s="362">
        <v>231</v>
      </c>
      <c r="D887" s="363">
        <v>7</v>
      </c>
      <c r="E887" s="364">
        <v>9</v>
      </c>
      <c r="F887" s="365" t="s">
        <v>672</v>
      </c>
      <c r="G887" s="366" t="s">
        <v>1340</v>
      </c>
      <c r="H887" s="367">
        <v>37218.239999999998</v>
      </c>
      <c r="I887" s="368">
        <v>0</v>
      </c>
    </row>
    <row r="888" spans="1:9" ht="21.75">
      <c r="A888" s="352"/>
      <c r="B888" s="369" t="s">
        <v>919</v>
      </c>
      <c r="C888" s="370">
        <v>231</v>
      </c>
      <c r="D888" s="371">
        <v>7</v>
      </c>
      <c r="E888" s="372">
        <v>9</v>
      </c>
      <c r="F888" s="373" t="s">
        <v>920</v>
      </c>
      <c r="G888" s="374" t="s">
        <v>1340</v>
      </c>
      <c r="H888" s="375">
        <v>37218.239999999998</v>
      </c>
      <c r="I888" s="376">
        <v>0</v>
      </c>
    </row>
    <row r="889" spans="1:9" ht="22.5">
      <c r="A889" s="352"/>
      <c r="B889" s="377" t="s">
        <v>989</v>
      </c>
      <c r="C889" s="378">
        <v>231</v>
      </c>
      <c r="D889" s="379">
        <v>7</v>
      </c>
      <c r="E889" s="380">
        <v>9</v>
      </c>
      <c r="F889" s="381" t="s">
        <v>990</v>
      </c>
      <c r="G889" s="382" t="s">
        <v>1340</v>
      </c>
      <c r="H889" s="383">
        <v>37218.239999999998</v>
      </c>
      <c r="I889" s="384">
        <v>0</v>
      </c>
    </row>
    <row r="890" spans="1:9">
      <c r="A890" s="352"/>
      <c r="B890" s="377" t="s">
        <v>1371</v>
      </c>
      <c r="C890" s="378">
        <v>231</v>
      </c>
      <c r="D890" s="379">
        <v>7</v>
      </c>
      <c r="E890" s="380">
        <v>9</v>
      </c>
      <c r="F890" s="381" t="s">
        <v>194</v>
      </c>
      <c r="G890" s="382" t="s">
        <v>1340</v>
      </c>
      <c r="H890" s="383">
        <v>35609.5</v>
      </c>
      <c r="I890" s="384">
        <v>0</v>
      </c>
    </row>
    <row r="891" spans="1:9">
      <c r="A891" s="352"/>
      <c r="B891" s="385" t="s">
        <v>418</v>
      </c>
      <c r="C891" s="386">
        <v>231</v>
      </c>
      <c r="D891" s="387">
        <v>7</v>
      </c>
      <c r="E891" s="388">
        <v>9</v>
      </c>
      <c r="F891" s="389" t="s">
        <v>194</v>
      </c>
      <c r="G891" s="390" t="s">
        <v>419</v>
      </c>
      <c r="H891" s="391">
        <v>25866</v>
      </c>
      <c r="I891" s="392">
        <v>0</v>
      </c>
    </row>
    <row r="892" spans="1:9" ht="22.5">
      <c r="A892" s="352"/>
      <c r="B892" s="385" t="s">
        <v>422</v>
      </c>
      <c r="C892" s="386">
        <v>231</v>
      </c>
      <c r="D892" s="387">
        <v>7</v>
      </c>
      <c r="E892" s="388">
        <v>9</v>
      </c>
      <c r="F892" s="389" t="s">
        <v>194</v>
      </c>
      <c r="G892" s="390" t="s">
        <v>423</v>
      </c>
      <c r="H892" s="391">
        <v>1092</v>
      </c>
      <c r="I892" s="392">
        <v>0</v>
      </c>
    </row>
    <row r="893" spans="1:9" ht="33.75">
      <c r="A893" s="352"/>
      <c r="B893" s="385" t="s">
        <v>420</v>
      </c>
      <c r="C893" s="386">
        <v>231</v>
      </c>
      <c r="D893" s="387">
        <v>7</v>
      </c>
      <c r="E893" s="388">
        <v>9</v>
      </c>
      <c r="F893" s="389" t="s">
        <v>194</v>
      </c>
      <c r="G893" s="390" t="s">
        <v>421</v>
      </c>
      <c r="H893" s="391">
        <v>7758.1</v>
      </c>
      <c r="I893" s="392">
        <v>0</v>
      </c>
    </row>
    <row r="894" spans="1:9" ht="22.5">
      <c r="A894" s="352"/>
      <c r="B894" s="385" t="s">
        <v>426</v>
      </c>
      <c r="C894" s="386">
        <v>231</v>
      </c>
      <c r="D894" s="387">
        <v>7</v>
      </c>
      <c r="E894" s="388">
        <v>9</v>
      </c>
      <c r="F894" s="389" t="s">
        <v>194</v>
      </c>
      <c r="G894" s="390" t="s">
        <v>427</v>
      </c>
      <c r="H894" s="391">
        <v>698</v>
      </c>
      <c r="I894" s="392">
        <v>0</v>
      </c>
    </row>
    <row r="895" spans="1:9" ht="22.5">
      <c r="A895" s="352"/>
      <c r="B895" s="385" t="s">
        <v>428</v>
      </c>
      <c r="C895" s="386">
        <v>231</v>
      </c>
      <c r="D895" s="387">
        <v>7</v>
      </c>
      <c r="E895" s="388">
        <v>9</v>
      </c>
      <c r="F895" s="389" t="s">
        <v>194</v>
      </c>
      <c r="G895" s="390" t="s">
        <v>429</v>
      </c>
      <c r="H895" s="391">
        <v>192.1</v>
      </c>
      <c r="I895" s="392">
        <v>0</v>
      </c>
    </row>
    <row r="896" spans="1:9">
      <c r="A896" s="352"/>
      <c r="B896" s="385" t="s">
        <v>430</v>
      </c>
      <c r="C896" s="386">
        <v>231</v>
      </c>
      <c r="D896" s="387">
        <v>7</v>
      </c>
      <c r="E896" s="388">
        <v>9</v>
      </c>
      <c r="F896" s="389" t="s">
        <v>194</v>
      </c>
      <c r="G896" s="390" t="s">
        <v>431</v>
      </c>
      <c r="H896" s="391">
        <v>0.2</v>
      </c>
      <c r="I896" s="392">
        <v>0</v>
      </c>
    </row>
    <row r="897" spans="1:9">
      <c r="A897" s="352"/>
      <c r="B897" s="385" t="s">
        <v>432</v>
      </c>
      <c r="C897" s="386">
        <v>231</v>
      </c>
      <c r="D897" s="387">
        <v>7</v>
      </c>
      <c r="E897" s="388">
        <v>9</v>
      </c>
      <c r="F897" s="389" t="s">
        <v>194</v>
      </c>
      <c r="G897" s="390" t="s">
        <v>433</v>
      </c>
      <c r="H897" s="391">
        <v>3.1</v>
      </c>
      <c r="I897" s="392">
        <v>0</v>
      </c>
    </row>
    <row r="898" spans="1:9" ht="22.5">
      <c r="A898" s="352"/>
      <c r="B898" s="377" t="s">
        <v>195</v>
      </c>
      <c r="C898" s="378">
        <v>231</v>
      </c>
      <c r="D898" s="379">
        <v>7</v>
      </c>
      <c r="E898" s="380">
        <v>9</v>
      </c>
      <c r="F898" s="381" t="s">
        <v>196</v>
      </c>
      <c r="G898" s="382" t="s">
        <v>1340</v>
      </c>
      <c r="H898" s="383">
        <v>278.3</v>
      </c>
      <c r="I898" s="384">
        <v>0</v>
      </c>
    </row>
    <row r="899" spans="1:9" ht="22.5">
      <c r="A899" s="352"/>
      <c r="B899" s="385" t="s">
        <v>426</v>
      </c>
      <c r="C899" s="386">
        <v>231</v>
      </c>
      <c r="D899" s="387">
        <v>7</v>
      </c>
      <c r="E899" s="388">
        <v>9</v>
      </c>
      <c r="F899" s="389" t="s">
        <v>196</v>
      </c>
      <c r="G899" s="390" t="s">
        <v>427</v>
      </c>
      <c r="H899" s="391">
        <v>2.7</v>
      </c>
      <c r="I899" s="392">
        <v>0</v>
      </c>
    </row>
    <row r="900" spans="1:9" ht="22.5">
      <c r="A900" s="352"/>
      <c r="B900" s="385" t="s">
        <v>428</v>
      </c>
      <c r="C900" s="386">
        <v>231</v>
      </c>
      <c r="D900" s="387">
        <v>7</v>
      </c>
      <c r="E900" s="388">
        <v>9</v>
      </c>
      <c r="F900" s="389" t="s">
        <v>196</v>
      </c>
      <c r="G900" s="390" t="s">
        <v>429</v>
      </c>
      <c r="H900" s="391">
        <v>118.1</v>
      </c>
      <c r="I900" s="392">
        <v>0</v>
      </c>
    </row>
    <row r="901" spans="1:9">
      <c r="A901" s="352"/>
      <c r="B901" s="385" t="s">
        <v>468</v>
      </c>
      <c r="C901" s="386">
        <v>231</v>
      </c>
      <c r="D901" s="387">
        <v>7</v>
      </c>
      <c r="E901" s="388">
        <v>9</v>
      </c>
      <c r="F901" s="389" t="s">
        <v>196</v>
      </c>
      <c r="G901" s="390" t="s">
        <v>469</v>
      </c>
      <c r="H901" s="391">
        <v>68.2</v>
      </c>
      <c r="I901" s="392">
        <v>0</v>
      </c>
    </row>
    <row r="902" spans="1:9">
      <c r="A902" s="352"/>
      <c r="B902" s="385" t="s">
        <v>466</v>
      </c>
      <c r="C902" s="386">
        <v>231</v>
      </c>
      <c r="D902" s="387">
        <v>7</v>
      </c>
      <c r="E902" s="388">
        <v>9</v>
      </c>
      <c r="F902" s="389" t="s">
        <v>196</v>
      </c>
      <c r="G902" s="390" t="s">
        <v>467</v>
      </c>
      <c r="H902" s="391">
        <v>89.3</v>
      </c>
      <c r="I902" s="392">
        <v>0</v>
      </c>
    </row>
    <row r="903" spans="1:9" ht="22.5">
      <c r="A903" s="352"/>
      <c r="B903" s="377" t="s">
        <v>197</v>
      </c>
      <c r="C903" s="378">
        <v>231</v>
      </c>
      <c r="D903" s="379">
        <v>7</v>
      </c>
      <c r="E903" s="380">
        <v>9</v>
      </c>
      <c r="F903" s="381" t="s">
        <v>198</v>
      </c>
      <c r="G903" s="382" t="s">
        <v>1340</v>
      </c>
      <c r="H903" s="383">
        <v>419.8</v>
      </c>
      <c r="I903" s="384">
        <v>0</v>
      </c>
    </row>
    <row r="904" spans="1:9" ht="22.5">
      <c r="A904" s="352"/>
      <c r="B904" s="385" t="s">
        <v>426</v>
      </c>
      <c r="C904" s="386">
        <v>231</v>
      </c>
      <c r="D904" s="387">
        <v>7</v>
      </c>
      <c r="E904" s="388">
        <v>9</v>
      </c>
      <c r="F904" s="389" t="s">
        <v>198</v>
      </c>
      <c r="G904" s="390" t="s">
        <v>427</v>
      </c>
      <c r="H904" s="391">
        <v>44.7</v>
      </c>
      <c r="I904" s="392">
        <v>0</v>
      </c>
    </row>
    <row r="905" spans="1:9" ht="22.5">
      <c r="A905" s="352"/>
      <c r="B905" s="385" t="s">
        <v>428</v>
      </c>
      <c r="C905" s="386">
        <v>231</v>
      </c>
      <c r="D905" s="387">
        <v>7</v>
      </c>
      <c r="E905" s="388">
        <v>9</v>
      </c>
      <c r="F905" s="389" t="s">
        <v>198</v>
      </c>
      <c r="G905" s="390" t="s">
        <v>429</v>
      </c>
      <c r="H905" s="391">
        <v>70.2</v>
      </c>
      <c r="I905" s="392">
        <v>0</v>
      </c>
    </row>
    <row r="906" spans="1:9">
      <c r="A906" s="352"/>
      <c r="B906" s="385" t="s">
        <v>468</v>
      </c>
      <c r="C906" s="386">
        <v>231</v>
      </c>
      <c r="D906" s="387">
        <v>7</v>
      </c>
      <c r="E906" s="388">
        <v>9</v>
      </c>
      <c r="F906" s="389" t="s">
        <v>198</v>
      </c>
      <c r="G906" s="390" t="s">
        <v>469</v>
      </c>
      <c r="H906" s="391">
        <v>193.7</v>
      </c>
      <c r="I906" s="392">
        <v>0</v>
      </c>
    </row>
    <row r="907" spans="1:9">
      <c r="A907" s="352"/>
      <c r="B907" s="385" t="s">
        <v>466</v>
      </c>
      <c r="C907" s="386">
        <v>231</v>
      </c>
      <c r="D907" s="387">
        <v>7</v>
      </c>
      <c r="E907" s="388">
        <v>9</v>
      </c>
      <c r="F907" s="389" t="s">
        <v>198</v>
      </c>
      <c r="G907" s="390" t="s">
        <v>467</v>
      </c>
      <c r="H907" s="391">
        <v>111.2</v>
      </c>
      <c r="I907" s="392">
        <v>0</v>
      </c>
    </row>
    <row r="908" spans="1:9">
      <c r="A908" s="352"/>
      <c r="B908" s="377" t="s">
        <v>991</v>
      </c>
      <c r="C908" s="378">
        <v>231</v>
      </c>
      <c r="D908" s="379">
        <v>7</v>
      </c>
      <c r="E908" s="380">
        <v>9</v>
      </c>
      <c r="F908" s="381" t="s">
        <v>992</v>
      </c>
      <c r="G908" s="382" t="s">
        <v>1340</v>
      </c>
      <c r="H908" s="383">
        <v>50</v>
      </c>
      <c r="I908" s="384">
        <v>0</v>
      </c>
    </row>
    <row r="909" spans="1:9">
      <c r="A909" s="352"/>
      <c r="B909" s="385" t="s">
        <v>466</v>
      </c>
      <c r="C909" s="386">
        <v>231</v>
      </c>
      <c r="D909" s="387">
        <v>7</v>
      </c>
      <c r="E909" s="388">
        <v>9</v>
      </c>
      <c r="F909" s="389" t="s">
        <v>992</v>
      </c>
      <c r="G909" s="390" t="s">
        <v>467</v>
      </c>
      <c r="H909" s="391">
        <v>50</v>
      </c>
      <c r="I909" s="392">
        <v>0</v>
      </c>
    </row>
    <row r="910" spans="1:9" ht="22.5">
      <c r="A910" s="352"/>
      <c r="B910" s="377" t="s">
        <v>199</v>
      </c>
      <c r="C910" s="378">
        <v>231</v>
      </c>
      <c r="D910" s="379">
        <v>7</v>
      </c>
      <c r="E910" s="380">
        <v>9</v>
      </c>
      <c r="F910" s="381" t="s">
        <v>200</v>
      </c>
      <c r="G910" s="382" t="s">
        <v>1340</v>
      </c>
      <c r="H910" s="383">
        <v>774.14</v>
      </c>
      <c r="I910" s="384">
        <v>0</v>
      </c>
    </row>
    <row r="911" spans="1:9" ht="22.5">
      <c r="A911" s="352"/>
      <c r="B911" s="385" t="s">
        <v>422</v>
      </c>
      <c r="C911" s="386">
        <v>231</v>
      </c>
      <c r="D911" s="387">
        <v>7</v>
      </c>
      <c r="E911" s="388">
        <v>9</v>
      </c>
      <c r="F911" s="389" t="s">
        <v>200</v>
      </c>
      <c r="G911" s="390" t="s">
        <v>423</v>
      </c>
      <c r="H911" s="391">
        <v>0</v>
      </c>
      <c r="I911" s="392">
        <v>0</v>
      </c>
    </row>
    <row r="912" spans="1:9" ht="22.5">
      <c r="A912" s="352"/>
      <c r="B912" s="385" t="s">
        <v>426</v>
      </c>
      <c r="C912" s="386">
        <v>231</v>
      </c>
      <c r="D912" s="387">
        <v>7</v>
      </c>
      <c r="E912" s="388">
        <v>9</v>
      </c>
      <c r="F912" s="389" t="s">
        <v>200</v>
      </c>
      <c r="G912" s="390" t="s">
        <v>427</v>
      </c>
      <c r="H912" s="391">
        <v>20.2</v>
      </c>
      <c r="I912" s="392">
        <v>0</v>
      </c>
    </row>
    <row r="913" spans="1:9" ht="22.5">
      <c r="A913" s="352"/>
      <c r="B913" s="385" t="s">
        <v>428</v>
      </c>
      <c r="C913" s="386">
        <v>231</v>
      </c>
      <c r="D913" s="387">
        <v>7</v>
      </c>
      <c r="E913" s="388">
        <v>9</v>
      </c>
      <c r="F913" s="389" t="s">
        <v>200</v>
      </c>
      <c r="G913" s="390" t="s">
        <v>429</v>
      </c>
      <c r="H913" s="391">
        <v>203.8</v>
      </c>
      <c r="I913" s="392">
        <v>0</v>
      </c>
    </row>
    <row r="914" spans="1:9">
      <c r="A914" s="352"/>
      <c r="B914" s="385" t="s">
        <v>468</v>
      </c>
      <c r="C914" s="386">
        <v>231</v>
      </c>
      <c r="D914" s="387">
        <v>7</v>
      </c>
      <c r="E914" s="388">
        <v>9</v>
      </c>
      <c r="F914" s="389" t="s">
        <v>200</v>
      </c>
      <c r="G914" s="390" t="s">
        <v>469</v>
      </c>
      <c r="H914" s="391">
        <v>230.54</v>
      </c>
      <c r="I914" s="392">
        <v>0</v>
      </c>
    </row>
    <row r="915" spans="1:9">
      <c r="A915" s="352"/>
      <c r="B915" s="385" t="s">
        <v>466</v>
      </c>
      <c r="C915" s="386">
        <v>231</v>
      </c>
      <c r="D915" s="387">
        <v>7</v>
      </c>
      <c r="E915" s="388">
        <v>9</v>
      </c>
      <c r="F915" s="389" t="s">
        <v>200</v>
      </c>
      <c r="G915" s="390" t="s">
        <v>467</v>
      </c>
      <c r="H915" s="391">
        <v>319.60000000000002</v>
      </c>
      <c r="I915" s="392">
        <v>0</v>
      </c>
    </row>
    <row r="916" spans="1:9" ht="22.5">
      <c r="A916" s="352"/>
      <c r="B916" s="377" t="s">
        <v>201</v>
      </c>
      <c r="C916" s="378">
        <v>231</v>
      </c>
      <c r="D916" s="379">
        <v>7</v>
      </c>
      <c r="E916" s="380">
        <v>9</v>
      </c>
      <c r="F916" s="381" t="s">
        <v>202</v>
      </c>
      <c r="G916" s="382" t="s">
        <v>1340</v>
      </c>
      <c r="H916" s="383">
        <v>36.5</v>
      </c>
      <c r="I916" s="384">
        <v>0</v>
      </c>
    </row>
    <row r="917" spans="1:9" ht="22.5">
      <c r="A917" s="352"/>
      <c r="B917" s="385" t="s">
        <v>426</v>
      </c>
      <c r="C917" s="386">
        <v>231</v>
      </c>
      <c r="D917" s="387">
        <v>7</v>
      </c>
      <c r="E917" s="388">
        <v>9</v>
      </c>
      <c r="F917" s="389" t="s">
        <v>202</v>
      </c>
      <c r="G917" s="390" t="s">
        <v>427</v>
      </c>
      <c r="H917" s="391">
        <v>36.5</v>
      </c>
      <c r="I917" s="392">
        <v>0</v>
      </c>
    </row>
    <row r="918" spans="1:9" ht="22.5">
      <c r="A918" s="352"/>
      <c r="B918" s="377" t="s">
        <v>203</v>
      </c>
      <c r="C918" s="378">
        <v>231</v>
      </c>
      <c r="D918" s="379">
        <v>7</v>
      </c>
      <c r="E918" s="380">
        <v>9</v>
      </c>
      <c r="F918" s="381" t="s">
        <v>204</v>
      </c>
      <c r="G918" s="382" t="s">
        <v>1340</v>
      </c>
      <c r="H918" s="383">
        <v>50</v>
      </c>
      <c r="I918" s="384">
        <v>0</v>
      </c>
    </row>
    <row r="919" spans="1:9" ht="33.75">
      <c r="A919" s="352"/>
      <c r="B919" s="385" t="s">
        <v>472</v>
      </c>
      <c r="C919" s="386">
        <v>231</v>
      </c>
      <c r="D919" s="387">
        <v>7</v>
      </c>
      <c r="E919" s="388">
        <v>9</v>
      </c>
      <c r="F919" s="389" t="s">
        <v>204</v>
      </c>
      <c r="G919" s="390" t="s">
        <v>473</v>
      </c>
      <c r="H919" s="391">
        <v>50</v>
      </c>
      <c r="I919" s="392">
        <v>0</v>
      </c>
    </row>
    <row r="920" spans="1:9" ht="24">
      <c r="A920" s="352"/>
      <c r="B920" s="361" t="s">
        <v>579</v>
      </c>
      <c r="C920" s="362">
        <v>231</v>
      </c>
      <c r="D920" s="363">
        <v>7</v>
      </c>
      <c r="E920" s="364">
        <v>9</v>
      </c>
      <c r="F920" s="365" t="s">
        <v>580</v>
      </c>
      <c r="G920" s="366" t="s">
        <v>1340</v>
      </c>
      <c r="H920" s="367">
        <v>58</v>
      </c>
      <c r="I920" s="368">
        <v>0</v>
      </c>
    </row>
    <row r="921" spans="1:9" ht="22.5">
      <c r="A921" s="352"/>
      <c r="B921" s="377" t="s">
        <v>581</v>
      </c>
      <c r="C921" s="378">
        <v>231</v>
      </c>
      <c r="D921" s="379">
        <v>7</v>
      </c>
      <c r="E921" s="380">
        <v>9</v>
      </c>
      <c r="F921" s="381" t="s">
        <v>582</v>
      </c>
      <c r="G921" s="382" t="s">
        <v>1340</v>
      </c>
      <c r="H921" s="383">
        <v>58</v>
      </c>
      <c r="I921" s="384">
        <v>0</v>
      </c>
    </row>
    <row r="922" spans="1:9">
      <c r="A922" s="352"/>
      <c r="B922" s="377" t="s">
        <v>583</v>
      </c>
      <c r="C922" s="378">
        <v>231</v>
      </c>
      <c r="D922" s="379">
        <v>7</v>
      </c>
      <c r="E922" s="380">
        <v>9</v>
      </c>
      <c r="F922" s="381" t="s">
        <v>584</v>
      </c>
      <c r="G922" s="382" t="s">
        <v>1340</v>
      </c>
      <c r="H922" s="383">
        <v>58</v>
      </c>
      <c r="I922" s="384">
        <v>0</v>
      </c>
    </row>
    <row r="923" spans="1:9" ht="22.5">
      <c r="A923" s="352"/>
      <c r="B923" s="385" t="s">
        <v>428</v>
      </c>
      <c r="C923" s="386">
        <v>231</v>
      </c>
      <c r="D923" s="387">
        <v>7</v>
      </c>
      <c r="E923" s="388">
        <v>9</v>
      </c>
      <c r="F923" s="389" t="s">
        <v>584</v>
      </c>
      <c r="G923" s="390" t="s">
        <v>429</v>
      </c>
      <c r="H923" s="391">
        <v>58</v>
      </c>
      <c r="I923" s="392">
        <v>0</v>
      </c>
    </row>
    <row r="924" spans="1:9" ht="48">
      <c r="A924" s="352"/>
      <c r="B924" s="361" t="s">
        <v>643</v>
      </c>
      <c r="C924" s="362">
        <v>231</v>
      </c>
      <c r="D924" s="363">
        <v>7</v>
      </c>
      <c r="E924" s="364">
        <v>9</v>
      </c>
      <c r="F924" s="365" t="s">
        <v>644</v>
      </c>
      <c r="G924" s="366" t="s">
        <v>1340</v>
      </c>
      <c r="H924" s="367">
        <v>50</v>
      </c>
      <c r="I924" s="368">
        <v>0</v>
      </c>
    </row>
    <row r="925" spans="1:9" ht="21.75">
      <c r="A925" s="352"/>
      <c r="B925" s="369" t="s">
        <v>205</v>
      </c>
      <c r="C925" s="370">
        <v>231</v>
      </c>
      <c r="D925" s="371">
        <v>7</v>
      </c>
      <c r="E925" s="372">
        <v>9</v>
      </c>
      <c r="F925" s="373" t="s">
        <v>206</v>
      </c>
      <c r="G925" s="374" t="s">
        <v>1340</v>
      </c>
      <c r="H925" s="375">
        <v>50</v>
      </c>
      <c r="I925" s="376">
        <v>0</v>
      </c>
    </row>
    <row r="926" spans="1:9" ht="22.5">
      <c r="A926" s="352"/>
      <c r="B926" s="377" t="s">
        <v>207</v>
      </c>
      <c r="C926" s="378">
        <v>231</v>
      </c>
      <c r="D926" s="379">
        <v>7</v>
      </c>
      <c r="E926" s="380">
        <v>9</v>
      </c>
      <c r="F926" s="381" t="s">
        <v>208</v>
      </c>
      <c r="G926" s="382" t="s">
        <v>1340</v>
      </c>
      <c r="H926" s="383">
        <v>50</v>
      </c>
      <c r="I926" s="384">
        <v>0</v>
      </c>
    </row>
    <row r="927" spans="1:9" ht="22.5">
      <c r="A927" s="352"/>
      <c r="B927" s="377" t="s">
        <v>209</v>
      </c>
      <c r="C927" s="378">
        <v>231</v>
      </c>
      <c r="D927" s="379">
        <v>7</v>
      </c>
      <c r="E927" s="380">
        <v>9</v>
      </c>
      <c r="F927" s="381" t="s">
        <v>210</v>
      </c>
      <c r="G927" s="382" t="s">
        <v>1340</v>
      </c>
      <c r="H927" s="383">
        <v>50</v>
      </c>
      <c r="I927" s="384">
        <v>0</v>
      </c>
    </row>
    <row r="928" spans="1:9">
      <c r="A928" s="352"/>
      <c r="B928" s="385" t="s">
        <v>468</v>
      </c>
      <c r="C928" s="386">
        <v>231</v>
      </c>
      <c r="D928" s="387">
        <v>7</v>
      </c>
      <c r="E928" s="388">
        <v>9</v>
      </c>
      <c r="F928" s="389" t="s">
        <v>210</v>
      </c>
      <c r="G928" s="390" t="s">
        <v>469</v>
      </c>
      <c r="H928" s="391">
        <v>50</v>
      </c>
      <c r="I928" s="392">
        <v>0</v>
      </c>
    </row>
    <row r="929" spans="1:9" ht="24">
      <c r="A929" s="352"/>
      <c r="B929" s="361" t="s">
        <v>725</v>
      </c>
      <c r="C929" s="362">
        <v>231</v>
      </c>
      <c r="D929" s="363">
        <v>7</v>
      </c>
      <c r="E929" s="364">
        <v>9</v>
      </c>
      <c r="F929" s="365" t="s">
        <v>726</v>
      </c>
      <c r="G929" s="366" t="s">
        <v>1340</v>
      </c>
      <c r="H929" s="367">
        <v>192.2</v>
      </c>
      <c r="I929" s="368">
        <v>0</v>
      </c>
    </row>
    <row r="930" spans="1:9" ht="22.5">
      <c r="A930" s="352"/>
      <c r="B930" s="377" t="s">
        <v>727</v>
      </c>
      <c r="C930" s="378">
        <v>231</v>
      </c>
      <c r="D930" s="379">
        <v>7</v>
      </c>
      <c r="E930" s="380">
        <v>9</v>
      </c>
      <c r="F930" s="381" t="s">
        <v>728</v>
      </c>
      <c r="G930" s="382" t="s">
        <v>1340</v>
      </c>
      <c r="H930" s="383">
        <v>192.2</v>
      </c>
      <c r="I930" s="384">
        <v>0</v>
      </c>
    </row>
    <row r="931" spans="1:9">
      <c r="A931" s="352"/>
      <c r="B931" s="377" t="s">
        <v>583</v>
      </c>
      <c r="C931" s="378">
        <v>231</v>
      </c>
      <c r="D931" s="379">
        <v>7</v>
      </c>
      <c r="E931" s="380">
        <v>9</v>
      </c>
      <c r="F931" s="381" t="s">
        <v>729</v>
      </c>
      <c r="G931" s="382" t="s">
        <v>1340</v>
      </c>
      <c r="H931" s="383">
        <v>192.2</v>
      </c>
      <c r="I931" s="384">
        <v>0</v>
      </c>
    </row>
    <row r="932" spans="1:9" ht="22.5">
      <c r="A932" s="352"/>
      <c r="B932" s="385" t="s">
        <v>426</v>
      </c>
      <c r="C932" s="386">
        <v>231</v>
      </c>
      <c r="D932" s="387">
        <v>7</v>
      </c>
      <c r="E932" s="388">
        <v>9</v>
      </c>
      <c r="F932" s="389" t="s">
        <v>729</v>
      </c>
      <c r="G932" s="390" t="s">
        <v>427</v>
      </c>
      <c r="H932" s="391">
        <v>192.2</v>
      </c>
      <c r="I932" s="392">
        <v>0</v>
      </c>
    </row>
    <row r="933" spans="1:9" ht="24">
      <c r="A933" s="352"/>
      <c r="B933" s="361" t="s">
        <v>784</v>
      </c>
      <c r="C933" s="362">
        <v>231</v>
      </c>
      <c r="D933" s="363">
        <v>7</v>
      </c>
      <c r="E933" s="364">
        <v>9</v>
      </c>
      <c r="F933" s="365" t="s">
        <v>785</v>
      </c>
      <c r="G933" s="366" t="s">
        <v>1340</v>
      </c>
      <c r="H933" s="367">
        <v>12</v>
      </c>
      <c r="I933" s="368">
        <v>0</v>
      </c>
    </row>
    <row r="934" spans="1:9" ht="45">
      <c r="A934" s="352"/>
      <c r="B934" s="377" t="s">
        <v>155</v>
      </c>
      <c r="C934" s="378">
        <v>231</v>
      </c>
      <c r="D934" s="379">
        <v>7</v>
      </c>
      <c r="E934" s="380">
        <v>9</v>
      </c>
      <c r="F934" s="381" t="s">
        <v>156</v>
      </c>
      <c r="G934" s="382" t="s">
        <v>1340</v>
      </c>
      <c r="H934" s="383">
        <v>12</v>
      </c>
      <c r="I934" s="384">
        <v>0</v>
      </c>
    </row>
    <row r="935" spans="1:9">
      <c r="A935" s="352"/>
      <c r="B935" s="377" t="s">
        <v>211</v>
      </c>
      <c r="C935" s="378">
        <v>231</v>
      </c>
      <c r="D935" s="379">
        <v>7</v>
      </c>
      <c r="E935" s="380">
        <v>9</v>
      </c>
      <c r="F935" s="381" t="s">
        <v>212</v>
      </c>
      <c r="G935" s="382" t="s">
        <v>1340</v>
      </c>
      <c r="H935" s="383">
        <v>12</v>
      </c>
      <c r="I935" s="384">
        <v>0</v>
      </c>
    </row>
    <row r="936" spans="1:9">
      <c r="A936" s="352"/>
      <c r="B936" s="385" t="s">
        <v>466</v>
      </c>
      <c r="C936" s="386">
        <v>231</v>
      </c>
      <c r="D936" s="387">
        <v>7</v>
      </c>
      <c r="E936" s="388">
        <v>9</v>
      </c>
      <c r="F936" s="389" t="s">
        <v>212</v>
      </c>
      <c r="G936" s="390" t="s">
        <v>467</v>
      </c>
      <c r="H936" s="391">
        <v>12</v>
      </c>
      <c r="I936" s="392">
        <v>0</v>
      </c>
    </row>
    <row r="937" spans="1:9" ht="36">
      <c r="A937" s="352"/>
      <c r="B937" s="361" t="s">
        <v>135</v>
      </c>
      <c r="C937" s="362">
        <v>231</v>
      </c>
      <c r="D937" s="363">
        <v>7</v>
      </c>
      <c r="E937" s="364">
        <v>9</v>
      </c>
      <c r="F937" s="365" t="s">
        <v>136</v>
      </c>
      <c r="G937" s="366" t="s">
        <v>1340</v>
      </c>
      <c r="H937" s="367">
        <v>102</v>
      </c>
      <c r="I937" s="368">
        <v>0</v>
      </c>
    </row>
    <row r="938" spans="1:9" ht="53.25">
      <c r="A938" s="352"/>
      <c r="B938" s="369" t="s">
        <v>457</v>
      </c>
      <c r="C938" s="370">
        <v>231</v>
      </c>
      <c r="D938" s="371">
        <v>7</v>
      </c>
      <c r="E938" s="372">
        <v>9</v>
      </c>
      <c r="F938" s="373" t="s">
        <v>138</v>
      </c>
      <c r="G938" s="374" t="s">
        <v>1340</v>
      </c>
      <c r="H938" s="375">
        <v>102</v>
      </c>
      <c r="I938" s="376">
        <v>0</v>
      </c>
    </row>
    <row r="939" spans="1:9" ht="22.5">
      <c r="A939" s="352"/>
      <c r="B939" s="377" t="s">
        <v>213</v>
      </c>
      <c r="C939" s="378">
        <v>231</v>
      </c>
      <c r="D939" s="379">
        <v>7</v>
      </c>
      <c r="E939" s="380">
        <v>9</v>
      </c>
      <c r="F939" s="381" t="s">
        <v>214</v>
      </c>
      <c r="G939" s="382" t="s">
        <v>1340</v>
      </c>
      <c r="H939" s="383">
        <v>46</v>
      </c>
      <c r="I939" s="384">
        <v>0</v>
      </c>
    </row>
    <row r="940" spans="1:9">
      <c r="A940" s="352"/>
      <c r="B940" s="377" t="s">
        <v>211</v>
      </c>
      <c r="C940" s="378">
        <v>231</v>
      </c>
      <c r="D940" s="379">
        <v>7</v>
      </c>
      <c r="E940" s="380">
        <v>9</v>
      </c>
      <c r="F940" s="381" t="s">
        <v>215</v>
      </c>
      <c r="G940" s="382" t="s">
        <v>1340</v>
      </c>
      <c r="H940" s="383">
        <v>46</v>
      </c>
      <c r="I940" s="384">
        <v>0</v>
      </c>
    </row>
    <row r="941" spans="1:9">
      <c r="A941" s="352"/>
      <c r="B941" s="385" t="s">
        <v>466</v>
      </c>
      <c r="C941" s="386">
        <v>231</v>
      </c>
      <c r="D941" s="387">
        <v>7</v>
      </c>
      <c r="E941" s="388">
        <v>9</v>
      </c>
      <c r="F941" s="389" t="s">
        <v>215</v>
      </c>
      <c r="G941" s="390" t="s">
        <v>467</v>
      </c>
      <c r="H941" s="391">
        <v>46</v>
      </c>
      <c r="I941" s="392">
        <v>0</v>
      </c>
    </row>
    <row r="942" spans="1:9" ht="67.5">
      <c r="A942" s="352"/>
      <c r="B942" s="377" t="s">
        <v>163</v>
      </c>
      <c r="C942" s="378">
        <v>231</v>
      </c>
      <c r="D942" s="379">
        <v>7</v>
      </c>
      <c r="E942" s="380">
        <v>9</v>
      </c>
      <c r="F942" s="381" t="s">
        <v>164</v>
      </c>
      <c r="G942" s="382" t="s">
        <v>1340</v>
      </c>
      <c r="H942" s="383">
        <v>56</v>
      </c>
      <c r="I942" s="384">
        <v>0</v>
      </c>
    </row>
    <row r="943" spans="1:9">
      <c r="A943" s="352"/>
      <c r="B943" s="377" t="s">
        <v>211</v>
      </c>
      <c r="C943" s="378">
        <v>231</v>
      </c>
      <c r="D943" s="379">
        <v>7</v>
      </c>
      <c r="E943" s="380">
        <v>9</v>
      </c>
      <c r="F943" s="381" t="s">
        <v>216</v>
      </c>
      <c r="G943" s="382" t="s">
        <v>1340</v>
      </c>
      <c r="H943" s="383">
        <v>56</v>
      </c>
      <c r="I943" s="384">
        <v>0</v>
      </c>
    </row>
    <row r="944" spans="1:9">
      <c r="A944" s="352"/>
      <c r="B944" s="385" t="s">
        <v>468</v>
      </c>
      <c r="C944" s="386">
        <v>231</v>
      </c>
      <c r="D944" s="387">
        <v>7</v>
      </c>
      <c r="E944" s="388">
        <v>9</v>
      </c>
      <c r="F944" s="389" t="s">
        <v>216</v>
      </c>
      <c r="G944" s="390" t="s">
        <v>469</v>
      </c>
      <c r="H944" s="391">
        <v>29</v>
      </c>
      <c r="I944" s="392">
        <v>0</v>
      </c>
    </row>
    <row r="945" spans="1:9">
      <c r="A945" s="352"/>
      <c r="B945" s="385" t="s">
        <v>466</v>
      </c>
      <c r="C945" s="386">
        <v>231</v>
      </c>
      <c r="D945" s="387">
        <v>7</v>
      </c>
      <c r="E945" s="388">
        <v>9</v>
      </c>
      <c r="F945" s="389" t="s">
        <v>216</v>
      </c>
      <c r="G945" s="390" t="s">
        <v>467</v>
      </c>
      <c r="H945" s="391">
        <v>27</v>
      </c>
      <c r="I945" s="392">
        <v>0</v>
      </c>
    </row>
    <row r="946" spans="1:9">
      <c r="A946" s="352"/>
      <c r="B946" s="361" t="s">
        <v>1287</v>
      </c>
      <c r="C946" s="362">
        <v>231</v>
      </c>
      <c r="D946" s="363">
        <v>10</v>
      </c>
      <c r="E946" s="364">
        <v>0</v>
      </c>
      <c r="F946" s="365"/>
      <c r="G946" s="366" t="s">
        <v>1340</v>
      </c>
      <c r="H946" s="367">
        <v>21647.7</v>
      </c>
      <c r="I946" s="368">
        <v>20880</v>
      </c>
    </row>
    <row r="947" spans="1:9">
      <c r="A947" s="352"/>
      <c r="B947" s="361" t="s">
        <v>301</v>
      </c>
      <c r="C947" s="362">
        <v>231</v>
      </c>
      <c r="D947" s="363">
        <v>10</v>
      </c>
      <c r="E947" s="364">
        <v>4</v>
      </c>
      <c r="F947" s="365"/>
      <c r="G947" s="366" t="s">
        <v>1340</v>
      </c>
      <c r="H947" s="367">
        <v>20880</v>
      </c>
      <c r="I947" s="368">
        <v>20880</v>
      </c>
    </row>
    <row r="948" spans="1:9" ht="24">
      <c r="A948" s="352"/>
      <c r="B948" s="361" t="s">
        <v>671</v>
      </c>
      <c r="C948" s="362">
        <v>231</v>
      </c>
      <c r="D948" s="363">
        <v>10</v>
      </c>
      <c r="E948" s="364">
        <v>4</v>
      </c>
      <c r="F948" s="365" t="s">
        <v>672</v>
      </c>
      <c r="G948" s="366" t="s">
        <v>1340</v>
      </c>
      <c r="H948" s="367">
        <v>20880</v>
      </c>
      <c r="I948" s="368">
        <v>20880</v>
      </c>
    </row>
    <row r="949" spans="1:9" ht="21.75">
      <c r="A949" s="352"/>
      <c r="B949" s="369" t="s">
        <v>919</v>
      </c>
      <c r="C949" s="370">
        <v>231</v>
      </c>
      <c r="D949" s="371">
        <v>10</v>
      </c>
      <c r="E949" s="372">
        <v>4</v>
      </c>
      <c r="F949" s="373" t="s">
        <v>920</v>
      </c>
      <c r="G949" s="374" t="s">
        <v>1340</v>
      </c>
      <c r="H949" s="375">
        <v>20880</v>
      </c>
      <c r="I949" s="376">
        <v>20880</v>
      </c>
    </row>
    <row r="950" spans="1:9">
      <c r="A950" s="352"/>
      <c r="B950" s="377" t="s">
        <v>921</v>
      </c>
      <c r="C950" s="378">
        <v>231</v>
      </c>
      <c r="D950" s="379">
        <v>10</v>
      </c>
      <c r="E950" s="380">
        <v>4</v>
      </c>
      <c r="F950" s="381" t="s">
        <v>922</v>
      </c>
      <c r="G950" s="382" t="s">
        <v>1340</v>
      </c>
      <c r="H950" s="383">
        <v>20880</v>
      </c>
      <c r="I950" s="384">
        <v>20880</v>
      </c>
    </row>
    <row r="951" spans="1:9" ht="33.75">
      <c r="A951" s="352"/>
      <c r="B951" s="377" t="s">
        <v>933</v>
      </c>
      <c r="C951" s="378">
        <v>231</v>
      </c>
      <c r="D951" s="379">
        <v>10</v>
      </c>
      <c r="E951" s="380">
        <v>4</v>
      </c>
      <c r="F951" s="381" t="s">
        <v>934</v>
      </c>
      <c r="G951" s="382" t="s">
        <v>1340</v>
      </c>
      <c r="H951" s="383">
        <v>20880</v>
      </c>
      <c r="I951" s="384">
        <v>20880</v>
      </c>
    </row>
    <row r="952" spans="1:9" ht="22.5">
      <c r="A952" s="352"/>
      <c r="B952" s="385" t="s">
        <v>479</v>
      </c>
      <c r="C952" s="386">
        <v>231</v>
      </c>
      <c r="D952" s="387">
        <v>10</v>
      </c>
      <c r="E952" s="388">
        <v>4</v>
      </c>
      <c r="F952" s="389" t="s">
        <v>934</v>
      </c>
      <c r="G952" s="390" t="s">
        <v>480</v>
      </c>
      <c r="H952" s="391">
        <v>20880</v>
      </c>
      <c r="I952" s="392">
        <v>20880</v>
      </c>
    </row>
    <row r="953" spans="1:9">
      <c r="A953" s="352"/>
      <c r="B953" s="361" t="s">
        <v>1288</v>
      </c>
      <c r="C953" s="362">
        <v>231</v>
      </c>
      <c r="D953" s="363">
        <v>10</v>
      </c>
      <c r="E953" s="364">
        <v>6</v>
      </c>
      <c r="F953" s="365"/>
      <c r="G953" s="366" t="s">
        <v>1340</v>
      </c>
      <c r="H953" s="367">
        <v>767.7</v>
      </c>
      <c r="I953" s="368">
        <v>0</v>
      </c>
    </row>
    <row r="954" spans="1:9" ht="24">
      <c r="A954" s="352"/>
      <c r="B954" s="361" t="s">
        <v>796</v>
      </c>
      <c r="C954" s="362">
        <v>231</v>
      </c>
      <c r="D954" s="363">
        <v>10</v>
      </c>
      <c r="E954" s="364">
        <v>6</v>
      </c>
      <c r="F954" s="365" t="s">
        <v>797</v>
      </c>
      <c r="G954" s="366" t="s">
        <v>1340</v>
      </c>
      <c r="H954" s="367">
        <v>767.7</v>
      </c>
      <c r="I954" s="368">
        <v>0</v>
      </c>
    </row>
    <row r="955" spans="1:9" ht="67.5">
      <c r="A955" s="352"/>
      <c r="B955" s="377" t="s">
        <v>335</v>
      </c>
      <c r="C955" s="378">
        <v>231</v>
      </c>
      <c r="D955" s="379">
        <v>10</v>
      </c>
      <c r="E955" s="380">
        <v>6</v>
      </c>
      <c r="F955" s="381" t="s">
        <v>336</v>
      </c>
      <c r="G955" s="382" t="s">
        <v>1340</v>
      </c>
      <c r="H955" s="383">
        <v>767.7</v>
      </c>
      <c r="I955" s="384">
        <v>0</v>
      </c>
    </row>
    <row r="956" spans="1:9">
      <c r="A956" s="352"/>
      <c r="B956" s="377" t="s">
        <v>583</v>
      </c>
      <c r="C956" s="378">
        <v>231</v>
      </c>
      <c r="D956" s="379">
        <v>10</v>
      </c>
      <c r="E956" s="380">
        <v>6</v>
      </c>
      <c r="F956" s="381" t="s">
        <v>337</v>
      </c>
      <c r="G956" s="382" t="s">
        <v>1340</v>
      </c>
      <c r="H956" s="383">
        <v>767.7</v>
      </c>
      <c r="I956" s="384">
        <v>0</v>
      </c>
    </row>
    <row r="957" spans="1:9">
      <c r="A957" s="352"/>
      <c r="B957" s="385" t="s">
        <v>468</v>
      </c>
      <c r="C957" s="386">
        <v>231</v>
      </c>
      <c r="D957" s="387">
        <v>10</v>
      </c>
      <c r="E957" s="388">
        <v>6</v>
      </c>
      <c r="F957" s="389" t="s">
        <v>337</v>
      </c>
      <c r="G957" s="390" t="s">
        <v>469</v>
      </c>
      <c r="H957" s="391">
        <v>767.7</v>
      </c>
      <c r="I957" s="392">
        <v>0</v>
      </c>
    </row>
    <row r="958" spans="1:9" ht="15.75" customHeight="1">
      <c r="A958" s="352"/>
      <c r="B958" s="393" t="s">
        <v>1492</v>
      </c>
      <c r="C958" s="394">
        <v>241</v>
      </c>
      <c r="D958" s="395">
        <v>0</v>
      </c>
      <c r="E958" s="396">
        <v>0</v>
      </c>
      <c r="F958" s="397"/>
      <c r="G958" s="398" t="s">
        <v>1340</v>
      </c>
      <c r="H958" s="399">
        <v>156558.29999999999</v>
      </c>
      <c r="I958" s="400">
        <v>0</v>
      </c>
    </row>
    <row r="959" spans="1:9">
      <c r="A959" s="352"/>
      <c r="B959" s="361" t="s">
        <v>1268</v>
      </c>
      <c r="C959" s="362">
        <v>241</v>
      </c>
      <c r="D959" s="363">
        <v>4</v>
      </c>
      <c r="E959" s="364">
        <v>0</v>
      </c>
      <c r="F959" s="365"/>
      <c r="G959" s="366" t="s">
        <v>1340</v>
      </c>
      <c r="H959" s="367">
        <v>72.7</v>
      </c>
      <c r="I959" s="368">
        <v>0</v>
      </c>
    </row>
    <row r="960" spans="1:9">
      <c r="A960" s="352"/>
      <c r="B960" s="361" t="s">
        <v>670</v>
      </c>
      <c r="C960" s="362">
        <v>241</v>
      </c>
      <c r="D960" s="363">
        <v>4</v>
      </c>
      <c r="E960" s="364">
        <v>1</v>
      </c>
      <c r="F960" s="365"/>
      <c r="G960" s="366" t="s">
        <v>1340</v>
      </c>
      <c r="H960" s="367">
        <v>72.7</v>
      </c>
      <c r="I960" s="368">
        <v>0</v>
      </c>
    </row>
    <row r="961" spans="1:9">
      <c r="A961" s="352"/>
      <c r="B961" s="361" t="s">
        <v>1366</v>
      </c>
      <c r="C961" s="362">
        <v>241</v>
      </c>
      <c r="D961" s="363">
        <v>4</v>
      </c>
      <c r="E961" s="364">
        <v>1</v>
      </c>
      <c r="F961" s="365" t="s">
        <v>1367</v>
      </c>
      <c r="G961" s="366" t="s">
        <v>1340</v>
      </c>
      <c r="H961" s="367">
        <v>72.7</v>
      </c>
      <c r="I961" s="368">
        <v>0</v>
      </c>
    </row>
    <row r="962" spans="1:9">
      <c r="A962" s="352"/>
      <c r="B962" s="369" t="s">
        <v>683</v>
      </c>
      <c r="C962" s="370">
        <v>241</v>
      </c>
      <c r="D962" s="371">
        <v>4</v>
      </c>
      <c r="E962" s="372">
        <v>1</v>
      </c>
      <c r="F962" s="373" t="s">
        <v>684</v>
      </c>
      <c r="G962" s="374" t="s">
        <v>1340</v>
      </c>
      <c r="H962" s="375">
        <v>72.7</v>
      </c>
      <c r="I962" s="376">
        <v>0</v>
      </c>
    </row>
    <row r="963" spans="1:9" ht="22.5">
      <c r="A963" s="352"/>
      <c r="B963" s="377" t="s">
        <v>677</v>
      </c>
      <c r="C963" s="378">
        <v>241</v>
      </c>
      <c r="D963" s="379">
        <v>4</v>
      </c>
      <c r="E963" s="380">
        <v>1</v>
      </c>
      <c r="F963" s="381" t="s">
        <v>685</v>
      </c>
      <c r="G963" s="382" t="s">
        <v>1340</v>
      </c>
      <c r="H963" s="383">
        <v>72.7</v>
      </c>
      <c r="I963" s="384">
        <v>0</v>
      </c>
    </row>
    <row r="964" spans="1:9">
      <c r="A964" s="352"/>
      <c r="B964" s="385" t="s">
        <v>466</v>
      </c>
      <c r="C964" s="386">
        <v>241</v>
      </c>
      <c r="D964" s="387">
        <v>4</v>
      </c>
      <c r="E964" s="388">
        <v>1</v>
      </c>
      <c r="F964" s="389" t="s">
        <v>685</v>
      </c>
      <c r="G964" s="390" t="s">
        <v>467</v>
      </c>
      <c r="H964" s="391">
        <v>72.7</v>
      </c>
      <c r="I964" s="392">
        <v>0</v>
      </c>
    </row>
    <row r="965" spans="1:9">
      <c r="A965" s="352"/>
      <c r="B965" s="361" t="s">
        <v>917</v>
      </c>
      <c r="C965" s="362">
        <v>241</v>
      </c>
      <c r="D965" s="363">
        <v>7</v>
      </c>
      <c r="E965" s="364">
        <v>0</v>
      </c>
      <c r="F965" s="365"/>
      <c r="G965" s="366" t="s">
        <v>1340</v>
      </c>
      <c r="H965" s="367">
        <v>62923.991379999999</v>
      </c>
      <c r="I965" s="368">
        <v>0</v>
      </c>
    </row>
    <row r="966" spans="1:9">
      <c r="A966" s="352"/>
      <c r="B966" s="361" t="s">
        <v>954</v>
      </c>
      <c r="C966" s="362">
        <v>241</v>
      </c>
      <c r="D966" s="363">
        <v>7</v>
      </c>
      <c r="E966" s="364">
        <v>2</v>
      </c>
      <c r="F966" s="365"/>
      <c r="G966" s="366" t="s">
        <v>1340</v>
      </c>
      <c r="H966" s="367">
        <v>62576.491379999999</v>
      </c>
      <c r="I966" s="368">
        <v>0</v>
      </c>
    </row>
    <row r="967" spans="1:9" ht="24">
      <c r="A967" s="352"/>
      <c r="B967" s="361" t="s">
        <v>995</v>
      </c>
      <c r="C967" s="362">
        <v>241</v>
      </c>
      <c r="D967" s="363">
        <v>7</v>
      </c>
      <c r="E967" s="364">
        <v>2</v>
      </c>
      <c r="F967" s="365" t="s">
        <v>996</v>
      </c>
      <c r="G967" s="366" t="s">
        <v>1340</v>
      </c>
      <c r="H967" s="367">
        <v>62378.591380000005</v>
      </c>
      <c r="I967" s="368">
        <v>0</v>
      </c>
    </row>
    <row r="968" spans="1:9">
      <c r="A968" s="352"/>
      <c r="B968" s="369" t="s">
        <v>997</v>
      </c>
      <c r="C968" s="370">
        <v>241</v>
      </c>
      <c r="D968" s="371">
        <v>7</v>
      </c>
      <c r="E968" s="372">
        <v>2</v>
      </c>
      <c r="F968" s="373" t="s">
        <v>998</v>
      </c>
      <c r="G968" s="374" t="s">
        <v>1340</v>
      </c>
      <c r="H968" s="375">
        <v>60677.091380000005</v>
      </c>
      <c r="I968" s="376">
        <v>0</v>
      </c>
    </row>
    <row r="969" spans="1:9" ht="22.5">
      <c r="A969" s="352"/>
      <c r="B969" s="377" t="s">
        <v>999</v>
      </c>
      <c r="C969" s="378">
        <v>241</v>
      </c>
      <c r="D969" s="379">
        <v>7</v>
      </c>
      <c r="E969" s="380">
        <v>2</v>
      </c>
      <c r="F969" s="381" t="s">
        <v>1000</v>
      </c>
      <c r="G969" s="382" t="s">
        <v>1340</v>
      </c>
      <c r="H969" s="383">
        <v>60677.091380000005</v>
      </c>
      <c r="I969" s="384">
        <v>0</v>
      </c>
    </row>
    <row r="970" spans="1:9" ht="22.5">
      <c r="A970" s="352"/>
      <c r="B970" s="377" t="s">
        <v>1001</v>
      </c>
      <c r="C970" s="378">
        <v>241</v>
      </c>
      <c r="D970" s="379">
        <v>7</v>
      </c>
      <c r="E970" s="380">
        <v>2</v>
      </c>
      <c r="F970" s="381" t="s">
        <v>1002</v>
      </c>
      <c r="G970" s="382" t="s">
        <v>1340</v>
      </c>
      <c r="H970" s="383">
        <v>46184.5</v>
      </c>
      <c r="I970" s="384">
        <v>0</v>
      </c>
    </row>
    <row r="971" spans="1:9" ht="33.75">
      <c r="A971" s="352"/>
      <c r="B971" s="385" t="s">
        <v>470</v>
      </c>
      <c r="C971" s="386">
        <v>241</v>
      </c>
      <c r="D971" s="387">
        <v>7</v>
      </c>
      <c r="E971" s="388">
        <v>2</v>
      </c>
      <c r="F971" s="389" t="s">
        <v>1002</v>
      </c>
      <c r="G971" s="390" t="s">
        <v>471</v>
      </c>
      <c r="H971" s="391">
        <v>46184.5</v>
      </c>
      <c r="I971" s="392">
        <v>0</v>
      </c>
    </row>
    <row r="972" spans="1:9" ht="45">
      <c r="A972" s="352"/>
      <c r="B972" s="377" t="s">
        <v>1003</v>
      </c>
      <c r="C972" s="378">
        <v>241</v>
      </c>
      <c r="D972" s="379">
        <v>7</v>
      </c>
      <c r="E972" s="380">
        <v>2</v>
      </c>
      <c r="F972" s="381" t="s">
        <v>1004</v>
      </c>
      <c r="G972" s="382" t="s">
        <v>1340</v>
      </c>
      <c r="H972" s="383">
        <v>1546.9</v>
      </c>
      <c r="I972" s="384">
        <v>0</v>
      </c>
    </row>
    <row r="973" spans="1:9">
      <c r="A973" s="352"/>
      <c r="B973" s="385" t="s">
        <v>466</v>
      </c>
      <c r="C973" s="386">
        <v>241</v>
      </c>
      <c r="D973" s="387">
        <v>7</v>
      </c>
      <c r="E973" s="388">
        <v>2</v>
      </c>
      <c r="F973" s="389" t="s">
        <v>1004</v>
      </c>
      <c r="G973" s="390" t="s">
        <v>467</v>
      </c>
      <c r="H973" s="391">
        <v>1546.9</v>
      </c>
      <c r="I973" s="392">
        <v>0</v>
      </c>
    </row>
    <row r="974" spans="1:9">
      <c r="A974" s="352"/>
      <c r="B974" s="377" t="s">
        <v>1005</v>
      </c>
      <c r="C974" s="378">
        <v>241</v>
      </c>
      <c r="D974" s="379">
        <v>7</v>
      </c>
      <c r="E974" s="380">
        <v>2</v>
      </c>
      <c r="F974" s="381" t="s">
        <v>1006</v>
      </c>
      <c r="G974" s="382" t="s">
        <v>1340</v>
      </c>
      <c r="H974" s="383">
        <v>629.99138000000005</v>
      </c>
      <c r="I974" s="384">
        <v>0</v>
      </c>
    </row>
    <row r="975" spans="1:9">
      <c r="A975" s="352"/>
      <c r="B975" s="385" t="s">
        <v>466</v>
      </c>
      <c r="C975" s="386">
        <v>241</v>
      </c>
      <c r="D975" s="387">
        <v>7</v>
      </c>
      <c r="E975" s="388">
        <v>2</v>
      </c>
      <c r="F975" s="389" t="s">
        <v>1006</v>
      </c>
      <c r="G975" s="390" t="s">
        <v>467</v>
      </c>
      <c r="H975" s="391">
        <v>629.99138000000005</v>
      </c>
      <c r="I975" s="392">
        <v>0</v>
      </c>
    </row>
    <row r="976" spans="1:9">
      <c r="A976" s="352"/>
      <c r="B976" s="377" t="s">
        <v>945</v>
      </c>
      <c r="C976" s="378">
        <v>241</v>
      </c>
      <c r="D976" s="379">
        <v>7</v>
      </c>
      <c r="E976" s="380">
        <v>2</v>
      </c>
      <c r="F976" s="381" t="s">
        <v>1007</v>
      </c>
      <c r="G976" s="382" t="s">
        <v>1340</v>
      </c>
      <c r="H976" s="383">
        <v>600</v>
      </c>
      <c r="I976" s="384">
        <v>0</v>
      </c>
    </row>
    <row r="977" spans="1:9">
      <c r="A977" s="352"/>
      <c r="B977" s="385" t="s">
        <v>466</v>
      </c>
      <c r="C977" s="386">
        <v>241</v>
      </c>
      <c r="D977" s="387">
        <v>7</v>
      </c>
      <c r="E977" s="388">
        <v>2</v>
      </c>
      <c r="F977" s="389" t="s">
        <v>1007</v>
      </c>
      <c r="G977" s="390" t="s">
        <v>467</v>
      </c>
      <c r="H977" s="391">
        <v>600</v>
      </c>
      <c r="I977" s="392">
        <v>0</v>
      </c>
    </row>
    <row r="978" spans="1:9" ht="33.75">
      <c r="A978" s="352"/>
      <c r="B978" s="377" t="s">
        <v>1008</v>
      </c>
      <c r="C978" s="378">
        <v>241</v>
      </c>
      <c r="D978" s="379">
        <v>7</v>
      </c>
      <c r="E978" s="380">
        <v>2</v>
      </c>
      <c r="F978" s="381" t="s">
        <v>1009</v>
      </c>
      <c r="G978" s="382" t="s">
        <v>1340</v>
      </c>
      <c r="H978" s="383">
        <v>594</v>
      </c>
      <c r="I978" s="384">
        <v>0</v>
      </c>
    </row>
    <row r="979" spans="1:9">
      <c r="A979" s="352"/>
      <c r="B979" s="385" t="s">
        <v>466</v>
      </c>
      <c r="C979" s="386">
        <v>241</v>
      </c>
      <c r="D979" s="387">
        <v>7</v>
      </c>
      <c r="E979" s="388">
        <v>2</v>
      </c>
      <c r="F979" s="389" t="s">
        <v>1009</v>
      </c>
      <c r="G979" s="390" t="s">
        <v>467</v>
      </c>
      <c r="H979" s="391">
        <v>594</v>
      </c>
      <c r="I979" s="392">
        <v>0</v>
      </c>
    </row>
    <row r="980" spans="1:9" ht="67.5">
      <c r="A980" s="352"/>
      <c r="B980" s="377" t="s">
        <v>1010</v>
      </c>
      <c r="C980" s="378">
        <v>241</v>
      </c>
      <c r="D980" s="379">
        <v>7</v>
      </c>
      <c r="E980" s="380">
        <v>2</v>
      </c>
      <c r="F980" s="381" t="s">
        <v>1011</v>
      </c>
      <c r="G980" s="382" t="s">
        <v>1340</v>
      </c>
      <c r="H980" s="383">
        <v>10560</v>
      </c>
      <c r="I980" s="384">
        <v>0</v>
      </c>
    </row>
    <row r="981" spans="1:9" ht="33.75">
      <c r="A981" s="352"/>
      <c r="B981" s="385" t="s">
        <v>470</v>
      </c>
      <c r="C981" s="386">
        <v>241</v>
      </c>
      <c r="D981" s="387">
        <v>7</v>
      </c>
      <c r="E981" s="388">
        <v>2</v>
      </c>
      <c r="F981" s="389" t="s">
        <v>1011</v>
      </c>
      <c r="G981" s="390" t="s">
        <v>471</v>
      </c>
      <c r="H981" s="391">
        <v>10560</v>
      </c>
      <c r="I981" s="392">
        <v>0</v>
      </c>
    </row>
    <row r="982" spans="1:9" ht="33.75">
      <c r="A982" s="352"/>
      <c r="B982" s="377" t="s">
        <v>1012</v>
      </c>
      <c r="C982" s="378">
        <v>241</v>
      </c>
      <c r="D982" s="379">
        <v>7</v>
      </c>
      <c r="E982" s="380">
        <v>2</v>
      </c>
      <c r="F982" s="381" t="s">
        <v>1013</v>
      </c>
      <c r="G982" s="382" t="s">
        <v>1340</v>
      </c>
      <c r="H982" s="383">
        <v>6</v>
      </c>
      <c r="I982" s="384">
        <v>0</v>
      </c>
    </row>
    <row r="983" spans="1:9">
      <c r="A983" s="352"/>
      <c r="B983" s="385" t="s">
        <v>466</v>
      </c>
      <c r="C983" s="386">
        <v>241</v>
      </c>
      <c r="D983" s="387">
        <v>7</v>
      </c>
      <c r="E983" s="388">
        <v>2</v>
      </c>
      <c r="F983" s="389" t="s">
        <v>1013</v>
      </c>
      <c r="G983" s="390" t="s">
        <v>467</v>
      </c>
      <c r="H983" s="391">
        <v>6</v>
      </c>
      <c r="I983" s="392">
        <v>0</v>
      </c>
    </row>
    <row r="984" spans="1:9" ht="67.5">
      <c r="A984" s="352"/>
      <c r="B984" s="377" t="s">
        <v>1014</v>
      </c>
      <c r="C984" s="378">
        <v>241</v>
      </c>
      <c r="D984" s="379">
        <v>7</v>
      </c>
      <c r="E984" s="380">
        <v>2</v>
      </c>
      <c r="F984" s="381" t="s">
        <v>1015</v>
      </c>
      <c r="G984" s="382" t="s">
        <v>1340</v>
      </c>
      <c r="H984" s="383">
        <v>555.70000000000005</v>
      </c>
      <c r="I984" s="384">
        <v>0</v>
      </c>
    </row>
    <row r="985" spans="1:9" ht="33.75">
      <c r="A985" s="352"/>
      <c r="B985" s="385" t="s">
        <v>470</v>
      </c>
      <c r="C985" s="386">
        <v>241</v>
      </c>
      <c r="D985" s="387">
        <v>7</v>
      </c>
      <c r="E985" s="388">
        <v>2</v>
      </c>
      <c r="F985" s="389" t="s">
        <v>1015</v>
      </c>
      <c r="G985" s="390" t="s">
        <v>471</v>
      </c>
      <c r="H985" s="391">
        <v>555.70000000000005</v>
      </c>
      <c r="I985" s="392">
        <v>0</v>
      </c>
    </row>
    <row r="986" spans="1:9">
      <c r="A986" s="352"/>
      <c r="B986" s="369" t="s">
        <v>1016</v>
      </c>
      <c r="C986" s="370">
        <v>241</v>
      </c>
      <c r="D986" s="371">
        <v>7</v>
      </c>
      <c r="E986" s="372">
        <v>2</v>
      </c>
      <c r="F986" s="373" t="s">
        <v>1017</v>
      </c>
      <c r="G986" s="374" t="s">
        <v>1340</v>
      </c>
      <c r="H986" s="375">
        <v>1701.5</v>
      </c>
      <c r="I986" s="376">
        <v>0</v>
      </c>
    </row>
    <row r="987" spans="1:9" ht="22.5">
      <c r="A987" s="352"/>
      <c r="B987" s="377" t="s">
        <v>1018</v>
      </c>
      <c r="C987" s="378">
        <v>241</v>
      </c>
      <c r="D987" s="379">
        <v>7</v>
      </c>
      <c r="E987" s="380">
        <v>2</v>
      </c>
      <c r="F987" s="381" t="s">
        <v>1019</v>
      </c>
      <c r="G987" s="382" t="s">
        <v>1340</v>
      </c>
      <c r="H987" s="383">
        <v>1701.5</v>
      </c>
      <c r="I987" s="384">
        <v>0</v>
      </c>
    </row>
    <row r="988" spans="1:9" ht="22.5">
      <c r="A988" s="352"/>
      <c r="B988" s="377" t="s">
        <v>1020</v>
      </c>
      <c r="C988" s="378">
        <v>241</v>
      </c>
      <c r="D988" s="379">
        <v>7</v>
      </c>
      <c r="E988" s="380">
        <v>2</v>
      </c>
      <c r="F988" s="381" t="s">
        <v>1021</v>
      </c>
      <c r="G988" s="382" t="s">
        <v>1340</v>
      </c>
      <c r="H988" s="383">
        <v>1276.3</v>
      </c>
      <c r="I988" s="384">
        <v>0</v>
      </c>
    </row>
    <row r="989" spans="1:9" ht="33.75">
      <c r="A989" s="352"/>
      <c r="B989" s="385" t="s">
        <v>470</v>
      </c>
      <c r="C989" s="386">
        <v>241</v>
      </c>
      <c r="D989" s="387">
        <v>7</v>
      </c>
      <c r="E989" s="388">
        <v>2</v>
      </c>
      <c r="F989" s="389" t="s">
        <v>1021</v>
      </c>
      <c r="G989" s="390" t="s">
        <v>471</v>
      </c>
      <c r="H989" s="391">
        <v>1276.3</v>
      </c>
      <c r="I989" s="392">
        <v>0</v>
      </c>
    </row>
    <row r="990" spans="1:9" ht="22.5">
      <c r="A990" s="352"/>
      <c r="B990" s="377" t="s">
        <v>1022</v>
      </c>
      <c r="C990" s="378">
        <v>241</v>
      </c>
      <c r="D990" s="379">
        <v>7</v>
      </c>
      <c r="E990" s="380">
        <v>2</v>
      </c>
      <c r="F990" s="381" t="s">
        <v>1023</v>
      </c>
      <c r="G990" s="382" t="s">
        <v>1340</v>
      </c>
      <c r="H990" s="383">
        <v>200</v>
      </c>
      <c r="I990" s="384">
        <v>0</v>
      </c>
    </row>
    <row r="991" spans="1:9">
      <c r="A991" s="352"/>
      <c r="B991" s="385" t="s">
        <v>466</v>
      </c>
      <c r="C991" s="386">
        <v>241</v>
      </c>
      <c r="D991" s="387">
        <v>7</v>
      </c>
      <c r="E991" s="388">
        <v>2</v>
      </c>
      <c r="F991" s="389" t="s">
        <v>1023</v>
      </c>
      <c r="G991" s="390" t="s">
        <v>467</v>
      </c>
      <c r="H991" s="391">
        <v>200</v>
      </c>
      <c r="I991" s="392">
        <v>0</v>
      </c>
    </row>
    <row r="992" spans="1:9" ht="22.5">
      <c r="A992" s="352"/>
      <c r="B992" s="377" t="s">
        <v>109</v>
      </c>
      <c r="C992" s="378">
        <v>241</v>
      </c>
      <c r="D992" s="379">
        <v>7</v>
      </c>
      <c r="E992" s="380">
        <v>2</v>
      </c>
      <c r="F992" s="381" t="s">
        <v>110</v>
      </c>
      <c r="G992" s="382" t="s">
        <v>1340</v>
      </c>
      <c r="H992" s="383">
        <v>225.2</v>
      </c>
      <c r="I992" s="384">
        <v>0</v>
      </c>
    </row>
    <row r="993" spans="1:9" ht="33.75">
      <c r="A993" s="352"/>
      <c r="B993" s="385" t="s">
        <v>470</v>
      </c>
      <c r="C993" s="386">
        <v>241</v>
      </c>
      <c r="D993" s="387">
        <v>7</v>
      </c>
      <c r="E993" s="388">
        <v>2</v>
      </c>
      <c r="F993" s="389" t="s">
        <v>110</v>
      </c>
      <c r="G993" s="390" t="s">
        <v>471</v>
      </c>
      <c r="H993" s="391">
        <v>225.2</v>
      </c>
      <c r="I993" s="392">
        <v>0</v>
      </c>
    </row>
    <row r="994" spans="1:9" ht="36">
      <c r="A994" s="352"/>
      <c r="B994" s="361" t="s">
        <v>617</v>
      </c>
      <c r="C994" s="362">
        <v>241</v>
      </c>
      <c r="D994" s="363">
        <v>7</v>
      </c>
      <c r="E994" s="364">
        <v>2</v>
      </c>
      <c r="F994" s="365" t="s">
        <v>618</v>
      </c>
      <c r="G994" s="366" t="s">
        <v>1340</v>
      </c>
      <c r="H994" s="367">
        <v>177.9</v>
      </c>
      <c r="I994" s="368">
        <v>0</v>
      </c>
    </row>
    <row r="995" spans="1:9" ht="21.75">
      <c r="A995" s="352"/>
      <c r="B995" s="369" t="s">
        <v>628</v>
      </c>
      <c r="C995" s="370">
        <v>241</v>
      </c>
      <c r="D995" s="371">
        <v>7</v>
      </c>
      <c r="E995" s="372">
        <v>2</v>
      </c>
      <c r="F995" s="373" t="s">
        <v>629</v>
      </c>
      <c r="G995" s="374" t="s">
        <v>1340</v>
      </c>
      <c r="H995" s="375">
        <v>177.9</v>
      </c>
      <c r="I995" s="376">
        <v>0</v>
      </c>
    </row>
    <row r="996" spans="1:9" ht="22.5">
      <c r="A996" s="352"/>
      <c r="B996" s="377" t="s">
        <v>640</v>
      </c>
      <c r="C996" s="378">
        <v>241</v>
      </c>
      <c r="D996" s="379">
        <v>7</v>
      </c>
      <c r="E996" s="380">
        <v>2</v>
      </c>
      <c r="F996" s="381" t="s">
        <v>641</v>
      </c>
      <c r="G996" s="382" t="s">
        <v>1340</v>
      </c>
      <c r="H996" s="383">
        <v>177.9</v>
      </c>
      <c r="I996" s="384">
        <v>0</v>
      </c>
    </row>
    <row r="997" spans="1:9">
      <c r="A997" s="352"/>
      <c r="B997" s="377" t="s">
        <v>583</v>
      </c>
      <c r="C997" s="378">
        <v>241</v>
      </c>
      <c r="D997" s="379">
        <v>7</v>
      </c>
      <c r="E997" s="380">
        <v>2</v>
      </c>
      <c r="F997" s="381" t="s">
        <v>642</v>
      </c>
      <c r="G997" s="382" t="s">
        <v>1340</v>
      </c>
      <c r="H997" s="383">
        <v>177.9</v>
      </c>
      <c r="I997" s="384">
        <v>0</v>
      </c>
    </row>
    <row r="998" spans="1:9">
      <c r="A998" s="352"/>
      <c r="B998" s="385" t="s">
        <v>466</v>
      </c>
      <c r="C998" s="386">
        <v>241</v>
      </c>
      <c r="D998" s="387">
        <v>7</v>
      </c>
      <c r="E998" s="388">
        <v>2</v>
      </c>
      <c r="F998" s="389" t="s">
        <v>642</v>
      </c>
      <c r="G998" s="390" t="s">
        <v>467</v>
      </c>
      <c r="H998" s="391">
        <v>177.9</v>
      </c>
      <c r="I998" s="392">
        <v>0</v>
      </c>
    </row>
    <row r="999" spans="1:9" ht="36">
      <c r="A999" s="352"/>
      <c r="B999" s="361" t="s">
        <v>135</v>
      </c>
      <c r="C999" s="362">
        <v>241</v>
      </c>
      <c r="D999" s="363">
        <v>7</v>
      </c>
      <c r="E999" s="364">
        <v>2</v>
      </c>
      <c r="F999" s="365" t="s">
        <v>136</v>
      </c>
      <c r="G999" s="366" t="s">
        <v>1340</v>
      </c>
      <c r="H999" s="367">
        <v>20</v>
      </c>
      <c r="I999" s="368">
        <v>0</v>
      </c>
    </row>
    <row r="1000" spans="1:9" ht="53.25">
      <c r="A1000" s="352"/>
      <c r="B1000" s="369" t="s">
        <v>457</v>
      </c>
      <c r="C1000" s="370">
        <v>241</v>
      </c>
      <c r="D1000" s="371">
        <v>7</v>
      </c>
      <c r="E1000" s="372">
        <v>2</v>
      </c>
      <c r="F1000" s="373" t="s">
        <v>138</v>
      </c>
      <c r="G1000" s="374" t="s">
        <v>1340</v>
      </c>
      <c r="H1000" s="375">
        <v>20</v>
      </c>
      <c r="I1000" s="376">
        <v>0</v>
      </c>
    </row>
    <row r="1001" spans="1:9" ht="56.25">
      <c r="A1001" s="352"/>
      <c r="B1001" s="377" t="s">
        <v>481</v>
      </c>
      <c r="C1001" s="378">
        <v>241</v>
      </c>
      <c r="D1001" s="379">
        <v>7</v>
      </c>
      <c r="E1001" s="380">
        <v>2</v>
      </c>
      <c r="F1001" s="381" t="s">
        <v>140</v>
      </c>
      <c r="G1001" s="382" t="s">
        <v>1340</v>
      </c>
      <c r="H1001" s="383">
        <v>20</v>
      </c>
      <c r="I1001" s="384">
        <v>0</v>
      </c>
    </row>
    <row r="1002" spans="1:9">
      <c r="A1002" s="352"/>
      <c r="B1002" s="377" t="s">
        <v>141</v>
      </c>
      <c r="C1002" s="378">
        <v>241</v>
      </c>
      <c r="D1002" s="379">
        <v>7</v>
      </c>
      <c r="E1002" s="380">
        <v>2</v>
      </c>
      <c r="F1002" s="381" t="s">
        <v>142</v>
      </c>
      <c r="G1002" s="382" t="s">
        <v>1340</v>
      </c>
      <c r="H1002" s="383">
        <v>20</v>
      </c>
      <c r="I1002" s="384">
        <v>0</v>
      </c>
    </row>
    <row r="1003" spans="1:9">
      <c r="A1003" s="352"/>
      <c r="B1003" s="385" t="s">
        <v>466</v>
      </c>
      <c r="C1003" s="386">
        <v>241</v>
      </c>
      <c r="D1003" s="387">
        <v>7</v>
      </c>
      <c r="E1003" s="388">
        <v>2</v>
      </c>
      <c r="F1003" s="389" t="s">
        <v>142</v>
      </c>
      <c r="G1003" s="390" t="s">
        <v>467</v>
      </c>
      <c r="H1003" s="391">
        <v>20</v>
      </c>
      <c r="I1003" s="392">
        <v>0</v>
      </c>
    </row>
    <row r="1004" spans="1:9">
      <c r="A1004" s="352"/>
      <c r="B1004" s="361" t="s">
        <v>143</v>
      </c>
      <c r="C1004" s="362">
        <v>241</v>
      </c>
      <c r="D1004" s="363">
        <v>7</v>
      </c>
      <c r="E1004" s="364">
        <v>7</v>
      </c>
      <c r="F1004" s="365"/>
      <c r="G1004" s="366" t="s">
        <v>1340</v>
      </c>
      <c r="H1004" s="367">
        <v>347.5</v>
      </c>
      <c r="I1004" s="368">
        <v>0</v>
      </c>
    </row>
    <row r="1005" spans="1:9" ht="36">
      <c r="A1005" s="352"/>
      <c r="B1005" s="361" t="s">
        <v>175</v>
      </c>
      <c r="C1005" s="362">
        <v>241</v>
      </c>
      <c r="D1005" s="363">
        <v>7</v>
      </c>
      <c r="E1005" s="364">
        <v>7</v>
      </c>
      <c r="F1005" s="365" t="s">
        <v>176</v>
      </c>
      <c r="G1005" s="366" t="s">
        <v>1340</v>
      </c>
      <c r="H1005" s="367">
        <v>347.5</v>
      </c>
      <c r="I1005" s="368">
        <v>0</v>
      </c>
    </row>
    <row r="1006" spans="1:9" ht="22.5">
      <c r="A1006" s="352"/>
      <c r="B1006" s="377" t="s">
        <v>177</v>
      </c>
      <c r="C1006" s="378">
        <v>241</v>
      </c>
      <c r="D1006" s="379">
        <v>7</v>
      </c>
      <c r="E1006" s="380">
        <v>7</v>
      </c>
      <c r="F1006" s="381" t="s">
        <v>178</v>
      </c>
      <c r="G1006" s="382" t="s">
        <v>1340</v>
      </c>
      <c r="H1006" s="383">
        <v>347.5</v>
      </c>
      <c r="I1006" s="384">
        <v>0</v>
      </c>
    </row>
    <row r="1007" spans="1:9">
      <c r="A1007" s="352"/>
      <c r="B1007" s="377" t="s">
        <v>179</v>
      </c>
      <c r="C1007" s="378">
        <v>241</v>
      </c>
      <c r="D1007" s="379">
        <v>7</v>
      </c>
      <c r="E1007" s="380">
        <v>7</v>
      </c>
      <c r="F1007" s="381" t="s">
        <v>180</v>
      </c>
      <c r="G1007" s="382" t="s">
        <v>1340</v>
      </c>
      <c r="H1007" s="383">
        <v>168.6</v>
      </c>
      <c r="I1007" s="384">
        <v>0</v>
      </c>
    </row>
    <row r="1008" spans="1:9" ht="33.75">
      <c r="A1008" s="352"/>
      <c r="B1008" s="385" t="s">
        <v>470</v>
      </c>
      <c r="C1008" s="386">
        <v>241</v>
      </c>
      <c r="D1008" s="387">
        <v>7</v>
      </c>
      <c r="E1008" s="388">
        <v>7</v>
      </c>
      <c r="F1008" s="389" t="s">
        <v>180</v>
      </c>
      <c r="G1008" s="390" t="s">
        <v>471</v>
      </c>
      <c r="H1008" s="391">
        <v>168.6</v>
      </c>
      <c r="I1008" s="392">
        <v>0</v>
      </c>
    </row>
    <row r="1009" spans="1:9" ht="33.75">
      <c r="A1009" s="352"/>
      <c r="B1009" s="377" t="s">
        <v>181</v>
      </c>
      <c r="C1009" s="378">
        <v>241</v>
      </c>
      <c r="D1009" s="379">
        <v>7</v>
      </c>
      <c r="E1009" s="380">
        <v>7</v>
      </c>
      <c r="F1009" s="381" t="s">
        <v>182</v>
      </c>
      <c r="G1009" s="382" t="s">
        <v>1340</v>
      </c>
      <c r="H1009" s="383">
        <v>161</v>
      </c>
      <c r="I1009" s="384">
        <v>0</v>
      </c>
    </row>
    <row r="1010" spans="1:9" ht="33.75">
      <c r="A1010" s="352"/>
      <c r="B1010" s="385" t="s">
        <v>470</v>
      </c>
      <c r="C1010" s="386">
        <v>241</v>
      </c>
      <c r="D1010" s="387">
        <v>7</v>
      </c>
      <c r="E1010" s="388">
        <v>7</v>
      </c>
      <c r="F1010" s="389" t="s">
        <v>182</v>
      </c>
      <c r="G1010" s="390" t="s">
        <v>471</v>
      </c>
      <c r="H1010" s="391">
        <v>161</v>
      </c>
      <c r="I1010" s="392">
        <v>0</v>
      </c>
    </row>
    <row r="1011" spans="1:9" ht="33.75">
      <c r="A1011" s="352"/>
      <c r="B1011" s="377" t="s">
        <v>183</v>
      </c>
      <c r="C1011" s="378">
        <v>241</v>
      </c>
      <c r="D1011" s="379">
        <v>7</v>
      </c>
      <c r="E1011" s="380">
        <v>7</v>
      </c>
      <c r="F1011" s="381" t="s">
        <v>184</v>
      </c>
      <c r="G1011" s="382" t="s">
        <v>1340</v>
      </c>
      <c r="H1011" s="383">
        <v>17.899999999999999</v>
      </c>
      <c r="I1011" s="384">
        <v>0</v>
      </c>
    </row>
    <row r="1012" spans="1:9" ht="33.75">
      <c r="A1012" s="352"/>
      <c r="B1012" s="385" t="s">
        <v>470</v>
      </c>
      <c r="C1012" s="386">
        <v>241</v>
      </c>
      <c r="D1012" s="387">
        <v>7</v>
      </c>
      <c r="E1012" s="388">
        <v>7</v>
      </c>
      <c r="F1012" s="389" t="s">
        <v>184</v>
      </c>
      <c r="G1012" s="390" t="s">
        <v>471</v>
      </c>
      <c r="H1012" s="391">
        <v>17.899999999999999</v>
      </c>
      <c r="I1012" s="392">
        <v>0</v>
      </c>
    </row>
    <row r="1013" spans="1:9">
      <c r="A1013" s="352"/>
      <c r="B1013" s="361" t="s">
        <v>217</v>
      </c>
      <c r="C1013" s="362">
        <v>241</v>
      </c>
      <c r="D1013" s="363">
        <v>8</v>
      </c>
      <c r="E1013" s="364">
        <v>0</v>
      </c>
      <c r="F1013" s="365"/>
      <c r="G1013" s="366" t="s">
        <v>1340</v>
      </c>
      <c r="H1013" s="367">
        <v>92376.608619999999</v>
      </c>
      <c r="I1013" s="368">
        <v>0</v>
      </c>
    </row>
    <row r="1014" spans="1:9">
      <c r="A1014" s="352"/>
      <c r="B1014" s="361" t="s">
        <v>218</v>
      </c>
      <c r="C1014" s="362">
        <v>241</v>
      </c>
      <c r="D1014" s="363">
        <v>8</v>
      </c>
      <c r="E1014" s="364">
        <v>1</v>
      </c>
      <c r="F1014" s="365"/>
      <c r="G1014" s="366" t="s">
        <v>1340</v>
      </c>
      <c r="H1014" s="367">
        <v>92376.608619999999</v>
      </c>
      <c r="I1014" s="368">
        <v>0</v>
      </c>
    </row>
    <row r="1015" spans="1:9" ht="24">
      <c r="A1015" s="352"/>
      <c r="B1015" s="361" t="s">
        <v>995</v>
      </c>
      <c r="C1015" s="362">
        <v>241</v>
      </c>
      <c r="D1015" s="363">
        <v>8</v>
      </c>
      <c r="E1015" s="364">
        <v>1</v>
      </c>
      <c r="F1015" s="365" t="s">
        <v>996</v>
      </c>
      <c r="G1015" s="366" t="s">
        <v>1340</v>
      </c>
      <c r="H1015" s="367">
        <v>91714.908620000002</v>
      </c>
      <c r="I1015" s="368">
        <v>0</v>
      </c>
    </row>
    <row r="1016" spans="1:9" ht="21.75">
      <c r="A1016" s="352"/>
      <c r="B1016" s="369" t="s">
        <v>219</v>
      </c>
      <c r="C1016" s="370">
        <v>241</v>
      </c>
      <c r="D1016" s="371">
        <v>8</v>
      </c>
      <c r="E1016" s="372">
        <v>1</v>
      </c>
      <c r="F1016" s="373" t="s">
        <v>220</v>
      </c>
      <c r="G1016" s="374" t="s">
        <v>1340</v>
      </c>
      <c r="H1016" s="375">
        <v>36516.112420000005</v>
      </c>
      <c r="I1016" s="376">
        <v>0</v>
      </c>
    </row>
    <row r="1017" spans="1:9">
      <c r="A1017" s="352"/>
      <c r="B1017" s="377" t="s">
        <v>221</v>
      </c>
      <c r="C1017" s="378">
        <v>241</v>
      </c>
      <c r="D1017" s="379">
        <v>8</v>
      </c>
      <c r="E1017" s="380">
        <v>1</v>
      </c>
      <c r="F1017" s="381" t="s">
        <v>222</v>
      </c>
      <c r="G1017" s="382" t="s">
        <v>1340</v>
      </c>
      <c r="H1017" s="383">
        <v>28544.105420000004</v>
      </c>
      <c r="I1017" s="384">
        <v>0</v>
      </c>
    </row>
    <row r="1018" spans="1:9" ht="22.5">
      <c r="A1018" s="352"/>
      <c r="B1018" s="377" t="s">
        <v>223</v>
      </c>
      <c r="C1018" s="378">
        <v>241</v>
      </c>
      <c r="D1018" s="379">
        <v>8</v>
      </c>
      <c r="E1018" s="380">
        <v>1</v>
      </c>
      <c r="F1018" s="381" t="s">
        <v>224</v>
      </c>
      <c r="G1018" s="382" t="s">
        <v>1340</v>
      </c>
      <c r="H1018" s="383">
        <v>22198.400000000001</v>
      </c>
      <c r="I1018" s="384">
        <v>0</v>
      </c>
    </row>
    <row r="1019" spans="1:9" ht="33.75">
      <c r="A1019" s="352"/>
      <c r="B1019" s="385" t="s">
        <v>472</v>
      </c>
      <c r="C1019" s="386">
        <v>241</v>
      </c>
      <c r="D1019" s="387">
        <v>8</v>
      </c>
      <c r="E1019" s="388">
        <v>1</v>
      </c>
      <c r="F1019" s="389" t="s">
        <v>224</v>
      </c>
      <c r="G1019" s="390" t="s">
        <v>473</v>
      </c>
      <c r="H1019" s="391">
        <v>22198.400000000001</v>
      </c>
      <c r="I1019" s="392">
        <v>0</v>
      </c>
    </row>
    <row r="1020" spans="1:9">
      <c r="A1020" s="352"/>
      <c r="B1020" s="377" t="s">
        <v>141</v>
      </c>
      <c r="C1020" s="378">
        <v>241</v>
      </c>
      <c r="D1020" s="379">
        <v>8</v>
      </c>
      <c r="E1020" s="380">
        <v>1</v>
      </c>
      <c r="F1020" s="381" t="s">
        <v>225</v>
      </c>
      <c r="G1020" s="382" t="s">
        <v>1340</v>
      </c>
      <c r="H1020" s="383">
        <v>57</v>
      </c>
      <c r="I1020" s="384">
        <v>0</v>
      </c>
    </row>
    <row r="1021" spans="1:9">
      <c r="A1021" s="352"/>
      <c r="B1021" s="385" t="s">
        <v>468</v>
      </c>
      <c r="C1021" s="386">
        <v>241</v>
      </c>
      <c r="D1021" s="387">
        <v>8</v>
      </c>
      <c r="E1021" s="388">
        <v>1</v>
      </c>
      <c r="F1021" s="389" t="s">
        <v>225</v>
      </c>
      <c r="G1021" s="390" t="s">
        <v>469</v>
      </c>
      <c r="H1021" s="391">
        <v>57</v>
      </c>
      <c r="I1021" s="392">
        <v>0</v>
      </c>
    </row>
    <row r="1022" spans="1:9" ht="45">
      <c r="A1022" s="352"/>
      <c r="B1022" s="377" t="s">
        <v>226</v>
      </c>
      <c r="C1022" s="378">
        <v>241</v>
      </c>
      <c r="D1022" s="379">
        <v>8</v>
      </c>
      <c r="E1022" s="380">
        <v>1</v>
      </c>
      <c r="F1022" s="381" t="s">
        <v>227</v>
      </c>
      <c r="G1022" s="382" t="s">
        <v>1340</v>
      </c>
      <c r="H1022" s="383">
        <v>787</v>
      </c>
      <c r="I1022" s="384">
        <v>0</v>
      </c>
    </row>
    <row r="1023" spans="1:9">
      <c r="A1023" s="352"/>
      <c r="B1023" s="385" t="s">
        <v>468</v>
      </c>
      <c r="C1023" s="386">
        <v>241</v>
      </c>
      <c r="D1023" s="387">
        <v>8</v>
      </c>
      <c r="E1023" s="388">
        <v>1</v>
      </c>
      <c r="F1023" s="389" t="s">
        <v>227</v>
      </c>
      <c r="G1023" s="390" t="s">
        <v>469</v>
      </c>
      <c r="H1023" s="391">
        <v>787</v>
      </c>
      <c r="I1023" s="392">
        <v>0</v>
      </c>
    </row>
    <row r="1024" spans="1:9" ht="33.75">
      <c r="A1024" s="352"/>
      <c r="B1024" s="377" t="s">
        <v>228</v>
      </c>
      <c r="C1024" s="378">
        <v>241</v>
      </c>
      <c r="D1024" s="379">
        <v>8</v>
      </c>
      <c r="E1024" s="380">
        <v>1</v>
      </c>
      <c r="F1024" s="381" t="s">
        <v>229</v>
      </c>
      <c r="G1024" s="382" t="s">
        <v>1340</v>
      </c>
      <c r="H1024" s="383">
        <v>50.2</v>
      </c>
      <c r="I1024" s="384">
        <v>0</v>
      </c>
    </row>
    <row r="1025" spans="1:9">
      <c r="A1025" s="352"/>
      <c r="B1025" s="385" t="s">
        <v>468</v>
      </c>
      <c r="C1025" s="386">
        <v>241</v>
      </c>
      <c r="D1025" s="387">
        <v>8</v>
      </c>
      <c r="E1025" s="388">
        <v>1</v>
      </c>
      <c r="F1025" s="389" t="s">
        <v>229</v>
      </c>
      <c r="G1025" s="390" t="s">
        <v>469</v>
      </c>
      <c r="H1025" s="391">
        <v>50.2</v>
      </c>
      <c r="I1025" s="392">
        <v>0</v>
      </c>
    </row>
    <row r="1026" spans="1:9">
      <c r="A1026" s="352"/>
      <c r="B1026" s="377" t="s">
        <v>945</v>
      </c>
      <c r="C1026" s="378">
        <v>241</v>
      </c>
      <c r="D1026" s="379">
        <v>8</v>
      </c>
      <c r="E1026" s="380">
        <v>1</v>
      </c>
      <c r="F1026" s="381" t="s">
        <v>230</v>
      </c>
      <c r="G1026" s="382" t="s">
        <v>1340</v>
      </c>
      <c r="H1026" s="383">
        <v>528.00542000000007</v>
      </c>
      <c r="I1026" s="384">
        <v>0</v>
      </c>
    </row>
    <row r="1027" spans="1:9">
      <c r="A1027" s="352"/>
      <c r="B1027" s="385" t="s">
        <v>468</v>
      </c>
      <c r="C1027" s="386">
        <v>241</v>
      </c>
      <c r="D1027" s="387">
        <v>8</v>
      </c>
      <c r="E1027" s="388">
        <v>1</v>
      </c>
      <c r="F1027" s="389" t="s">
        <v>230</v>
      </c>
      <c r="G1027" s="390" t="s">
        <v>469</v>
      </c>
      <c r="H1027" s="391">
        <v>528.00542000000007</v>
      </c>
      <c r="I1027" s="392">
        <v>0</v>
      </c>
    </row>
    <row r="1028" spans="1:9" ht="33.75">
      <c r="A1028" s="352"/>
      <c r="B1028" s="377" t="s">
        <v>231</v>
      </c>
      <c r="C1028" s="378">
        <v>241</v>
      </c>
      <c r="D1028" s="379">
        <v>8</v>
      </c>
      <c r="E1028" s="380">
        <v>1</v>
      </c>
      <c r="F1028" s="381" t="s">
        <v>232</v>
      </c>
      <c r="G1028" s="382" t="s">
        <v>1340</v>
      </c>
      <c r="H1028" s="383">
        <v>11</v>
      </c>
      <c r="I1028" s="384">
        <v>0</v>
      </c>
    </row>
    <row r="1029" spans="1:9" ht="33.75">
      <c r="A1029" s="352"/>
      <c r="B1029" s="385" t="s">
        <v>472</v>
      </c>
      <c r="C1029" s="386">
        <v>241</v>
      </c>
      <c r="D1029" s="387">
        <v>8</v>
      </c>
      <c r="E1029" s="388">
        <v>1</v>
      </c>
      <c r="F1029" s="389" t="s">
        <v>232</v>
      </c>
      <c r="G1029" s="390" t="s">
        <v>473</v>
      </c>
      <c r="H1029" s="391">
        <v>11</v>
      </c>
      <c r="I1029" s="392">
        <v>0</v>
      </c>
    </row>
    <row r="1030" spans="1:9">
      <c r="A1030" s="352"/>
      <c r="B1030" s="377" t="s">
        <v>233</v>
      </c>
      <c r="C1030" s="378">
        <v>241</v>
      </c>
      <c r="D1030" s="379">
        <v>8</v>
      </c>
      <c r="E1030" s="380">
        <v>1</v>
      </c>
      <c r="F1030" s="381" t="s">
        <v>234</v>
      </c>
      <c r="G1030" s="382" t="s">
        <v>1340</v>
      </c>
      <c r="H1030" s="383">
        <v>750.1</v>
      </c>
      <c r="I1030" s="384">
        <v>0</v>
      </c>
    </row>
    <row r="1031" spans="1:9" ht="33.75">
      <c r="A1031" s="352"/>
      <c r="B1031" s="385" t="s">
        <v>472</v>
      </c>
      <c r="C1031" s="386">
        <v>241</v>
      </c>
      <c r="D1031" s="387">
        <v>8</v>
      </c>
      <c r="E1031" s="388">
        <v>1</v>
      </c>
      <c r="F1031" s="389" t="s">
        <v>234</v>
      </c>
      <c r="G1031" s="390" t="s">
        <v>473</v>
      </c>
      <c r="H1031" s="391">
        <v>750.1</v>
      </c>
      <c r="I1031" s="392">
        <v>0</v>
      </c>
    </row>
    <row r="1032" spans="1:9" ht="33.75">
      <c r="A1032" s="352"/>
      <c r="B1032" s="377" t="s">
        <v>235</v>
      </c>
      <c r="C1032" s="378">
        <v>241</v>
      </c>
      <c r="D1032" s="379">
        <v>8</v>
      </c>
      <c r="E1032" s="380">
        <v>1</v>
      </c>
      <c r="F1032" s="381" t="s">
        <v>236</v>
      </c>
      <c r="G1032" s="382" t="s">
        <v>1340</v>
      </c>
      <c r="H1032" s="383">
        <v>594</v>
      </c>
      <c r="I1032" s="384">
        <v>0</v>
      </c>
    </row>
    <row r="1033" spans="1:9">
      <c r="A1033" s="352"/>
      <c r="B1033" s="385" t="s">
        <v>468</v>
      </c>
      <c r="C1033" s="386">
        <v>241</v>
      </c>
      <c r="D1033" s="387">
        <v>8</v>
      </c>
      <c r="E1033" s="388">
        <v>1</v>
      </c>
      <c r="F1033" s="389" t="s">
        <v>236</v>
      </c>
      <c r="G1033" s="390" t="s">
        <v>469</v>
      </c>
      <c r="H1033" s="391">
        <v>594</v>
      </c>
      <c r="I1033" s="392">
        <v>0</v>
      </c>
    </row>
    <row r="1034" spans="1:9" ht="67.5">
      <c r="A1034" s="352"/>
      <c r="B1034" s="377" t="s">
        <v>1010</v>
      </c>
      <c r="C1034" s="378">
        <v>241</v>
      </c>
      <c r="D1034" s="379">
        <v>8</v>
      </c>
      <c r="E1034" s="380">
        <v>1</v>
      </c>
      <c r="F1034" s="381" t="s">
        <v>237</v>
      </c>
      <c r="G1034" s="382" t="s">
        <v>1340</v>
      </c>
      <c r="H1034" s="383">
        <v>3258.5</v>
      </c>
      <c r="I1034" s="384">
        <v>0</v>
      </c>
    </row>
    <row r="1035" spans="1:9" ht="33.75">
      <c r="A1035" s="352"/>
      <c r="B1035" s="385" t="s">
        <v>472</v>
      </c>
      <c r="C1035" s="386">
        <v>241</v>
      </c>
      <c r="D1035" s="387">
        <v>8</v>
      </c>
      <c r="E1035" s="388">
        <v>1</v>
      </c>
      <c r="F1035" s="389" t="s">
        <v>237</v>
      </c>
      <c r="G1035" s="390" t="s">
        <v>473</v>
      </c>
      <c r="H1035" s="391">
        <v>3258.5</v>
      </c>
      <c r="I1035" s="392">
        <v>0</v>
      </c>
    </row>
    <row r="1036" spans="1:9" ht="22.5">
      <c r="A1036" s="352"/>
      <c r="B1036" s="377" t="s">
        <v>238</v>
      </c>
      <c r="C1036" s="378">
        <v>241</v>
      </c>
      <c r="D1036" s="379">
        <v>8</v>
      </c>
      <c r="E1036" s="380">
        <v>1</v>
      </c>
      <c r="F1036" s="381" t="s">
        <v>239</v>
      </c>
      <c r="G1036" s="382" t="s">
        <v>1340</v>
      </c>
      <c r="H1036" s="383">
        <v>132.4</v>
      </c>
      <c r="I1036" s="384">
        <v>0</v>
      </c>
    </row>
    <row r="1037" spans="1:9" ht="33.75">
      <c r="A1037" s="352"/>
      <c r="B1037" s="385" t="s">
        <v>472</v>
      </c>
      <c r="C1037" s="386">
        <v>241</v>
      </c>
      <c r="D1037" s="387">
        <v>8</v>
      </c>
      <c r="E1037" s="388">
        <v>1</v>
      </c>
      <c r="F1037" s="389" t="s">
        <v>239</v>
      </c>
      <c r="G1037" s="390" t="s">
        <v>473</v>
      </c>
      <c r="H1037" s="391">
        <v>132.4</v>
      </c>
      <c r="I1037" s="392">
        <v>0</v>
      </c>
    </row>
    <row r="1038" spans="1:9" ht="33.75">
      <c r="A1038" s="352"/>
      <c r="B1038" s="377" t="s">
        <v>240</v>
      </c>
      <c r="C1038" s="378">
        <v>241</v>
      </c>
      <c r="D1038" s="379">
        <v>8</v>
      </c>
      <c r="E1038" s="380">
        <v>1</v>
      </c>
      <c r="F1038" s="381" t="s">
        <v>241</v>
      </c>
      <c r="G1038" s="382" t="s">
        <v>1340</v>
      </c>
      <c r="H1038" s="383">
        <v>6</v>
      </c>
      <c r="I1038" s="384">
        <v>0</v>
      </c>
    </row>
    <row r="1039" spans="1:9">
      <c r="A1039" s="352"/>
      <c r="B1039" s="385" t="s">
        <v>468</v>
      </c>
      <c r="C1039" s="386">
        <v>241</v>
      </c>
      <c r="D1039" s="387">
        <v>8</v>
      </c>
      <c r="E1039" s="388">
        <v>1</v>
      </c>
      <c r="F1039" s="389" t="s">
        <v>241</v>
      </c>
      <c r="G1039" s="390" t="s">
        <v>469</v>
      </c>
      <c r="H1039" s="391">
        <v>6</v>
      </c>
      <c r="I1039" s="392">
        <v>0</v>
      </c>
    </row>
    <row r="1040" spans="1:9" ht="67.5">
      <c r="A1040" s="352"/>
      <c r="B1040" s="377" t="s">
        <v>1014</v>
      </c>
      <c r="C1040" s="378">
        <v>241</v>
      </c>
      <c r="D1040" s="379">
        <v>8</v>
      </c>
      <c r="E1040" s="380">
        <v>1</v>
      </c>
      <c r="F1040" s="381" t="s">
        <v>242</v>
      </c>
      <c r="G1040" s="382" t="s">
        <v>1340</v>
      </c>
      <c r="H1040" s="383">
        <v>171.5</v>
      </c>
      <c r="I1040" s="384">
        <v>0</v>
      </c>
    </row>
    <row r="1041" spans="1:9" ht="33.75">
      <c r="A1041" s="352"/>
      <c r="B1041" s="385" t="s">
        <v>472</v>
      </c>
      <c r="C1041" s="386">
        <v>241</v>
      </c>
      <c r="D1041" s="387">
        <v>8</v>
      </c>
      <c r="E1041" s="388">
        <v>1</v>
      </c>
      <c r="F1041" s="389" t="s">
        <v>242</v>
      </c>
      <c r="G1041" s="390" t="s">
        <v>473</v>
      </c>
      <c r="H1041" s="391">
        <v>171.5</v>
      </c>
      <c r="I1041" s="392">
        <v>0</v>
      </c>
    </row>
    <row r="1042" spans="1:9">
      <c r="A1042" s="352"/>
      <c r="B1042" s="377" t="s">
        <v>243</v>
      </c>
      <c r="C1042" s="378">
        <v>241</v>
      </c>
      <c r="D1042" s="379">
        <v>8</v>
      </c>
      <c r="E1042" s="380">
        <v>1</v>
      </c>
      <c r="F1042" s="381" t="s">
        <v>244</v>
      </c>
      <c r="G1042" s="382" t="s">
        <v>1340</v>
      </c>
      <c r="H1042" s="383">
        <v>7882.0069999999996</v>
      </c>
      <c r="I1042" s="384">
        <v>0</v>
      </c>
    </row>
    <row r="1043" spans="1:9" ht="22.5">
      <c r="A1043" s="352"/>
      <c r="B1043" s="377" t="s">
        <v>223</v>
      </c>
      <c r="C1043" s="378">
        <v>241</v>
      </c>
      <c r="D1043" s="379">
        <v>8</v>
      </c>
      <c r="E1043" s="380">
        <v>1</v>
      </c>
      <c r="F1043" s="381" t="s">
        <v>245</v>
      </c>
      <c r="G1043" s="382" t="s">
        <v>1340</v>
      </c>
      <c r="H1043" s="383">
        <v>6592.3</v>
      </c>
      <c r="I1043" s="384">
        <v>0</v>
      </c>
    </row>
    <row r="1044" spans="1:9" ht="33.75">
      <c r="A1044" s="352"/>
      <c r="B1044" s="385" t="s">
        <v>472</v>
      </c>
      <c r="C1044" s="386">
        <v>241</v>
      </c>
      <c r="D1044" s="387">
        <v>8</v>
      </c>
      <c r="E1044" s="388">
        <v>1</v>
      </c>
      <c r="F1044" s="389" t="s">
        <v>245</v>
      </c>
      <c r="G1044" s="390" t="s">
        <v>473</v>
      </c>
      <c r="H1044" s="391">
        <v>6592.3</v>
      </c>
      <c r="I1044" s="392">
        <v>0</v>
      </c>
    </row>
    <row r="1045" spans="1:9" ht="45">
      <c r="A1045" s="352"/>
      <c r="B1045" s="377" t="s">
        <v>246</v>
      </c>
      <c r="C1045" s="378">
        <v>241</v>
      </c>
      <c r="D1045" s="379">
        <v>8</v>
      </c>
      <c r="E1045" s="380">
        <v>1</v>
      </c>
      <c r="F1045" s="381" t="s">
        <v>247</v>
      </c>
      <c r="G1045" s="382" t="s">
        <v>1340</v>
      </c>
      <c r="H1045" s="383">
        <v>239.1</v>
      </c>
      <c r="I1045" s="384">
        <v>0</v>
      </c>
    </row>
    <row r="1046" spans="1:9">
      <c r="A1046" s="352"/>
      <c r="B1046" s="385" t="s">
        <v>468</v>
      </c>
      <c r="C1046" s="386">
        <v>241</v>
      </c>
      <c r="D1046" s="387">
        <v>8</v>
      </c>
      <c r="E1046" s="388">
        <v>1</v>
      </c>
      <c r="F1046" s="389" t="s">
        <v>247</v>
      </c>
      <c r="G1046" s="390" t="s">
        <v>469</v>
      </c>
      <c r="H1046" s="391">
        <v>239.1</v>
      </c>
      <c r="I1046" s="392">
        <v>0</v>
      </c>
    </row>
    <row r="1047" spans="1:9">
      <c r="A1047" s="352"/>
      <c r="B1047" s="377" t="s">
        <v>941</v>
      </c>
      <c r="C1047" s="378">
        <v>241</v>
      </c>
      <c r="D1047" s="379">
        <v>8</v>
      </c>
      <c r="E1047" s="380">
        <v>1</v>
      </c>
      <c r="F1047" s="381" t="s">
        <v>248</v>
      </c>
      <c r="G1047" s="382" t="s">
        <v>1340</v>
      </c>
      <c r="H1047" s="383">
        <v>110.607</v>
      </c>
      <c r="I1047" s="384">
        <v>0</v>
      </c>
    </row>
    <row r="1048" spans="1:9">
      <c r="A1048" s="352"/>
      <c r="B1048" s="385" t="s">
        <v>468</v>
      </c>
      <c r="C1048" s="386">
        <v>241</v>
      </c>
      <c r="D1048" s="387">
        <v>8</v>
      </c>
      <c r="E1048" s="388">
        <v>1</v>
      </c>
      <c r="F1048" s="389" t="s">
        <v>248</v>
      </c>
      <c r="G1048" s="390" t="s">
        <v>469</v>
      </c>
      <c r="H1048" s="391">
        <v>110.607</v>
      </c>
      <c r="I1048" s="392">
        <v>0</v>
      </c>
    </row>
    <row r="1049" spans="1:9" ht="67.5">
      <c r="A1049" s="352"/>
      <c r="B1049" s="377" t="s">
        <v>249</v>
      </c>
      <c r="C1049" s="378">
        <v>241</v>
      </c>
      <c r="D1049" s="379">
        <v>8</v>
      </c>
      <c r="E1049" s="380">
        <v>1</v>
      </c>
      <c r="F1049" s="381" t="s">
        <v>250</v>
      </c>
      <c r="G1049" s="382" t="s">
        <v>1340</v>
      </c>
      <c r="H1049" s="383">
        <v>893</v>
      </c>
      <c r="I1049" s="384">
        <v>0</v>
      </c>
    </row>
    <row r="1050" spans="1:9" ht="33.75">
      <c r="A1050" s="352"/>
      <c r="B1050" s="385" t="s">
        <v>472</v>
      </c>
      <c r="C1050" s="386">
        <v>241</v>
      </c>
      <c r="D1050" s="387">
        <v>8</v>
      </c>
      <c r="E1050" s="388">
        <v>1</v>
      </c>
      <c r="F1050" s="389" t="s">
        <v>250</v>
      </c>
      <c r="G1050" s="390" t="s">
        <v>473</v>
      </c>
      <c r="H1050" s="391">
        <v>893</v>
      </c>
      <c r="I1050" s="392">
        <v>0</v>
      </c>
    </row>
    <row r="1051" spans="1:9" ht="67.5">
      <c r="A1051" s="352"/>
      <c r="B1051" s="377" t="s">
        <v>251</v>
      </c>
      <c r="C1051" s="378">
        <v>241</v>
      </c>
      <c r="D1051" s="379">
        <v>8</v>
      </c>
      <c r="E1051" s="380">
        <v>1</v>
      </c>
      <c r="F1051" s="381" t="s">
        <v>252</v>
      </c>
      <c r="G1051" s="382" t="s">
        <v>1340</v>
      </c>
      <c r="H1051" s="383">
        <v>47</v>
      </c>
      <c r="I1051" s="384">
        <v>0</v>
      </c>
    </row>
    <row r="1052" spans="1:9" ht="33.75">
      <c r="A1052" s="352"/>
      <c r="B1052" s="385" t="s">
        <v>472</v>
      </c>
      <c r="C1052" s="386">
        <v>241</v>
      </c>
      <c r="D1052" s="387">
        <v>8</v>
      </c>
      <c r="E1052" s="388">
        <v>1</v>
      </c>
      <c r="F1052" s="389" t="s">
        <v>252</v>
      </c>
      <c r="G1052" s="390" t="s">
        <v>473</v>
      </c>
      <c r="H1052" s="391">
        <v>47</v>
      </c>
      <c r="I1052" s="392">
        <v>0</v>
      </c>
    </row>
    <row r="1053" spans="1:9">
      <c r="A1053" s="352"/>
      <c r="B1053" s="377" t="s">
        <v>253</v>
      </c>
      <c r="C1053" s="378">
        <v>241</v>
      </c>
      <c r="D1053" s="379">
        <v>8</v>
      </c>
      <c r="E1053" s="380">
        <v>1</v>
      </c>
      <c r="F1053" s="381" t="s">
        <v>254</v>
      </c>
      <c r="G1053" s="382" t="s">
        <v>1340</v>
      </c>
      <c r="H1053" s="383">
        <v>90</v>
      </c>
      <c r="I1053" s="384">
        <v>0</v>
      </c>
    </row>
    <row r="1054" spans="1:9">
      <c r="A1054" s="352"/>
      <c r="B1054" s="377" t="s">
        <v>583</v>
      </c>
      <c r="C1054" s="378">
        <v>241</v>
      </c>
      <c r="D1054" s="379">
        <v>8</v>
      </c>
      <c r="E1054" s="380">
        <v>1</v>
      </c>
      <c r="F1054" s="381" t="s">
        <v>255</v>
      </c>
      <c r="G1054" s="382" t="s">
        <v>1340</v>
      </c>
      <c r="H1054" s="383">
        <v>90</v>
      </c>
      <c r="I1054" s="384">
        <v>0</v>
      </c>
    </row>
    <row r="1055" spans="1:9">
      <c r="A1055" s="352"/>
      <c r="B1055" s="385" t="s">
        <v>468</v>
      </c>
      <c r="C1055" s="386">
        <v>241</v>
      </c>
      <c r="D1055" s="387">
        <v>8</v>
      </c>
      <c r="E1055" s="388">
        <v>1</v>
      </c>
      <c r="F1055" s="389" t="s">
        <v>255</v>
      </c>
      <c r="G1055" s="390" t="s">
        <v>469</v>
      </c>
      <c r="H1055" s="391">
        <v>90</v>
      </c>
      <c r="I1055" s="392">
        <v>0</v>
      </c>
    </row>
    <row r="1056" spans="1:9" ht="21.75">
      <c r="A1056" s="352"/>
      <c r="B1056" s="369" t="s">
        <v>256</v>
      </c>
      <c r="C1056" s="370">
        <v>241</v>
      </c>
      <c r="D1056" s="371">
        <v>8</v>
      </c>
      <c r="E1056" s="372">
        <v>1</v>
      </c>
      <c r="F1056" s="373" t="s">
        <v>257</v>
      </c>
      <c r="G1056" s="374" t="s">
        <v>1340</v>
      </c>
      <c r="H1056" s="375">
        <v>52794.027999999998</v>
      </c>
      <c r="I1056" s="376">
        <v>0</v>
      </c>
    </row>
    <row r="1057" spans="1:9">
      <c r="A1057" s="352"/>
      <c r="B1057" s="377" t="s">
        <v>258</v>
      </c>
      <c r="C1057" s="378">
        <v>241</v>
      </c>
      <c r="D1057" s="379">
        <v>8</v>
      </c>
      <c r="E1057" s="380">
        <v>1</v>
      </c>
      <c r="F1057" s="381" t="s">
        <v>259</v>
      </c>
      <c r="G1057" s="382" t="s">
        <v>1340</v>
      </c>
      <c r="H1057" s="383">
        <v>52632.027999999998</v>
      </c>
      <c r="I1057" s="384">
        <v>0</v>
      </c>
    </row>
    <row r="1058" spans="1:9" ht="22.5">
      <c r="A1058" s="352"/>
      <c r="B1058" s="377" t="s">
        <v>223</v>
      </c>
      <c r="C1058" s="378">
        <v>241</v>
      </c>
      <c r="D1058" s="379">
        <v>8</v>
      </c>
      <c r="E1058" s="380">
        <v>1</v>
      </c>
      <c r="F1058" s="381" t="s">
        <v>260</v>
      </c>
      <c r="G1058" s="382" t="s">
        <v>1340</v>
      </c>
      <c r="H1058" s="383">
        <v>41663.800000000003</v>
      </c>
      <c r="I1058" s="384">
        <v>0</v>
      </c>
    </row>
    <row r="1059" spans="1:9" ht="33.75">
      <c r="A1059" s="352"/>
      <c r="B1059" s="385" t="s">
        <v>470</v>
      </c>
      <c r="C1059" s="386">
        <v>241</v>
      </c>
      <c r="D1059" s="387">
        <v>8</v>
      </c>
      <c r="E1059" s="388">
        <v>1</v>
      </c>
      <c r="F1059" s="389" t="s">
        <v>260</v>
      </c>
      <c r="G1059" s="390" t="s">
        <v>471</v>
      </c>
      <c r="H1059" s="391">
        <v>41663.800000000003</v>
      </c>
      <c r="I1059" s="392">
        <v>0</v>
      </c>
    </row>
    <row r="1060" spans="1:9">
      <c r="A1060" s="352"/>
      <c r="B1060" s="377" t="s">
        <v>141</v>
      </c>
      <c r="C1060" s="378">
        <v>241</v>
      </c>
      <c r="D1060" s="379">
        <v>8</v>
      </c>
      <c r="E1060" s="380">
        <v>1</v>
      </c>
      <c r="F1060" s="381" t="s">
        <v>261</v>
      </c>
      <c r="G1060" s="382" t="s">
        <v>1340</v>
      </c>
      <c r="H1060" s="383">
        <v>4523.7280000000001</v>
      </c>
      <c r="I1060" s="384">
        <v>0</v>
      </c>
    </row>
    <row r="1061" spans="1:9">
      <c r="A1061" s="352"/>
      <c r="B1061" s="385" t="s">
        <v>468</v>
      </c>
      <c r="C1061" s="386">
        <v>241</v>
      </c>
      <c r="D1061" s="387">
        <v>8</v>
      </c>
      <c r="E1061" s="388">
        <v>1</v>
      </c>
      <c r="F1061" s="389" t="s">
        <v>261</v>
      </c>
      <c r="G1061" s="390" t="s">
        <v>469</v>
      </c>
      <c r="H1061" s="391">
        <v>115</v>
      </c>
      <c r="I1061" s="392">
        <v>0</v>
      </c>
    </row>
    <row r="1062" spans="1:9">
      <c r="A1062" s="352"/>
      <c r="B1062" s="385" t="s">
        <v>466</v>
      </c>
      <c r="C1062" s="386">
        <v>241</v>
      </c>
      <c r="D1062" s="387">
        <v>8</v>
      </c>
      <c r="E1062" s="388">
        <v>1</v>
      </c>
      <c r="F1062" s="389" t="s">
        <v>261</v>
      </c>
      <c r="G1062" s="390" t="s">
        <v>467</v>
      </c>
      <c r="H1062" s="391">
        <v>4408.7280000000001</v>
      </c>
      <c r="I1062" s="392">
        <v>0</v>
      </c>
    </row>
    <row r="1063" spans="1:9" ht="33.75">
      <c r="A1063" s="352"/>
      <c r="B1063" s="377" t="s">
        <v>262</v>
      </c>
      <c r="C1063" s="378">
        <v>241</v>
      </c>
      <c r="D1063" s="379">
        <v>8</v>
      </c>
      <c r="E1063" s="380">
        <v>1</v>
      </c>
      <c r="F1063" s="381" t="s">
        <v>263</v>
      </c>
      <c r="G1063" s="382" t="s">
        <v>1340</v>
      </c>
      <c r="H1063" s="383">
        <v>604.5</v>
      </c>
      <c r="I1063" s="384">
        <v>0</v>
      </c>
    </row>
    <row r="1064" spans="1:9">
      <c r="A1064" s="352"/>
      <c r="B1064" s="385" t="s">
        <v>466</v>
      </c>
      <c r="C1064" s="386">
        <v>241</v>
      </c>
      <c r="D1064" s="387">
        <v>8</v>
      </c>
      <c r="E1064" s="388">
        <v>1</v>
      </c>
      <c r="F1064" s="389" t="s">
        <v>263</v>
      </c>
      <c r="G1064" s="390" t="s">
        <v>467</v>
      </c>
      <c r="H1064" s="391">
        <v>604.5</v>
      </c>
      <c r="I1064" s="392">
        <v>0</v>
      </c>
    </row>
    <row r="1065" spans="1:9">
      <c r="A1065" s="352"/>
      <c r="B1065" s="377" t="s">
        <v>941</v>
      </c>
      <c r="C1065" s="378">
        <v>241</v>
      </c>
      <c r="D1065" s="379">
        <v>8</v>
      </c>
      <c r="E1065" s="380">
        <v>1</v>
      </c>
      <c r="F1065" s="381" t="s">
        <v>264</v>
      </c>
      <c r="G1065" s="382" t="s">
        <v>1340</v>
      </c>
      <c r="H1065" s="383">
        <v>140</v>
      </c>
      <c r="I1065" s="384">
        <v>0</v>
      </c>
    </row>
    <row r="1066" spans="1:9">
      <c r="A1066" s="352"/>
      <c r="B1066" s="385" t="s">
        <v>466</v>
      </c>
      <c r="C1066" s="386">
        <v>241</v>
      </c>
      <c r="D1066" s="387">
        <v>8</v>
      </c>
      <c r="E1066" s="388">
        <v>1</v>
      </c>
      <c r="F1066" s="389" t="s">
        <v>264</v>
      </c>
      <c r="G1066" s="390" t="s">
        <v>467</v>
      </c>
      <c r="H1066" s="391">
        <v>140</v>
      </c>
      <c r="I1066" s="392">
        <v>0</v>
      </c>
    </row>
    <row r="1067" spans="1:9" ht="33.75">
      <c r="A1067" s="352"/>
      <c r="B1067" s="377" t="s">
        <v>1008</v>
      </c>
      <c r="C1067" s="378">
        <v>241</v>
      </c>
      <c r="D1067" s="379">
        <v>8</v>
      </c>
      <c r="E1067" s="380">
        <v>1</v>
      </c>
      <c r="F1067" s="381" t="s">
        <v>265</v>
      </c>
      <c r="G1067" s="382" t="s">
        <v>1340</v>
      </c>
      <c r="H1067" s="383">
        <v>297</v>
      </c>
      <c r="I1067" s="384">
        <v>0</v>
      </c>
    </row>
    <row r="1068" spans="1:9">
      <c r="A1068" s="352"/>
      <c r="B1068" s="385" t="s">
        <v>466</v>
      </c>
      <c r="C1068" s="386">
        <v>241</v>
      </c>
      <c r="D1068" s="387">
        <v>8</v>
      </c>
      <c r="E1068" s="388">
        <v>1</v>
      </c>
      <c r="F1068" s="389" t="s">
        <v>265</v>
      </c>
      <c r="G1068" s="390" t="s">
        <v>467</v>
      </c>
      <c r="H1068" s="391">
        <v>297</v>
      </c>
      <c r="I1068" s="392">
        <v>0</v>
      </c>
    </row>
    <row r="1069" spans="1:9" ht="67.5">
      <c r="A1069" s="352"/>
      <c r="B1069" s="377" t="s">
        <v>1010</v>
      </c>
      <c r="C1069" s="378">
        <v>241</v>
      </c>
      <c r="D1069" s="379">
        <v>8</v>
      </c>
      <c r="E1069" s="380">
        <v>1</v>
      </c>
      <c r="F1069" s="381" t="s">
        <v>266</v>
      </c>
      <c r="G1069" s="382" t="s">
        <v>1340</v>
      </c>
      <c r="H1069" s="383">
        <v>5130</v>
      </c>
      <c r="I1069" s="384">
        <v>0</v>
      </c>
    </row>
    <row r="1070" spans="1:9" ht="33.75">
      <c r="A1070" s="352"/>
      <c r="B1070" s="385" t="s">
        <v>470</v>
      </c>
      <c r="C1070" s="386">
        <v>241</v>
      </c>
      <c r="D1070" s="387">
        <v>8</v>
      </c>
      <c r="E1070" s="388">
        <v>1</v>
      </c>
      <c r="F1070" s="389" t="s">
        <v>266</v>
      </c>
      <c r="G1070" s="390" t="s">
        <v>471</v>
      </c>
      <c r="H1070" s="391">
        <v>5130</v>
      </c>
      <c r="I1070" s="392">
        <v>0</v>
      </c>
    </row>
    <row r="1071" spans="1:9" ht="33.75">
      <c r="A1071" s="352"/>
      <c r="B1071" s="377" t="s">
        <v>240</v>
      </c>
      <c r="C1071" s="378">
        <v>241</v>
      </c>
      <c r="D1071" s="379">
        <v>8</v>
      </c>
      <c r="E1071" s="380">
        <v>1</v>
      </c>
      <c r="F1071" s="381" t="s">
        <v>267</v>
      </c>
      <c r="G1071" s="382" t="s">
        <v>1340</v>
      </c>
      <c r="H1071" s="383">
        <v>3</v>
      </c>
      <c r="I1071" s="384">
        <v>0</v>
      </c>
    </row>
    <row r="1072" spans="1:9">
      <c r="A1072" s="352"/>
      <c r="B1072" s="385" t="s">
        <v>466</v>
      </c>
      <c r="C1072" s="386">
        <v>241</v>
      </c>
      <c r="D1072" s="387">
        <v>8</v>
      </c>
      <c r="E1072" s="388">
        <v>1</v>
      </c>
      <c r="F1072" s="389" t="s">
        <v>267</v>
      </c>
      <c r="G1072" s="390" t="s">
        <v>467</v>
      </c>
      <c r="H1072" s="391">
        <v>3</v>
      </c>
      <c r="I1072" s="392">
        <v>0</v>
      </c>
    </row>
    <row r="1073" spans="1:9" ht="67.5">
      <c r="A1073" s="352"/>
      <c r="B1073" s="377" t="s">
        <v>1014</v>
      </c>
      <c r="C1073" s="378">
        <v>241</v>
      </c>
      <c r="D1073" s="379">
        <v>8</v>
      </c>
      <c r="E1073" s="380">
        <v>1</v>
      </c>
      <c r="F1073" s="381" t="s">
        <v>268</v>
      </c>
      <c r="G1073" s="382" t="s">
        <v>1340</v>
      </c>
      <c r="H1073" s="383">
        <v>270</v>
      </c>
      <c r="I1073" s="384">
        <v>0</v>
      </c>
    </row>
    <row r="1074" spans="1:9" ht="33.75">
      <c r="A1074" s="352"/>
      <c r="B1074" s="385" t="s">
        <v>470</v>
      </c>
      <c r="C1074" s="386">
        <v>241</v>
      </c>
      <c r="D1074" s="387">
        <v>8</v>
      </c>
      <c r="E1074" s="388">
        <v>1</v>
      </c>
      <c r="F1074" s="389" t="s">
        <v>268</v>
      </c>
      <c r="G1074" s="390" t="s">
        <v>471</v>
      </c>
      <c r="H1074" s="391">
        <v>270</v>
      </c>
      <c r="I1074" s="392">
        <v>0</v>
      </c>
    </row>
    <row r="1075" spans="1:9" ht="22.5">
      <c r="A1075" s="352"/>
      <c r="B1075" s="377" t="s">
        <v>269</v>
      </c>
      <c r="C1075" s="378">
        <v>241</v>
      </c>
      <c r="D1075" s="379">
        <v>8</v>
      </c>
      <c r="E1075" s="380">
        <v>1</v>
      </c>
      <c r="F1075" s="381" t="s">
        <v>270</v>
      </c>
      <c r="G1075" s="382" t="s">
        <v>1340</v>
      </c>
      <c r="H1075" s="383">
        <v>162</v>
      </c>
      <c r="I1075" s="384">
        <v>0</v>
      </c>
    </row>
    <row r="1076" spans="1:9">
      <c r="A1076" s="352"/>
      <c r="B1076" s="377" t="s">
        <v>141</v>
      </c>
      <c r="C1076" s="378">
        <v>241</v>
      </c>
      <c r="D1076" s="379">
        <v>8</v>
      </c>
      <c r="E1076" s="380">
        <v>1</v>
      </c>
      <c r="F1076" s="381" t="s">
        <v>271</v>
      </c>
      <c r="G1076" s="382" t="s">
        <v>1340</v>
      </c>
      <c r="H1076" s="383">
        <v>162</v>
      </c>
      <c r="I1076" s="384">
        <v>0</v>
      </c>
    </row>
    <row r="1077" spans="1:9">
      <c r="A1077" s="352"/>
      <c r="B1077" s="385" t="s">
        <v>466</v>
      </c>
      <c r="C1077" s="386">
        <v>241</v>
      </c>
      <c r="D1077" s="387">
        <v>8</v>
      </c>
      <c r="E1077" s="388">
        <v>1</v>
      </c>
      <c r="F1077" s="389" t="s">
        <v>271</v>
      </c>
      <c r="G1077" s="390" t="s">
        <v>467</v>
      </c>
      <c r="H1077" s="391">
        <v>162</v>
      </c>
      <c r="I1077" s="392">
        <v>0</v>
      </c>
    </row>
    <row r="1078" spans="1:9">
      <c r="A1078" s="352"/>
      <c r="B1078" s="369" t="s">
        <v>1016</v>
      </c>
      <c r="C1078" s="370">
        <v>241</v>
      </c>
      <c r="D1078" s="371">
        <v>8</v>
      </c>
      <c r="E1078" s="372">
        <v>1</v>
      </c>
      <c r="F1078" s="373" t="s">
        <v>1017</v>
      </c>
      <c r="G1078" s="374" t="s">
        <v>1340</v>
      </c>
      <c r="H1078" s="375">
        <v>2404.7682</v>
      </c>
      <c r="I1078" s="376">
        <v>0</v>
      </c>
    </row>
    <row r="1079" spans="1:9" ht="22.5">
      <c r="A1079" s="352"/>
      <c r="B1079" s="377" t="s">
        <v>1018</v>
      </c>
      <c r="C1079" s="378">
        <v>241</v>
      </c>
      <c r="D1079" s="379">
        <v>8</v>
      </c>
      <c r="E1079" s="380">
        <v>1</v>
      </c>
      <c r="F1079" s="381" t="s">
        <v>1019</v>
      </c>
      <c r="G1079" s="382" t="s">
        <v>1340</v>
      </c>
      <c r="H1079" s="383">
        <v>2404.7682</v>
      </c>
      <c r="I1079" s="384">
        <v>0</v>
      </c>
    </row>
    <row r="1080" spans="1:9" ht="22.5">
      <c r="A1080" s="352"/>
      <c r="B1080" s="377" t="s">
        <v>272</v>
      </c>
      <c r="C1080" s="378">
        <v>241</v>
      </c>
      <c r="D1080" s="379">
        <v>8</v>
      </c>
      <c r="E1080" s="380">
        <v>1</v>
      </c>
      <c r="F1080" s="381" t="s">
        <v>273</v>
      </c>
      <c r="G1080" s="382" t="s">
        <v>1340</v>
      </c>
      <c r="H1080" s="383">
        <v>2404.7682</v>
      </c>
      <c r="I1080" s="384">
        <v>0</v>
      </c>
    </row>
    <row r="1081" spans="1:9">
      <c r="A1081" s="352"/>
      <c r="B1081" s="385" t="s">
        <v>468</v>
      </c>
      <c r="C1081" s="386">
        <v>241</v>
      </c>
      <c r="D1081" s="387">
        <v>8</v>
      </c>
      <c r="E1081" s="388">
        <v>1</v>
      </c>
      <c r="F1081" s="389" t="s">
        <v>273</v>
      </c>
      <c r="G1081" s="390" t="s">
        <v>469</v>
      </c>
      <c r="H1081" s="391">
        <v>899.32511999999997</v>
      </c>
      <c r="I1081" s="392">
        <v>0</v>
      </c>
    </row>
    <row r="1082" spans="1:9">
      <c r="A1082" s="352"/>
      <c r="B1082" s="385" t="s">
        <v>466</v>
      </c>
      <c r="C1082" s="386">
        <v>241</v>
      </c>
      <c r="D1082" s="387">
        <v>8</v>
      </c>
      <c r="E1082" s="388">
        <v>1</v>
      </c>
      <c r="F1082" s="389" t="s">
        <v>273</v>
      </c>
      <c r="G1082" s="390" t="s">
        <v>467</v>
      </c>
      <c r="H1082" s="391">
        <v>1505.44308</v>
      </c>
      <c r="I1082" s="392">
        <v>0</v>
      </c>
    </row>
    <row r="1083" spans="1:9" ht="36">
      <c r="A1083" s="352"/>
      <c r="B1083" s="361" t="s">
        <v>617</v>
      </c>
      <c r="C1083" s="362">
        <v>241</v>
      </c>
      <c r="D1083" s="363">
        <v>8</v>
      </c>
      <c r="E1083" s="364">
        <v>1</v>
      </c>
      <c r="F1083" s="365" t="s">
        <v>618</v>
      </c>
      <c r="G1083" s="366" t="s">
        <v>1340</v>
      </c>
      <c r="H1083" s="367">
        <v>86.7</v>
      </c>
      <c r="I1083" s="368">
        <v>0</v>
      </c>
    </row>
    <row r="1084" spans="1:9" ht="21.75">
      <c r="A1084" s="352"/>
      <c r="B1084" s="369" t="s">
        <v>628</v>
      </c>
      <c r="C1084" s="370">
        <v>241</v>
      </c>
      <c r="D1084" s="371">
        <v>8</v>
      </c>
      <c r="E1084" s="372">
        <v>1</v>
      </c>
      <c r="F1084" s="373" t="s">
        <v>629</v>
      </c>
      <c r="G1084" s="374" t="s">
        <v>1340</v>
      </c>
      <c r="H1084" s="375">
        <v>86.7</v>
      </c>
      <c r="I1084" s="376">
        <v>0</v>
      </c>
    </row>
    <row r="1085" spans="1:9" ht="22.5">
      <c r="A1085" s="352"/>
      <c r="B1085" s="377" t="s">
        <v>640</v>
      </c>
      <c r="C1085" s="378">
        <v>241</v>
      </c>
      <c r="D1085" s="379">
        <v>8</v>
      </c>
      <c r="E1085" s="380">
        <v>1</v>
      </c>
      <c r="F1085" s="381" t="s">
        <v>641</v>
      </c>
      <c r="G1085" s="382" t="s">
        <v>1340</v>
      </c>
      <c r="H1085" s="383">
        <v>86.7</v>
      </c>
      <c r="I1085" s="384">
        <v>0</v>
      </c>
    </row>
    <row r="1086" spans="1:9">
      <c r="A1086" s="352"/>
      <c r="B1086" s="377" t="s">
        <v>583</v>
      </c>
      <c r="C1086" s="378">
        <v>241</v>
      </c>
      <c r="D1086" s="379">
        <v>8</v>
      </c>
      <c r="E1086" s="380">
        <v>1</v>
      </c>
      <c r="F1086" s="381" t="s">
        <v>642</v>
      </c>
      <c r="G1086" s="382" t="s">
        <v>1340</v>
      </c>
      <c r="H1086" s="383">
        <v>86.7</v>
      </c>
      <c r="I1086" s="384">
        <v>0</v>
      </c>
    </row>
    <row r="1087" spans="1:9">
      <c r="A1087" s="352"/>
      <c r="B1087" s="385" t="s">
        <v>466</v>
      </c>
      <c r="C1087" s="386">
        <v>241</v>
      </c>
      <c r="D1087" s="387">
        <v>8</v>
      </c>
      <c r="E1087" s="388">
        <v>1</v>
      </c>
      <c r="F1087" s="389" t="s">
        <v>642</v>
      </c>
      <c r="G1087" s="390" t="s">
        <v>467</v>
      </c>
      <c r="H1087" s="391">
        <v>86.7</v>
      </c>
      <c r="I1087" s="392">
        <v>0</v>
      </c>
    </row>
    <row r="1088" spans="1:9" ht="24">
      <c r="A1088" s="352"/>
      <c r="B1088" s="361" t="s">
        <v>784</v>
      </c>
      <c r="C1088" s="362">
        <v>241</v>
      </c>
      <c r="D1088" s="363">
        <v>8</v>
      </c>
      <c r="E1088" s="364">
        <v>1</v>
      </c>
      <c r="F1088" s="365" t="s">
        <v>785</v>
      </c>
      <c r="G1088" s="366" t="s">
        <v>1340</v>
      </c>
      <c r="H1088" s="367">
        <v>245</v>
      </c>
      <c r="I1088" s="368">
        <v>0</v>
      </c>
    </row>
    <row r="1089" spans="1:9" ht="33.75">
      <c r="A1089" s="352"/>
      <c r="B1089" s="377" t="s">
        <v>274</v>
      </c>
      <c r="C1089" s="378">
        <v>241</v>
      </c>
      <c r="D1089" s="379">
        <v>8</v>
      </c>
      <c r="E1089" s="380">
        <v>1</v>
      </c>
      <c r="F1089" s="381" t="s">
        <v>275</v>
      </c>
      <c r="G1089" s="382" t="s">
        <v>1340</v>
      </c>
      <c r="H1089" s="383">
        <v>245</v>
      </c>
      <c r="I1089" s="384">
        <v>0</v>
      </c>
    </row>
    <row r="1090" spans="1:9">
      <c r="A1090" s="352"/>
      <c r="B1090" s="377" t="s">
        <v>141</v>
      </c>
      <c r="C1090" s="378">
        <v>241</v>
      </c>
      <c r="D1090" s="379">
        <v>8</v>
      </c>
      <c r="E1090" s="380">
        <v>1</v>
      </c>
      <c r="F1090" s="381" t="s">
        <v>276</v>
      </c>
      <c r="G1090" s="382" t="s">
        <v>1340</v>
      </c>
      <c r="H1090" s="383">
        <v>245</v>
      </c>
      <c r="I1090" s="384">
        <v>0</v>
      </c>
    </row>
    <row r="1091" spans="1:9">
      <c r="A1091" s="352"/>
      <c r="B1091" s="385" t="s">
        <v>468</v>
      </c>
      <c r="C1091" s="386">
        <v>241</v>
      </c>
      <c r="D1091" s="387">
        <v>8</v>
      </c>
      <c r="E1091" s="388">
        <v>1</v>
      </c>
      <c r="F1091" s="389" t="s">
        <v>276</v>
      </c>
      <c r="G1091" s="390" t="s">
        <v>469</v>
      </c>
      <c r="H1091" s="391">
        <v>45</v>
      </c>
      <c r="I1091" s="392">
        <v>0</v>
      </c>
    </row>
    <row r="1092" spans="1:9">
      <c r="A1092" s="352"/>
      <c r="B1092" s="385" t="s">
        <v>466</v>
      </c>
      <c r="C1092" s="386">
        <v>241</v>
      </c>
      <c r="D1092" s="387">
        <v>8</v>
      </c>
      <c r="E1092" s="388">
        <v>1</v>
      </c>
      <c r="F1092" s="389" t="s">
        <v>276</v>
      </c>
      <c r="G1092" s="390" t="s">
        <v>467</v>
      </c>
      <c r="H1092" s="391">
        <v>200</v>
      </c>
      <c r="I1092" s="392">
        <v>0</v>
      </c>
    </row>
    <row r="1093" spans="1:9" ht="36">
      <c r="A1093" s="352"/>
      <c r="B1093" s="361" t="s">
        <v>135</v>
      </c>
      <c r="C1093" s="362">
        <v>241</v>
      </c>
      <c r="D1093" s="363">
        <v>8</v>
      </c>
      <c r="E1093" s="364">
        <v>1</v>
      </c>
      <c r="F1093" s="365" t="s">
        <v>136</v>
      </c>
      <c r="G1093" s="366" t="s">
        <v>1340</v>
      </c>
      <c r="H1093" s="367">
        <v>330</v>
      </c>
      <c r="I1093" s="368">
        <v>0</v>
      </c>
    </row>
    <row r="1094" spans="1:9" ht="53.25">
      <c r="A1094" s="352"/>
      <c r="B1094" s="369" t="s">
        <v>457</v>
      </c>
      <c r="C1094" s="370">
        <v>241</v>
      </c>
      <c r="D1094" s="371">
        <v>8</v>
      </c>
      <c r="E1094" s="372">
        <v>1</v>
      </c>
      <c r="F1094" s="373" t="s">
        <v>138</v>
      </c>
      <c r="G1094" s="374" t="s">
        <v>1340</v>
      </c>
      <c r="H1094" s="375">
        <v>330</v>
      </c>
      <c r="I1094" s="376">
        <v>0</v>
      </c>
    </row>
    <row r="1095" spans="1:9" ht="56.25">
      <c r="A1095" s="352"/>
      <c r="B1095" s="377" t="s">
        <v>481</v>
      </c>
      <c r="C1095" s="378">
        <v>241</v>
      </c>
      <c r="D1095" s="379">
        <v>8</v>
      </c>
      <c r="E1095" s="380">
        <v>1</v>
      </c>
      <c r="F1095" s="381" t="s">
        <v>140</v>
      </c>
      <c r="G1095" s="382" t="s">
        <v>1340</v>
      </c>
      <c r="H1095" s="383">
        <v>210</v>
      </c>
      <c r="I1095" s="384">
        <v>0</v>
      </c>
    </row>
    <row r="1096" spans="1:9">
      <c r="A1096" s="352"/>
      <c r="B1096" s="377" t="s">
        <v>141</v>
      </c>
      <c r="C1096" s="378">
        <v>241</v>
      </c>
      <c r="D1096" s="379">
        <v>8</v>
      </c>
      <c r="E1096" s="380">
        <v>1</v>
      </c>
      <c r="F1096" s="381" t="s">
        <v>142</v>
      </c>
      <c r="G1096" s="382" t="s">
        <v>1340</v>
      </c>
      <c r="H1096" s="383">
        <v>210</v>
      </c>
      <c r="I1096" s="384">
        <v>0</v>
      </c>
    </row>
    <row r="1097" spans="1:9">
      <c r="A1097" s="352"/>
      <c r="B1097" s="385" t="s">
        <v>468</v>
      </c>
      <c r="C1097" s="386">
        <v>241</v>
      </c>
      <c r="D1097" s="387">
        <v>8</v>
      </c>
      <c r="E1097" s="388">
        <v>1</v>
      </c>
      <c r="F1097" s="389" t="s">
        <v>142</v>
      </c>
      <c r="G1097" s="390" t="s">
        <v>469</v>
      </c>
      <c r="H1097" s="391">
        <v>130</v>
      </c>
      <c r="I1097" s="392">
        <v>0</v>
      </c>
    </row>
    <row r="1098" spans="1:9">
      <c r="A1098" s="352"/>
      <c r="B1098" s="385" t="s">
        <v>466</v>
      </c>
      <c r="C1098" s="386">
        <v>241</v>
      </c>
      <c r="D1098" s="387">
        <v>8</v>
      </c>
      <c r="E1098" s="388">
        <v>1</v>
      </c>
      <c r="F1098" s="389" t="s">
        <v>142</v>
      </c>
      <c r="G1098" s="390" t="s">
        <v>467</v>
      </c>
      <c r="H1098" s="391">
        <v>80</v>
      </c>
      <c r="I1098" s="392">
        <v>0</v>
      </c>
    </row>
    <row r="1099" spans="1:9" ht="22.5">
      <c r="A1099" s="352"/>
      <c r="B1099" s="377" t="s">
        <v>213</v>
      </c>
      <c r="C1099" s="378">
        <v>241</v>
      </c>
      <c r="D1099" s="379">
        <v>8</v>
      </c>
      <c r="E1099" s="380">
        <v>1</v>
      </c>
      <c r="F1099" s="381" t="s">
        <v>214</v>
      </c>
      <c r="G1099" s="382" t="s">
        <v>1340</v>
      </c>
      <c r="H1099" s="383">
        <v>100</v>
      </c>
      <c r="I1099" s="384">
        <v>0</v>
      </c>
    </row>
    <row r="1100" spans="1:9">
      <c r="A1100" s="352"/>
      <c r="B1100" s="377" t="s">
        <v>583</v>
      </c>
      <c r="C1100" s="378">
        <v>241</v>
      </c>
      <c r="D1100" s="379">
        <v>8</v>
      </c>
      <c r="E1100" s="380">
        <v>1</v>
      </c>
      <c r="F1100" s="381" t="s">
        <v>277</v>
      </c>
      <c r="G1100" s="382" t="s">
        <v>1340</v>
      </c>
      <c r="H1100" s="383">
        <v>100</v>
      </c>
      <c r="I1100" s="384">
        <v>0</v>
      </c>
    </row>
    <row r="1101" spans="1:9">
      <c r="A1101" s="352"/>
      <c r="B1101" s="385" t="s">
        <v>468</v>
      </c>
      <c r="C1101" s="386">
        <v>241</v>
      </c>
      <c r="D1101" s="387">
        <v>8</v>
      </c>
      <c r="E1101" s="388">
        <v>1</v>
      </c>
      <c r="F1101" s="389" t="s">
        <v>277</v>
      </c>
      <c r="G1101" s="390" t="s">
        <v>469</v>
      </c>
      <c r="H1101" s="391">
        <v>30</v>
      </c>
      <c r="I1101" s="392">
        <v>0</v>
      </c>
    </row>
    <row r="1102" spans="1:9">
      <c r="A1102" s="352"/>
      <c r="B1102" s="385" t="s">
        <v>466</v>
      </c>
      <c r="C1102" s="386">
        <v>241</v>
      </c>
      <c r="D1102" s="387">
        <v>8</v>
      </c>
      <c r="E1102" s="388">
        <v>1</v>
      </c>
      <c r="F1102" s="389" t="s">
        <v>277</v>
      </c>
      <c r="G1102" s="390" t="s">
        <v>467</v>
      </c>
      <c r="H1102" s="391">
        <v>70</v>
      </c>
      <c r="I1102" s="392">
        <v>0</v>
      </c>
    </row>
    <row r="1103" spans="1:9" ht="22.5">
      <c r="A1103" s="352"/>
      <c r="B1103" s="377" t="s">
        <v>278</v>
      </c>
      <c r="C1103" s="378">
        <v>241</v>
      </c>
      <c r="D1103" s="379">
        <v>8</v>
      </c>
      <c r="E1103" s="380">
        <v>1</v>
      </c>
      <c r="F1103" s="381" t="s">
        <v>279</v>
      </c>
      <c r="G1103" s="382" t="s">
        <v>1340</v>
      </c>
      <c r="H1103" s="383">
        <v>20</v>
      </c>
      <c r="I1103" s="384">
        <v>0</v>
      </c>
    </row>
    <row r="1104" spans="1:9">
      <c r="A1104" s="352"/>
      <c r="B1104" s="377" t="s">
        <v>583</v>
      </c>
      <c r="C1104" s="378">
        <v>241</v>
      </c>
      <c r="D1104" s="379">
        <v>8</v>
      </c>
      <c r="E1104" s="380">
        <v>1</v>
      </c>
      <c r="F1104" s="381" t="s">
        <v>280</v>
      </c>
      <c r="G1104" s="382" t="s">
        <v>1340</v>
      </c>
      <c r="H1104" s="383">
        <v>20</v>
      </c>
      <c r="I1104" s="384">
        <v>0</v>
      </c>
    </row>
    <row r="1105" spans="1:9">
      <c r="A1105" s="352"/>
      <c r="B1105" s="385" t="s">
        <v>468</v>
      </c>
      <c r="C1105" s="386">
        <v>241</v>
      </c>
      <c r="D1105" s="387">
        <v>8</v>
      </c>
      <c r="E1105" s="388">
        <v>1</v>
      </c>
      <c r="F1105" s="389" t="s">
        <v>280</v>
      </c>
      <c r="G1105" s="390" t="s">
        <v>469</v>
      </c>
      <c r="H1105" s="391">
        <v>20</v>
      </c>
      <c r="I1105" s="392">
        <v>0</v>
      </c>
    </row>
    <row r="1106" spans="1:9">
      <c r="A1106" s="352"/>
      <c r="B1106" s="361" t="s">
        <v>1287</v>
      </c>
      <c r="C1106" s="362">
        <v>241</v>
      </c>
      <c r="D1106" s="363">
        <v>10</v>
      </c>
      <c r="E1106" s="364">
        <v>0</v>
      </c>
      <c r="F1106" s="365"/>
      <c r="G1106" s="366" t="s">
        <v>1340</v>
      </c>
      <c r="H1106" s="367">
        <v>1185</v>
      </c>
      <c r="I1106" s="368">
        <v>0</v>
      </c>
    </row>
    <row r="1107" spans="1:9">
      <c r="A1107" s="352"/>
      <c r="B1107" s="361" t="s">
        <v>1288</v>
      </c>
      <c r="C1107" s="362">
        <v>241</v>
      </c>
      <c r="D1107" s="363">
        <v>10</v>
      </c>
      <c r="E1107" s="364">
        <v>6</v>
      </c>
      <c r="F1107" s="365"/>
      <c r="G1107" s="366" t="s">
        <v>1340</v>
      </c>
      <c r="H1107" s="367">
        <v>1185</v>
      </c>
      <c r="I1107" s="368">
        <v>0</v>
      </c>
    </row>
    <row r="1108" spans="1:9" ht="24">
      <c r="A1108" s="352"/>
      <c r="B1108" s="361" t="s">
        <v>304</v>
      </c>
      <c r="C1108" s="362">
        <v>241</v>
      </c>
      <c r="D1108" s="363">
        <v>10</v>
      </c>
      <c r="E1108" s="364">
        <v>6</v>
      </c>
      <c r="F1108" s="365" t="s">
        <v>305</v>
      </c>
      <c r="G1108" s="366" t="s">
        <v>1340</v>
      </c>
      <c r="H1108" s="367">
        <v>817.7</v>
      </c>
      <c r="I1108" s="368">
        <v>0</v>
      </c>
    </row>
    <row r="1109" spans="1:9" ht="33.75">
      <c r="A1109" s="352"/>
      <c r="B1109" s="377" t="s">
        <v>324</v>
      </c>
      <c r="C1109" s="378">
        <v>241</v>
      </c>
      <c r="D1109" s="379">
        <v>10</v>
      </c>
      <c r="E1109" s="380">
        <v>6</v>
      </c>
      <c r="F1109" s="381" t="s">
        <v>325</v>
      </c>
      <c r="G1109" s="382" t="s">
        <v>1340</v>
      </c>
      <c r="H1109" s="383">
        <v>817.7</v>
      </c>
      <c r="I1109" s="384">
        <v>0</v>
      </c>
    </row>
    <row r="1110" spans="1:9">
      <c r="A1110" s="352"/>
      <c r="B1110" s="377" t="s">
        <v>583</v>
      </c>
      <c r="C1110" s="378">
        <v>241</v>
      </c>
      <c r="D1110" s="379">
        <v>10</v>
      </c>
      <c r="E1110" s="380">
        <v>6</v>
      </c>
      <c r="F1110" s="381" t="s">
        <v>326</v>
      </c>
      <c r="G1110" s="382" t="s">
        <v>1340</v>
      </c>
      <c r="H1110" s="383">
        <v>817.7</v>
      </c>
      <c r="I1110" s="384">
        <v>0</v>
      </c>
    </row>
    <row r="1111" spans="1:9">
      <c r="A1111" s="352"/>
      <c r="B1111" s="385" t="s">
        <v>468</v>
      </c>
      <c r="C1111" s="386">
        <v>241</v>
      </c>
      <c r="D1111" s="387">
        <v>10</v>
      </c>
      <c r="E1111" s="388">
        <v>6</v>
      </c>
      <c r="F1111" s="389" t="s">
        <v>326</v>
      </c>
      <c r="G1111" s="390" t="s">
        <v>469</v>
      </c>
      <c r="H1111" s="391">
        <v>25</v>
      </c>
      <c r="I1111" s="392">
        <v>0</v>
      </c>
    </row>
    <row r="1112" spans="1:9">
      <c r="A1112" s="352"/>
      <c r="B1112" s="385" t="s">
        <v>466</v>
      </c>
      <c r="C1112" s="386">
        <v>241</v>
      </c>
      <c r="D1112" s="387">
        <v>10</v>
      </c>
      <c r="E1112" s="388">
        <v>6</v>
      </c>
      <c r="F1112" s="389" t="s">
        <v>326</v>
      </c>
      <c r="G1112" s="390" t="s">
        <v>467</v>
      </c>
      <c r="H1112" s="391">
        <v>792.7</v>
      </c>
      <c r="I1112" s="392">
        <v>0</v>
      </c>
    </row>
    <row r="1113" spans="1:9" ht="24">
      <c r="A1113" s="352"/>
      <c r="B1113" s="361" t="s">
        <v>796</v>
      </c>
      <c r="C1113" s="362">
        <v>241</v>
      </c>
      <c r="D1113" s="363">
        <v>10</v>
      </c>
      <c r="E1113" s="364">
        <v>6</v>
      </c>
      <c r="F1113" s="365" t="s">
        <v>797</v>
      </c>
      <c r="G1113" s="366" t="s">
        <v>1340</v>
      </c>
      <c r="H1113" s="367">
        <v>367.3</v>
      </c>
      <c r="I1113" s="368">
        <v>0</v>
      </c>
    </row>
    <row r="1114" spans="1:9" ht="67.5">
      <c r="A1114" s="352"/>
      <c r="B1114" s="377" t="s">
        <v>335</v>
      </c>
      <c r="C1114" s="378">
        <v>241</v>
      </c>
      <c r="D1114" s="379">
        <v>10</v>
      </c>
      <c r="E1114" s="380">
        <v>6</v>
      </c>
      <c r="F1114" s="381" t="s">
        <v>336</v>
      </c>
      <c r="G1114" s="382" t="s">
        <v>1340</v>
      </c>
      <c r="H1114" s="383">
        <v>152.30000000000001</v>
      </c>
      <c r="I1114" s="384">
        <v>0</v>
      </c>
    </row>
    <row r="1115" spans="1:9">
      <c r="A1115" s="352"/>
      <c r="B1115" s="377" t="s">
        <v>583</v>
      </c>
      <c r="C1115" s="378">
        <v>241</v>
      </c>
      <c r="D1115" s="379">
        <v>10</v>
      </c>
      <c r="E1115" s="380">
        <v>6</v>
      </c>
      <c r="F1115" s="381" t="s">
        <v>337</v>
      </c>
      <c r="G1115" s="382" t="s">
        <v>1340</v>
      </c>
      <c r="H1115" s="383">
        <v>152.30000000000001</v>
      </c>
      <c r="I1115" s="384">
        <v>0</v>
      </c>
    </row>
    <row r="1116" spans="1:9">
      <c r="A1116" s="352"/>
      <c r="B1116" s="385" t="s">
        <v>466</v>
      </c>
      <c r="C1116" s="386">
        <v>241</v>
      </c>
      <c r="D1116" s="387">
        <v>10</v>
      </c>
      <c r="E1116" s="388">
        <v>6</v>
      </c>
      <c r="F1116" s="389" t="s">
        <v>337</v>
      </c>
      <c r="G1116" s="390" t="s">
        <v>467</v>
      </c>
      <c r="H1116" s="391">
        <v>152.30000000000001</v>
      </c>
      <c r="I1116" s="392">
        <v>0</v>
      </c>
    </row>
    <row r="1117" spans="1:9" ht="33.75">
      <c r="A1117" s="352"/>
      <c r="B1117" s="377" t="s">
        <v>338</v>
      </c>
      <c r="C1117" s="378">
        <v>241</v>
      </c>
      <c r="D1117" s="379">
        <v>10</v>
      </c>
      <c r="E1117" s="380">
        <v>6</v>
      </c>
      <c r="F1117" s="381" t="s">
        <v>339</v>
      </c>
      <c r="G1117" s="382" t="s">
        <v>1340</v>
      </c>
      <c r="H1117" s="383">
        <v>215</v>
      </c>
      <c r="I1117" s="384">
        <v>0</v>
      </c>
    </row>
    <row r="1118" spans="1:9">
      <c r="A1118" s="352"/>
      <c r="B1118" s="377" t="s">
        <v>583</v>
      </c>
      <c r="C1118" s="378">
        <v>241</v>
      </c>
      <c r="D1118" s="379">
        <v>10</v>
      </c>
      <c r="E1118" s="380">
        <v>6</v>
      </c>
      <c r="F1118" s="381" t="s">
        <v>340</v>
      </c>
      <c r="G1118" s="382" t="s">
        <v>1340</v>
      </c>
      <c r="H1118" s="383">
        <v>215</v>
      </c>
      <c r="I1118" s="384">
        <v>0</v>
      </c>
    </row>
    <row r="1119" spans="1:9">
      <c r="A1119" s="352"/>
      <c r="B1119" s="385" t="s">
        <v>468</v>
      </c>
      <c r="C1119" s="386">
        <v>241</v>
      </c>
      <c r="D1119" s="387">
        <v>10</v>
      </c>
      <c r="E1119" s="388">
        <v>6</v>
      </c>
      <c r="F1119" s="389" t="s">
        <v>340</v>
      </c>
      <c r="G1119" s="390" t="s">
        <v>469</v>
      </c>
      <c r="H1119" s="391">
        <v>215</v>
      </c>
      <c r="I1119" s="392">
        <v>0</v>
      </c>
    </row>
    <row r="1120" spans="1:9" ht="25.5">
      <c r="A1120" s="352"/>
      <c r="B1120" s="393" t="s">
        <v>1494</v>
      </c>
      <c r="C1120" s="394">
        <v>271</v>
      </c>
      <c r="D1120" s="395">
        <v>0</v>
      </c>
      <c r="E1120" s="396">
        <v>0</v>
      </c>
      <c r="F1120" s="397"/>
      <c r="G1120" s="398" t="s">
        <v>1340</v>
      </c>
      <c r="H1120" s="399">
        <v>180684.45</v>
      </c>
      <c r="I1120" s="400">
        <v>5905.7</v>
      </c>
    </row>
    <row r="1121" spans="1:9">
      <c r="A1121" s="352"/>
      <c r="B1121" s="361" t="s">
        <v>917</v>
      </c>
      <c r="C1121" s="362">
        <v>271</v>
      </c>
      <c r="D1121" s="363">
        <v>7</v>
      </c>
      <c r="E1121" s="364">
        <v>0</v>
      </c>
      <c r="F1121" s="365"/>
      <c r="G1121" s="366" t="s">
        <v>1340</v>
      </c>
      <c r="H1121" s="367">
        <v>101355.8</v>
      </c>
      <c r="I1121" s="368">
        <v>5905.7</v>
      </c>
    </row>
    <row r="1122" spans="1:9">
      <c r="A1122" s="352"/>
      <c r="B1122" s="361" t="s">
        <v>954</v>
      </c>
      <c r="C1122" s="362">
        <v>271</v>
      </c>
      <c r="D1122" s="363">
        <v>7</v>
      </c>
      <c r="E1122" s="364">
        <v>2</v>
      </c>
      <c r="F1122" s="365"/>
      <c r="G1122" s="366" t="s">
        <v>1340</v>
      </c>
      <c r="H1122" s="367">
        <v>92663</v>
      </c>
      <c r="I1122" s="368">
        <v>0</v>
      </c>
    </row>
    <row r="1123" spans="1:9" ht="24">
      <c r="A1123" s="352"/>
      <c r="B1123" s="361" t="s">
        <v>111</v>
      </c>
      <c r="C1123" s="362">
        <v>271</v>
      </c>
      <c r="D1123" s="363">
        <v>7</v>
      </c>
      <c r="E1123" s="364">
        <v>2</v>
      </c>
      <c r="F1123" s="365" t="s">
        <v>112</v>
      </c>
      <c r="G1123" s="366" t="s">
        <v>1340</v>
      </c>
      <c r="H1123" s="367">
        <v>92663</v>
      </c>
      <c r="I1123" s="368">
        <v>0</v>
      </c>
    </row>
    <row r="1124" spans="1:9" ht="21.75">
      <c r="A1124" s="352"/>
      <c r="B1124" s="369" t="s">
        <v>113</v>
      </c>
      <c r="C1124" s="370">
        <v>271</v>
      </c>
      <c r="D1124" s="371">
        <v>7</v>
      </c>
      <c r="E1124" s="372">
        <v>2</v>
      </c>
      <c r="F1124" s="373" t="s">
        <v>114</v>
      </c>
      <c r="G1124" s="374" t="s">
        <v>1340</v>
      </c>
      <c r="H1124" s="375">
        <v>91024.1</v>
      </c>
      <c r="I1124" s="376">
        <v>0</v>
      </c>
    </row>
    <row r="1125" spans="1:9" ht="33.75">
      <c r="A1125" s="352"/>
      <c r="B1125" s="377" t="s">
        <v>115</v>
      </c>
      <c r="C1125" s="378">
        <v>271</v>
      </c>
      <c r="D1125" s="379">
        <v>7</v>
      </c>
      <c r="E1125" s="380">
        <v>2</v>
      </c>
      <c r="F1125" s="381" t="s">
        <v>116</v>
      </c>
      <c r="G1125" s="382" t="s">
        <v>1340</v>
      </c>
      <c r="H1125" s="383">
        <v>91024.1</v>
      </c>
      <c r="I1125" s="384">
        <v>0</v>
      </c>
    </row>
    <row r="1126" spans="1:9" ht="22.5">
      <c r="A1126" s="352"/>
      <c r="B1126" s="377" t="s">
        <v>1001</v>
      </c>
      <c r="C1126" s="378">
        <v>271</v>
      </c>
      <c r="D1126" s="379">
        <v>7</v>
      </c>
      <c r="E1126" s="380">
        <v>2</v>
      </c>
      <c r="F1126" s="381" t="s">
        <v>117</v>
      </c>
      <c r="G1126" s="382" t="s">
        <v>1340</v>
      </c>
      <c r="H1126" s="383">
        <v>74105.8</v>
      </c>
      <c r="I1126" s="384">
        <v>0</v>
      </c>
    </row>
    <row r="1127" spans="1:9" ht="33.75">
      <c r="A1127" s="352"/>
      <c r="B1127" s="385" t="s">
        <v>470</v>
      </c>
      <c r="C1127" s="386">
        <v>271</v>
      </c>
      <c r="D1127" s="387">
        <v>7</v>
      </c>
      <c r="E1127" s="388">
        <v>2</v>
      </c>
      <c r="F1127" s="389" t="s">
        <v>117</v>
      </c>
      <c r="G1127" s="390" t="s">
        <v>471</v>
      </c>
      <c r="H1127" s="391">
        <v>74105.8</v>
      </c>
      <c r="I1127" s="392">
        <v>0</v>
      </c>
    </row>
    <row r="1128" spans="1:9" ht="45">
      <c r="A1128" s="352"/>
      <c r="B1128" s="377" t="s">
        <v>118</v>
      </c>
      <c r="C1128" s="378">
        <v>271</v>
      </c>
      <c r="D1128" s="379">
        <v>7</v>
      </c>
      <c r="E1128" s="380">
        <v>2</v>
      </c>
      <c r="F1128" s="381" t="s">
        <v>119</v>
      </c>
      <c r="G1128" s="382" t="s">
        <v>1340</v>
      </c>
      <c r="H1128" s="383">
        <v>3059.7</v>
      </c>
      <c r="I1128" s="384">
        <v>0</v>
      </c>
    </row>
    <row r="1129" spans="1:9">
      <c r="A1129" s="352"/>
      <c r="B1129" s="385" t="s">
        <v>466</v>
      </c>
      <c r="C1129" s="386">
        <v>271</v>
      </c>
      <c r="D1129" s="387">
        <v>7</v>
      </c>
      <c r="E1129" s="388">
        <v>2</v>
      </c>
      <c r="F1129" s="389" t="s">
        <v>119</v>
      </c>
      <c r="G1129" s="390" t="s">
        <v>467</v>
      </c>
      <c r="H1129" s="391">
        <v>3059.7</v>
      </c>
      <c r="I1129" s="392">
        <v>0</v>
      </c>
    </row>
    <row r="1130" spans="1:9" ht="33.75">
      <c r="A1130" s="352"/>
      <c r="B1130" s="377" t="s">
        <v>120</v>
      </c>
      <c r="C1130" s="378">
        <v>271</v>
      </c>
      <c r="D1130" s="379">
        <v>7</v>
      </c>
      <c r="E1130" s="380">
        <v>2</v>
      </c>
      <c r="F1130" s="381" t="s">
        <v>121</v>
      </c>
      <c r="G1130" s="382" t="s">
        <v>1340</v>
      </c>
      <c r="H1130" s="383">
        <v>53.3</v>
      </c>
      <c r="I1130" s="384">
        <v>0</v>
      </c>
    </row>
    <row r="1131" spans="1:9">
      <c r="A1131" s="352"/>
      <c r="B1131" s="385" t="s">
        <v>466</v>
      </c>
      <c r="C1131" s="386">
        <v>271</v>
      </c>
      <c r="D1131" s="387">
        <v>7</v>
      </c>
      <c r="E1131" s="388">
        <v>2</v>
      </c>
      <c r="F1131" s="389" t="s">
        <v>121</v>
      </c>
      <c r="G1131" s="390" t="s">
        <v>467</v>
      </c>
      <c r="H1131" s="391">
        <v>53.3</v>
      </c>
      <c r="I1131" s="392">
        <v>0</v>
      </c>
    </row>
    <row r="1132" spans="1:9" ht="33.75">
      <c r="A1132" s="352"/>
      <c r="B1132" s="377" t="s">
        <v>122</v>
      </c>
      <c r="C1132" s="378">
        <v>271</v>
      </c>
      <c r="D1132" s="379">
        <v>7</v>
      </c>
      <c r="E1132" s="380">
        <v>2</v>
      </c>
      <c r="F1132" s="381" t="s">
        <v>123</v>
      </c>
      <c r="G1132" s="382" t="s">
        <v>1340</v>
      </c>
      <c r="H1132" s="383">
        <v>971.3</v>
      </c>
      <c r="I1132" s="384">
        <v>0</v>
      </c>
    </row>
    <row r="1133" spans="1:9">
      <c r="A1133" s="352"/>
      <c r="B1133" s="385" t="s">
        <v>466</v>
      </c>
      <c r="C1133" s="386">
        <v>271</v>
      </c>
      <c r="D1133" s="387">
        <v>7</v>
      </c>
      <c r="E1133" s="388">
        <v>2</v>
      </c>
      <c r="F1133" s="389" t="s">
        <v>123</v>
      </c>
      <c r="G1133" s="390" t="s">
        <v>467</v>
      </c>
      <c r="H1133" s="391">
        <v>971.3</v>
      </c>
      <c r="I1133" s="392">
        <v>0</v>
      </c>
    </row>
    <row r="1134" spans="1:9" ht="67.5">
      <c r="A1134" s="352"/>
      <c r="B1134" s="377" t="s">
        <v>1010</v>
      </c>
      <c r="C1134" s="378">
        <v>271</v>
      </c>
      <c r="D1134" s="379">
        <v>7</v>
      </c>
      <c r="E1134" s="380">
        <v>2</v>
      </c>
      <c r="F1134" s="381" t="s">
        <v>124</v>
      </c>
      <c r="G1134" s="382" t="s">
        <v>1340</v>
      </c>
      <c r="H1134" s="383">
        <v>12097</v>
      </c>
      <c r="I1134" s="384">
        <v>0</v>
      </c>
    </row>
    <row r="1135" spans="1:9" ht="33.75">
      <c r="A1135" s="352"/>
      <c r="B1135" s="385" t="s">
        <v>470</v>
      </c>
      <c r="C1135" s="386">
        <v>271</v>
      </c>
      <c r="D1135" s="387">
        <v>7</v>
      </c>
      <c r="E1135" s="388">
        <v>2</v>
      </c>
      <c r="F1135" s="389" t="s">
        <v>124</v>
      </c>
      <c r="G1135" s="390" t="s">
        <v>471</v>
      </c>
      <c r="H1135" s="391">
        <v>12097</v>
      </c>
      <c r="I1135" s="392">
        <v>0</v>
      </c>
    </row>
    <row r="1136" spans="1:9" ht="22.5">
      <c r="A1136" s="352"/>
      <c r="B1136" s="377" t="s">
        <v>935</v>
      </c>
      <c r="C1136" s="378">
        <v>271</v>
      </c>
      <c r="D1136" s="379">
        <v>7</v>
      </c>
      <c r="E1136" s="380">
        <v>2</v>
      </c>
      <c r="F1136" s="381" t="s">
        <v>125</v>
      </c>
      <c r="G1136" s="382" t="s">
        <v>1340</v>
      </c>
      <c r="H1136" s="383">
        <v>100</v>
      </c>
      <c r="I1136" s="384">
        <v>0</v>
      </c>
    </row>
    <row r="1137" spans="1:9">
      <c r="A1137" s="352"/>
      <c r="B1137" s="385" t="s">
        <v>466</v>
      </c>
      <c r="C1137" s="386">
        <v>271</v>
      </c>
      <c r="D1137" s="387">
        <v>7</v>
      </c>
      <c r="E1137" s="388">
        <v>2</v>
      </c>
      <c r="F1137" s="389" t="s">
        <v>125</v>
      </c>
      <c r="G1137" s="390" t="s">
        <v>467</v>
      </c>
      <c r="H1137" s="391">
        <v>100</v>
      </c>
      <c r="I1137" s="392">
        <v>0</v>
      </c>
    </row>
    <row r="1138" spans="1:9" ht="67.5">
      <c r="A1138" s="352"/>
      <c r="B1138" s="377" t="s">
        <v>1014</v>
      </c>
      <c r="C1138" s="378">
        <v>271</v>
      </c>
      <c r="D1138" s="379">
        <v>7</v>
      </c>
      <c r="E1138" s="380">
        <v>2</v>
      </c>
      <c r="F1138" s="381" t="s">
        <v>126</v>
      </c>
      <c r="G1138" s="382" t="s">
        <v>1340</v>
      </c>
      <c r="H1138" s="383">
        <v>637</v>
      </c>
      <c r="I1138" s="384">
        <v>0</v>
      </c>
    </row>
    <row r="1139" spans="1:9" ht="33.75">
      <c r="A1139" s="352"/>
      <c r="B1139" s="385" t="s">
        <v>470</v>
      </c>
      <c r="C1139" s="386">
        <v>271</v>
      </c>
      <c r="D1139" s="387">
        <v>7</v>
      </c>
      <c r="E1139" s="388">
        <v>2</v>
      </c>
      <c r="F1139" s="389" t="s">
        <v>126</v>
      </c>
      <c r="G1139" s="390" t="s">
        <v>471</v>
      </c>
      <c r="H1139" s="391">
        <v>637</v>
      </c>
      <c r="I1139" s="392">
        <v>0</v>
      </c>
    </row>
    <row r="1140" spans="1:9" ht="32.25">
      <c r="A1140" s="352"/>
      <c r="B1140" s="369" t="s">
        <v>127</v>
      </c>
      <c r="C1140" s="370">
        <v>271</v>
      </c>
      <c r="D1140" s="371">
        <v>7</v>
      </c>
      <c r="E1140" s="372">
        <v>2</v>
      </c>
      <c r="F1140" s="373" t="s">
        <v>128</v>
      </c>
      <c r="G1140" s="374" t="s">
        <v>1340</v>
      </c>
      <c r="H1140" s="375">
        <v>1638.9</v>
      </c>
      <c r="I1140" s="376">
        <v>0</v>
      </c>
    </row>
    <row r="1141" spans="1:9" ht="33.75">
      <c r="A1141" s="352"/>
      <c r="B1141" s="377" t="s">
        <v>129</v>
      </c>
      <c r="C1141" s="378">
        <v>271</v>
      </c>
      <c r="D1141" s="379">
        <v>7</v>
      </c>
      <c r="E1141" s="380">
        <v>2</v>
      </c>
      <c r="F1141" s="381" t="s">
        <v>130</v>
      </c>
      <c r="G1141" s="382" t="s">
        <v>1340</v>
      </c>
      <c r="H1141" s="383">
        <v>1638.9</v>
      </c>
      <c r="I1141" s="384">
        <v>0</v>
      </c>
    </row>
    <row r="1142" spans="1:9">
      <c r="A1142" s="352"/>
      <c r="B1142" s="377" t="s">
        <v>941</v>
      </c>
      <c r="C1142" s="378">
        <v>271</v>
      </c>
      <c r="D1142" s="379">
        <v>7</v>
      </c>
      <c r="E1142" s="380">
        <v>2</v>
      </c>
      <c r="F1142" s="381" t="s">
        <v>131</v>
      </c>
      <c r="G1142" s="382" t="s">
        <v>1340</v>
      </c>
      <c r="H1142" s="383">
        <v>443</v>
      </c>
      <c r="I1142" s="384">
        <v>0</v>
      </c>
    </row>
    <row r="1143" spans="1:9">
      <c r="A1143" s="352"/>
      <c r="B1143" s="385" t="s">
        <v>466</v>
      </c>
      <c r="C1143" s="386">
        <v>271</v>
      </c>
      <c r="D1143" s="387">
        <v>7</v>
      </c>
      <c r="E1143" s="388">
        <v>2</v>
      </c>
      <c r="F1143" s="389" t="s">
        <v>131</v>
      </c>
      <c r="G1143" s="390" t="s">
        <v>467</v>
      </c>
      <c r="H1143" s="391">
        <v>443</v>
      </c>
      <c r="I1143" s="392">
        <v>0</v>
      </c>
    </row>
    <row r="1144" spans="1:9">
      <c r="A1144" s="352"/>
      <c r="B1144" s="377" t="s">
        <v>945</v>
      </c>
      <c r="C1144" s="378">
        <v>271</v>
      </c>
      <c r="D1144" s="379">
        <v>7</v>
      </c>
      <c r="E1144" s="380">
        <v>2</v>
      </c>
      <c r="F1144" s="381" t="s">
        <v>132</v>
      </c>
      <c r="G1144" s="382" t="s">
        <v>1340</v>
      </c>
      <c r="H1144" s="383">
        <v>400</v>
      </c>
      <c r="I1144" s="384">
        <v>0</v>
      </c>
    </row>
    <row r="1145" spans="1:9">
      <c r="A1145" s="352"/>
      <c r="B1145" s="385" t="s">
        <v>466</v>
      </c>
      <c r="C1145" s="386">
        <v>271</v>
      </c>
      <c r="D1145" s="387">
        <v>7</v>
      </c>
      <c r="E1145" s="388">
        <v>2</v>
      </c>
      <c r="F1145" s="389" t="s">
        <v>132</v>
      </c>
      <c r="G1145" s="390" t="s">
        <v>467</v>
      </c>
      <c r="H1145" s="391">
        <v>400</v>
      </c>
      <c r="I1145" s="392">
        <v>0</v>
      </c>
    </row>
    <row r="1146" spans="1:9" ht="33.75">
      <c r="A1146" s="352"/>
      <c r="B1146" s="377" t="s">
        <v>852</v>
      </c>
      <c r="C1146" s="378">
        <v>271</v>
      </c>
      <c r="D1146" s="379">
        <v>7</v>
      </c>
      <c r="E1146" s="380">
        <v>2</v>
      </c>
      <c r="F1146" s="381" t="s">
        <v>133</v>
      </c>
      <c r="G1146" s="382" t="s">
        <v>1340</v>
      </c>
      <c r="H1146" s="383">
        <v>787.7</v>
      </c>
      <c r="I1146" s="384">
        <v>0</v>
      </c>
    </row>
    <row r="1147" spans="1:9">
      <c r="A1147" s="352"/>
      <c r="B1147" s="385" t="s">
        <v>466</v>
      </c>
      <c r="C1147" s="386">
        <v>271</v>
      </c>
      <c r="D1147" s="387">
        <v>7</v>
      </c>
      <c r="E1147" s="388">
        <v>2</v>
      </c>
      <c r="F1147" s="389" t="s">
        <v>133</v>
      </c>
      <c r="G1147" s="390" t="s">
        <v>467</v>
      </c>
      <c r="H1147" s="391">
        <v>787.7</v>
      </c>
      <c r="I1147" s="392">
        <v>0</v>
      </c>
    </row>
    <row r="1148" spans="1:9" ht="33.75">
      <c r="A1148" s="352"/>
      <c r="B1148" s="377" t="s">
        <v>856</v>
      </c>
      <c r="C1148" s="378">
        <v>271</v>
      </c>
      <c r="D1148" s="379">
        <v>7</v>
      </c>
      <c r="E1148" s="380">
        <v>2</v>
      </c>
      <c r="F1148" s="381" t="s">
        <v>134</v>
      </c>
      <c r="G1148" s="382" t="s">
        <v>1340</v>
      </c>
      <c r="H1148" s="383">
        <v>8.1999999999999993</v>
      </c>
      <c r="I1148" s="384">
        <v>0</v>
      </c>
    </row>
    <row r="1149" spans="1:9">
      <c r="A1149" s="352"/>
      <c r="B1149" s="385" t="s">
        <v>466</v>
      </c>
      <c r="C1149" s="386">
        <v>271</v>
      </c>
      <c r="D1149" s="387">
        <v>7</v>
      </c>
      <c r="E1149" s="388">
        <v>2</v>
      </c>
      <c r="F1149" s="389" t="s">
        <v>134</v>
      </c>
      <c r="G1149" s="390" t="s">
        <v>467</v>
      </c>
      <c r="H1149" s="391">
        <v>8.1999999999999993</v>
      </c>
      <c r="I1149" s="392">
        <v>0</v>
      </c>
    </row>
    <row r="1150" spans="1:9">
      <c r="A1150" s="352"/>
      <c r="B1150" s="361" t="s">
        <v>143</v>
      </c>
      <c r="C1150" s="362">
        <v>271</v>
      </c>
      <c r="D1150" s="363">
        <v>7</v>
      </c>
      <c r="E1150" s="364">
        <v>7</v>
      </c>
      <c r="F1150" s="365"/>
      <c r="G1150" s="366" t="s">
        <v>1340</v>
      </c>
      <c r="H1150" s="367">
        <v>8692.7999999999993</v>
      </c>
      <c r="I1150" s="368">
        <v>5905.7</v>
      </c>
    </row>
    <row r="1151" spans="1:9" ht="36">
      <c r="A1151" s="352"/>
      <c r="B1151" s="361" t="s">
        <v>175</v>
      </c>
      <c r="C1151" s="362">
        <v>271</v>
      </c>
      <c r="D1151" s="363">
        <v>7</v>
      </c>
      <c r="E1151" s="364">
        <v>7</v>
      </c>
      <c r="F1151" s="365" t="s">
        <v>176</v>
      </c>
      <c r="G1151" s="366" t="s">
        <v>1340</v>
      </c>
      <c r="H1151" s="367">
        <v>8692.7999999999993</v>
      </c>
      <c r="I1151" s="368">
        <v>5905.7</v>
      </c>
    </row>
    <row r="1152" spans="1:9" ht="22.5">
      <c r="A1152" s="352"/>
      <c r="B1152" s="377" t="s">
        <v>177</v>
      </c>
      <c r="C1152" s="378">
        <v>271</v>
      </c>
      <c r="D1152" s="379">
        <v>7</v>
      </c>
      <c r="E1152" s="380">
        <v>7</v>
      </c>
      <c r="F1152" s="381" t="s">
        <v>178</v>
      </c>
      <c r="G1152" s="382" t="s">
        <v>1340</v>
      </c>
      <c r="H1152" s="383">
        <v>1375.1</v>
      </c>
      <c r="I1152" s="384">
        <v>0</v>
      </c>
    </row>
    <row r="1153" spans="1:9">
      <c r="A1153" s="352"/>
      <c r="B1153" s="377" t="s">
        <v>179</v>
      </c>
      <c r="C1153" s="378">
        <v>271</v>
      </c>
      <c r="D1153" s="379">
        <v>7</v>
      </c>
      <c r="E1153" s="380">
        <v>7</v>
      </c>
      <c r="F1153" s="381" t="s">
        <v>180</v>
      </c>
      <c r="G1153" s="382" t="s">
        <v>1340</v>
      </c>
      <c r="H1153" s="383">
        <v>84.1</v>
      </c>
      <c r="I1153" s="384">
        <v>0</v>
      </c>
    </row>
    <row r="1154" spans="1:9" ht="33.75">
      <c r="A1154" s="352"/>
      <c r="B1154" s="385" t="s">
        <v>470</v>
      </c>
      <c r="C1154" s="386">
        <v>271</v>
      </c>
      <c r="D1154" s="387">
        <v>7</v>
      </c>
      <c r="E1154" s="388">
        <v>7</v>
      </c>
      <c r="F1154" s="389" t="s">
        <v>180</v>
      </c>
      <c r="G1154" s="390" t="s">
        <v>471</v>
      </c>
      <c r="H1154" s="391">
        <v>84.1</v>
      </c>
      <c r="I1154" s="392">
        <v>0</v>
      </c>
    </row>
    <row r="1155" spans="1:9" ht="33.75">
      <c r="A1155" s="352"/>
      <c r="B1155" s="377" t="s">
        <v>181</v>
      </c>
      <c r="C1155" s="378">
        <v>271</v>
      </c>
      <c r="D1155" s="379">
        <v>7</v>
      </c>
      <c r="E1155" s="380">
        <v>7</v>
      </c>
      <c r="F1155" s="381" t="s">
        <v>182</v>
      </c>
      <c r="G1155" s="382" t="s">
        <v>1340</v>
      </c>
      <c r="H1155" s="383">
        <v>1161.7</v>
      </c>
      <c r="I1155" s="384">
        <v>0</v>
      </c>
    </row>
    <row r="1156" spans="1:9" ht="33.75">
      <c r="A1156" s="352"/>
      <c r="B1156" s="385" t="s">
        <v>470</v>
      </c>
      <c r="C1156" s="386">
        <v>271</v>
      </c>
      <c r="D1156" s="387">
        <v>7</v>
      </c>
      <c r="E1156" s="388">
        <v>7</v>
      </c>
      <c r="F1156" s="389" t="s">
        <v>182</v>
      </c>
      <c r="G1156" s="390" t="s">
        <v>471</v>
      </c>
      <c r="H1156" s="391">
        <v>1161.7</v>
      </c>
      <c r="I1156" s="392">
        <v>0</v>
      </c>
    </row>
    <row r="1157" spans="1:9" ht="33.75">
      <c r="A1157" s="352"/>
      <c r="B1157" s="377" t="s">
        <v>183</v>
      </c>
      <c r="C1157" s="378">
        <v>271</v>
      </c>
      <c r="D1157" s="379">
        <v>7</v>
      </c>
      <c r="E1157" s="380">
        <v>7</v>
      </c>
      <c r="F1157" s="381" t="s">
        <v>184</v>
      </c>
      <c r="G1157" s="382" t="s">
        <v>1340</v>
      </c>
      <c r="H1157" s="383">
        <v>129.30000000000001</v>
      </c>
      <c r="I1157" s="384">
        <v>0</v>
      </c>
    </row>
    <row r="1158" spans="1:9" ht="33.75">
      <c r="A1158" s="352"/>
      <c r="B1158" s="385" t="s">
        <v>470</v>
      </c>
      <c r="C1158" s="386">
        <v>271</v>
      </c>
      <c r="D1158" s="387">
        <v>7</v>
      </c>
      <c r="E1158" s="388">
        <v>7</v>
      </c>
      <c r="F1158" s="389" t="s">
        <v>184</v>
      </c>
      <c r="G1158" s="390" t="s">
        <v>471</v>
      </c>
      <c r="H1158" s="391">
        <v>129.30000000000001</v>
      </c>
      <c r="I1158" s="392">
        <v>0</v>
      </c>
    </row>
    <row r="1159" spans="1:9" ht="22.5">
      <c r="A1159" s="352"/>
      <c r="B1159" s="377" t="s">
        <v>185</v>
      </c>
      <c r="C1159" s="378">
        <v>271</v>
      </c>
      <c r="D1159" s="379">
        <v>7</v>
      </c>
      <c r="E1159" s="380">
        <v>7</v>
      </c>
      <c r="F1159" s="381" t="s">
        <v>186</v>
      </c>
      <c r="G1159" s="382" t="s">
        <v>1340</v>
      </c>
      <c r="H1159" s="383">
        <v>7317.7</v>
      </c>
      <c r="I1159" s="384">
        <v>5905.7</v>
      </c>
    </row>
    <row r="1160" spans="1:9">
      <c r="A1160" s="352"/>
      <c r="B1160" s="377" t="s">
        <v>179</v>
      </c>
      <c r="C1160" s="378">
        <v>271</v>
      </c>
      <c r="D1160" s="379">
        <v>7</v>
      </c>
      <c r="E1160" s="380">
        <v>7</v>
      </c>
      <c r="F1160" s="381" t="s">
        <v>187</v>
      </c>
      <c r="G1160" s="382" t="s">
        <v>1340</v>
      </c>
      <c r="H1160" s="383">
        <v>1412</v>
      </c>
      <c r="I1160" s="384">
        <v>0</v>
      </c>
    </row>
    <row r="1161" spans="1:9" ht="22.5">
      <c r="A1161" s="352"/>
      <c r="B1161" s="385" t="s">
        <v>428</v>
      </c>
      <c r="C1161" s="386">
        <v>271</v>
      </c>
      <c r="D1161" s="387">
        <v>7</v>
      </c>
      <c r="E1161" s="388">
        <v>7</v>
      </c>
      <c r="F1161" s="389" t="s">
        <v>187</v>
      </c>
      <c r="G1161" s="390" t="s">
        <v>429</v>
      </c>
      <c r="H1161" s="391">
        <v>779.3</v>
      </c>
      <c r="I1161" s="392">
        <v>0</v>
      </c>
    </row>
    <row r="1162" spans="1:9">
      <c r="A1162" s="352"/>
      <c r="B1162" s="385" t="s">
        <v>466</v>
      </c>
      <c r="C1162" s="386">
        <v>271</v>
      </c>
      <c r="D1162" s="387">
        <v>7</v>
      </c>
      <c r="E1162" s="388">
        <v>7</v>
      </c>
      <c r="F1162" s="389" t="s">
        <v>187</v>
      </c>
      <c r="G1162" s="390" t="s">
        <v>467</v>
      </c>
      <c r="H1162" s="391">
        <v>632.70000000000005</v>
      </c>
      <c r="I1162" s="392">
        <v>0</v>
      </c>
    </row>
    <row r="1163" spans="1:9" ht="22.5">
      <c r="A1163" s="352"/>
      <c r="B1163" s="377" t="s">
        <v>188</v>
      </c>
      <c r="C1163" s="378">
        <v>271</v>
      </c>
      <c r="D1163" s="379">
        <v>7</v>
      </c>
      <c r="E1163" s="380">
        <v>7</v>
      </c>
      <c r="F1163" s="381" t="s">
        <v>189</v>
      </c>
      <c r="G1163" s="382" t="s">
        <v>1340</v>
      </c>
      <c r="H1163" s="383">
        <v>5905.7</v>
      </c>
      <c r="I1163" s="384">
        <v>5905.7</v>
      </c>
    </row>
    <row r="1164" spans="1:9" ht="22.5">
      <c r="A1164" s="352"/>
      <c r="B1164" s="385" t="s">
        <v>428</v>
      </c>
      <c r="C1164" s="386">
        <v>271</v>
      </c>
      <c r="D1164" s="387">
        <v>7</v>
      </c>
      <c r="E1164" s="388">
        <v>7</v>
      </c>
      <c r="F1164" s="389" t="s">
        <v>189</v>
      </c>
      <c r="G1164" s="390" t="s">
        <v>429</v>
      </c>
      <c r="H1164" s="391">
        <v>5905.7</v>
      </c>
      <c r="I1164" s="392">
        <v>5905.7</v>
      </c>
    </row>
    <row r="1165" spans="1:9">
      <c r="A1165" s="352"/>
      <c r="B1165" s="361" t="s">
        <v>1287</v>
      </c>
      <c r="C1165" s="362">
        <v>271</v>
      </c>
      <c r="D1165" s="363">
        <v>10</v>
      </c>
      <c r="E1165" s="364">
        <v>0</v>
      </c>
      <c r="F1165" s="365"/>
      <c r="G1165" s="366" t="s">
        <v>1340</v>
      </c>
      <c r="H1165" s="367">
        <v>415</v>
      </c>
      <c r="I1165" s="368">
        <v>0</v>
      </c>
    </row>
    <row r="1166" spans="1:9">
      <c r="A1166" s="352"/>
      <c r="B1166" s="361" t="s">
        <v>1288</v>
      </c>
      <c r="C1166" s="362">
        <v>271</v>
      </c>
      <c r="D1166" s="363">
        <v>10</v>
      </c>
      <c r="E1166" s="364">
        <v>6</v>
      </c>
      <c r="F1166" s="365"/>
      <c r="G1166" s="366" t="s">
        <v>1340</v>
      </c>
      <c r="H1166" s="367">
        <v>415</v>
      </c>
      <c r="I1166" s="368">
        <v>0</v>
      </c>
    </row>
    <row r="1167" spans="1:9" ht="24">
      <c r="A1167" s="352"/>
      <c r="B1167" s="361" t="s">
        <v>796</v>
      </c>
      <c r="C1167" s="362">
        <v>271</v>
      </c>
      <c r="D1167" s="363">
        <v>10</v>
      </c>
      <c r="E1167" s="364">
        <v>6</v>
      </c>
      <c r="F1167" s="365" t="s">
        <v>797</v>
      </c>
      <c r="G1167" s="366" t="s">
        <v>1340</v>
      </c>
      <c r="H1167" s="367">
        <v>415</v>
      </c>
      <c r="I1167" s="368">
        <v>0</v>
      </c>
    </row>
    <row r="1168" spans="1:9" ht="67.5">
      <c r="A1168" s="352"/>
      <c r="B1168" s="377" t="s">
        <v>335</v>
      </c>
      <c r="C1168" s="378">
        <v>271</v>
      </c>
      <c r="D1168" s="379">
        <v>10</v>
      </c>
      <c r="E1168" s="380">
        <v>6</v>
      </c>
      <c r="F1168" s="381" t="s">
        <v>336</v>
      </c>
      <c r="G1168" s="382" t="s">
        <v>1340</v>
      </c>
      <c r="H1168" s="383">
        <v>415</v>
      </c>
      <c r="I1168" s="384">
        <v>0</v>
      </c>
    </row>
    <row r="1169" spans="1:9">
      <c r="A1169" s="352"/>
      <c r="B1169" s="377" t="s">
        <v>583</v>
      </c>
      <c r="C1169" s="378">
        <v>271</v>
      </c>
      <c r="D1169" s="379">
        <v>10</v>
      </c>
      <c r="E1169" s="380">
        <v>6</v>
      </c>
      <c r="F1169" s="381" t="s">
        <v>337</v>
      </c>
      <c r="G1169" s="382" t="s">
        <v>1340</v>
      </c>
      <c r="H1169" s="383">
        <v>415</v>
      </c>
      <c r="I1169" s="384">
        <v>0</v>
      </c>
    </row>
    <row r="1170" spans="1:9">
      <c r="A1170" s="352"/>
      <c r="B1170" s="385" t="s">
        <v>466</v>
      </c>
      <c r="C1170" s="386">
        <v>271</v>
      </c>
      <c r="D1170" s="387">
        <v>10</v>
      </c>
      <c r="E1170" s="388">
        <v>6</v>
      </c>
      <c r="F1170" s="389" t="s">
        <v>337</v>
      </c>
      <c r="G1170" s="390" t="s">
        <v>467</v>
      </c>
      <c r="H1170" s="391">
        <v>415</v>
      </c>
      <c r="I1170" s="392">
        <v>0</v>
      </c>
    </row>
    <row r="1171" spans="1:9">
      <c r="A1171" s="352"/>
      <c r="B1171" s="361" t="s">
        <v>341</v>
      </c>
      <c r="C1171" s="362">
        <v>271</v>
      </c>
      <c r="D1171" s="363">
        <v>11</v>
      </c>
      <c r="E1171" s="364">
        <v>0</v>
      </c>
      <c r="F1171" s="365"/>
      <c r="G1171" s="366" t="s">
        <v>1340</v>
      </c>
      <c r="H1171" s="367">
        <v>78913.649999999994</v>
      </c>
      <c r="I1171" s="368">
        <v>0</v>
      </c>
    </row>
    <row r="1172" spans="1:9">
      <c r="A1172" s="352"/>
      <c r="B1172" s="361" t="s">
        <v>342</v>
      </c>
      <c r="C1172" s="362">
        <v>271</v>
      </c>
      <c r="D1172" s="363">
        <v>11</v>
      </c>
      <c r="E1172" s="364">
        <v>1</v>
      </c>
      <c r="F1172" s="365"/>
      <c r="G1172" s="366" t="s">
        <v>1340</v>
      </c>
      <c r="H1172" s="367">
        <v>75179.350000000006</v>
      </c>
      <c r="I1172" s="368">
        <v>0</v>
      </c>
    </row>
    <row r="1173" spans="1:9" ht="24">
      <c r="A1173" s="352"/>
      <c r="B1173" s="361" t="s">
        <v>111</v>
      </c>
      <c r="C1173" s="362">
        <v>271</v>
      </c>
      <c r="D1173" s="363">
        <v>11</v>
      </c>
      <c r="E1173" s="364">
        <v>1</v>
      </c>
      <c r="F1173" s="365" t="s">
        <v>112</v>
      </c>
      <c r="G1173" s="366" t="s">
        <v>1340</v>
      </c>
      <c r="H1173" s="367">
        <v>75164.850000000006</v>
      </c>
      <c r="I1173" s="368">
        <v>0</v>
      </c>
    </row>
    <row r="1174" spans="1:9" ht="21.75">
      <c r="A1174" s="352"/>
      <c r="B1174" s="369" t="s">
        <v>343</v>
      </c>
      <c r="C1174" s="370">
        <v>271</v>
      </c>
      <c r="D1174" s="371">
        <v>11</v>
      </c>
      <c r="E1174" s="372">
        <v>1</v>
      </c>
      <c r="F1174" s="373" t="s">
        <v>344</v>
      </c>
      <c r="G1174" s="374" t="s">
        <v>1340</v>
      </c>
      <c r="H1174" s="375">
        <v>72990.850000000006</v>
      </c>
      <c r="I1174" s="376">
        <v>0</v>
      </c>
    </row>
    <row r="1175" spans="1:9" ht="22.5">
      <c r="A1175" s="352"/>
      <c r="B1175" s="377" t="s">
        <v>345</v>
      </c>
      <c r="C1175" s="378">
        <v>271</v>
      </c>
      <c r="D1175" s="379">
        <v>11</v>
      </c>
      <c r="E1175" s="380">
        <v>1</v>
      </c>
      <c r="F1175" s="381" t="s">
        <v>346</v>
      </c>
      <c r="G1175" s="382" t="s">
        <v>1340</v>
      </c>
      <c r="H1175" s="383">
        <v>72990.850000000006</v>
      </c>
      <c r="I1175" s="384">
        <v>0</v>
      </c>
    </row>
    <row r="1176" spans="1:9" ht="22.5">
      <c r="A1176" s="352"/>
      <c r="B1176" s="377" t="s">
        <v>347</v>
      </c>
      <c r="C1176" s="378">
        <v>271</v>
      </c>
      <c r="D1176" s="379">
        <v>11</v>
      </c>
      <c r="E1176" s="380">
        <v>1</v>
      </c>
      <c r="F1176" s="381" t="s">
        <v>348</v>
      </c>
      <c r="G1176" s="382" t="s">
        <v>1340</v>
      </c>
      <c r="H1176" s="383">
        <v>70877</v>
      </c>
      <c r="I1176" s="384">
        <v>0</v>
      </c>
    </row>
    <row r="1177" spans="1:9" ht="33.75">
      <c r="A1177" s="352"/>
      <c r="B1177" s="385" t="s">
        <v>470</v>
      </c>
      <c r="C1177" s="386">
        <v>271</v>
      </c>
      <c r="D1177" s="387">
        <v>11</v>
      </c>
      <c r="E1177" s="388">
        <v>1</v>
      </c>
      <c r="F1177" s="389" t="s">
        <v>348</v>
      </c>
      <c r="G1177" s="390" t="s">
        <v>471</v>
      </c>
      <c r="H1177" s="391">
        <v>70877</v>
      </c>
      <c r="I1177" s="392">
        <v>0</v>
      </c>
    </row>
    <row r="1178" spans="1:9" ht="33.75">
      <c r="A1178" s="352"/>
      <c r="B1178" s="377" t="s">
        <v>349</v>
      </c>
      <c r="C1178" s="378">
        <v>271</v>
      </c>
      <c r="D1178" s="379">
        <v>11</v>
      </c>
      <c r="E1178" s="380">
        <v>1</v>
      </c>
      <c r="F1178" s="381" t="s">
        <v>350</v>
      </c>
      <c r="G1178" s="382" t="s">
        <v>1340</v>
      </c>
      <c r="H1178" s="383">
        <v>1876.3</v>
      </c>
      <c r="I1178" s="384">
        <v>0</v>
      </c>
    </row>
    <row r="1179" spans="1:9">
      <c r="A1179" s="352"/>
      <c r="B1179" s="385" t="s">
        <v>466</v>
      </c>
      <c r="C1179" s="386">
        <v>271</v>
      </c>
      <c r="D1179" s="387">
        <v>11</v>
      </c>
      <c r="E1179" s="388">
        <v>1</v>
      </c>
      <c r="F1179" s="389" t="s">
        <v>350</v>
      </c>
      <c r="G1179" s="390" t="s">
        <v>467</v>
      </c>
      <c r="H1179" s="391">
        <v>1876.3</v>
      </c>
      <c r="I1179" s="392">
        <v>0</v>
      </c>
    </row>
    <row r="1180" spans="1:9" ht="22.5">
      <c r="A1180" s="352"/>
      <c r="B1180" s="377" t="s">
        <v>351</v>
      </c>
      <c r="C1180" s="378">
        <v>271</v>
      </c>
      <c r="D1180" s="379">
        <v>11</v>
      </c>
      <c r="E1180" s="380">
        <v>1</v>
      </c>
      <c r="F1180" s="381" t="s">
        <v>352</v>
      </c>
      <c r="G1180" s="382" t="s">
        <v>1340</v>
      </c>
      <c r="H1180" s="383">
        <v>207.55</v>
      </c>
      <c r="I1180" s="384">
        <v>0</v>
      </c>
    </row>
    <row r="1181" spans="1:9">
      <c r="A1181" s="352"/>
      <c r="B1181" s="385" t="s">
        <v>466</v>
      </c>
      <c r="C1181" s="386">
        <v>271</v>
      </c>
      <c r="D1181" s="387">
        <v>11</v>
      </c>
      <c r="E1181" s="388">
        <v>1</v>
      </c>
      <c r="F1181" s="389" t="s">
        <v>352</v>
      </c>
      <c r="G1181" s="390" t="s">
        <v>467</v>
      </c>
      <c r="H1181" s="391">
        <v>207.55</v>
      </c>
      <c r="I1181" s="392">
        <v>0</v>
      </c>
    </row>
    <row r="1182" spans="1:9" ht="33.75">
      <c r="A1182" s="352"/>
      <c r="B1182" s="377" t="s">
        <v>353</v>
      </c>
      <c r="C1182" s="378">
        <v>271</v>
      </c>
      <c r="D1182" s="379">
        <v>11</v>
      </c>
      <c r="E1182" s="380">
        <v>1</v>
      </c>
      <c r="F1182" s="381" t="s">
        <v>354</v>
      </c>
      <c r="G1182" s="382" t="s">
        <v>1340</v>
      </c>
      <c r="H1182" s="383">
        <v>30</v>
      </c>
      <c r="I1182" s="384">
        <v>0</v>
      </c>
    </row>
    <row r="1183" spans="1:9">
      <c r="A1183" s="352"/>
      <c r="B1183" s="385" t="s">
        <v>466</v>
      </c>
      <c r="C1183" s="386">
        <v>271</v>
      </c>
      <c r="D1183" s="387">
        <v>11</v>
      </c>
      <c r="E1183" s="388">
        <v>1</v>
      </c>
      <c r="F1183" s="389" t="s">
        <v>354</v>
      </c>
      <c r="G1183" s="390" t="s">
        <v>467</v>
      </c>
      <c r="H1183" s="391">
        <v>30</v>
      </c>
      <c r="I1183" s="392">
        <v>0</v>
      </c>
    </row>
    <row r="1184" spans="1:9" ht="32.25">
      <c r="A1184" s="352"/>
      <c r="B1184" s="369" t="s">
        <v>127</v>
      </c>
      <c r="C1184" s="370">
        <v>271</v>
      </c>
      <c r="D1184" s="371">
        <v>11</v>
      </c>
      <c r="E1184" s="372">
        <v>1</v>
      </c>
      <c r="F1184" s="373" t="s">
        <v>128</v>
      </c>
      <c r="G1184" s="374" t="s">
        <v>1340</v>
      </c>
      <c r="H1184" s="375">
        <v>2174</v>
      </c>
      <c r="I1184" s="376">
        <v>0</v>
      </c>
    </row>
    <row r="1185" spans="1:9" ht="33.75">
      <c r="A1185" s="352"/>
      <c r="B1185" s="377" t="s">
        <v>129</v>
      </c>
      <c r="C1185" s="378">
        <v>271</v>
      </c>
      <c r="D1185" s="379">
        <v>11</v>
      </c>
      <c r="E1185" s="380">
        <v>1</v>
      </c>
      <c r="F1185" s="381" t="s">
        <v>130</v>
      </c>
      <c r="G1185" s="382" t="s">
        <v>1340</v>
      </c>
      <c r="H1185" s="383">
        <v>2174</v>
      </c>
      <c r="I1185" s="384">
        <v>0</v>
      </c>
    </row>
    <row r="1186" spans="1:9">
      <c r="A1186" s="352"/>
      <c r="B1186" s="377" t="s">
        <v>941</v>
      </c>
      <c r="C1186" s="378">
        <v>271</v>
      </c>
      <c r="D1186" s="379">
        <v>11</v>
      </c>
      <c r="E1186" s="380">
        <v>1</v>
      </c>
      <c r="F1186" s="381" t="s">
        <v>131</v>
      </c>
      <c r="G1186" s="382" t="s">
        <v>1340</v>
      </c>
      <c r="H1186" s="383">
        <v>22.2</v>
      </c>
      <c r="I1186" s="384">
        <v>0</v>
      </c>
    </row>
    <row r="1187" spans="1:9">
      <c r="A1187" s="352"/>
      <c r="B1187" s="385" t="s">
        <v>466</v>
      </c>
      <c r="C1187" s="386">
        <v>271</v>
      </c>
      <c r="D1187" s="387">
        <v>11</v>
      </c>
      <c r="E1187" s="388">
        <v>1</v>
      </c>
      <c r="F1187" s="389" t="s">
        <v>131</v>
      </c>
      <c r="G1187" s="390" t="s">
        <v>467</v>
      </c>
      <c r="H1187" s="391">
        <v>22.2</v>
      </c>
      <c r="I1187" s="392">
        <v>0</v>
      </c>
    </row>
    <row r="1188" spans="1:9">
      <c r="A1188" s="352"/>
      <c r="B1188" s="377" t="s">
        <v>945</v>
      </c>
      <c r="C1188" s="378">
        <v>271</v>
      </c>
      <c r="D1188" s="379">
        <v>11</v>
      </c>
      <c r="E1188" s="380">
        <v>1</v>
      </c>
      <c r="F1188" s="381" t="s">
        <v>132</v>
      </c>
      <c r="G1188" s="382" t="s">
        <v>1340</v>
      </c>
      <c r="H1188" s="383">
        <v>1392.8</v>
      </c>
      <c r="I1188" s="384">
        <v>0</v>
      </c>
    </row>
    <row r="1189" spans="1:9">
      <c r="A1189" s="352"/>
      <c r="B1189" s="385" t="s">
        <v>466</v>
      </c>
      <c r="C1189" s="386">
        <v>271</v>
      </c>
      <c r="D1189" s="387">
        <v>11</v>
      </c>
      <c r="E1189" s="388">
        <v>1</v>
      </c>
      <c r="F1189" s="389" t="s">
        <v>132</v>
      </c>
      <c r="G1189" s="390" t="s">
        <v>467</v>
      </c>
      <c r="H1189" s="391">
        <v>1392.8</v>
      </c>
      <c r="I1189" s="392">
        <v>0</v>
      </c>
    </row>
    <row r="1190" spans="1:9">
      <c r="A1190" s="352"/>
      <c r="B1190" s="377" t="s">
        <v>357</v>
      </c>
      <c r="C1190" s="378">
        <v>271</v>
      </c>
      <c r="D1190" s="379">
        <v>11</v>
      </c>
      <c r="E1190" s="380">
        <v>1</v>
      </c>
      <c r="F1190" s="381" t="s">
        <v>358</v>
      </c>
      <c r="G1190" s="382" t="s">
        <v>1340</v>
      </c>
      <c r="H1190" s="383">
        <v>260</v>
      </c>
      <c r="I1190" s="384">
        <v>0</v>
      </c>
    </row>
    <row r="1191" spans="1:9">
      <c r="A1191" s="352"/>
      <c r="B1191" s="385" t="s">
        <v>466</v>
      </c>
      <c r="C1191" s="386">
        <v>271</v>
      </c>
      <c r="D1191" s="387">
        <v>11</v>
      </c>
      <c r="E1191" s="388">
        <v>1</v>
      </c>
      <c r="F1191" s="389" t="s">
        <v>358</v>
      </c>
      <c r="G1191" s="390" t="s">
        <v>467</v>
      </c>
      <c r="H1191" s="391">
        <v>260</v>
      </c>
      <c r="I1191" s="392">
        <v>0</v>
      </c>
    </row>
    <row r="1192" spans="1:9" ht="33.75">
      <c r="A1192" s="352"/>
      <c r="B1192" s="377" t="s">
        <v>852</v>
      </c>
      <c r="C1192" s="378">
        <v>271</v>
      </c>
      <c r="D1192" s="379">
        <v>11</v>
      </c>
      <c r="E1192" s="380">
        <v>1</v>
      </c>
      <c r="F1192" s="381" t="s">
        <v>133</v>
      </c>
      <c r="G1192" s="382" t="s">
        <v>1340</v>
      </c>
      <c r="H1192" s="383">
        <v>493.7</v>
      </c>
      <c r="I1192" s="384">
        <v>0</v>
      </c>
    </row>
    <row r="1193" spans="1:9">
      <c r="A1193" s="352"/>
      <c r="B1193" s="385" t="s">
        <v>466</v>
      </c>
      <c r="C1193" s="386">
        <v>271</v>
      </c>
      <c r="D1193" s="387">
        <v>11</v>
      </c>
      <c r="E1193" s="388">
        <v>1</v>
      </c>
      <c r="F1193" s="389" t="s">
        <v>133</v>
      </c>
      <c r="G1193" s="390" t="s">
        <v>467</v>
      </c>
      <c r="H1193" s="391">
        <v>493.7</v>
      </c>
      <c r="I1193" s="392">
        <v>0</v>
      </c>
    </row>
    <row r="1194" spans="1:9" ht="33.75">
      <c r="A1194" s="352"/>
      <c r="B1194" s="377" t="s">
        <v>856</v>
      </c>
      <c r="C1194" s="378">
        <v>271</v>
      </c>
      <c r="D1194" s="379">
        <v>11</v>
      </c>
      <c r="E1194" s="380">
        <v>1</v>
      </c>
      <c r="F1194" s="381" t="s">
        <v>134</v>
      </c>
      <c r="G1194" s="382" t="s">
        <v>1340</v>
      </c>
      <c r="H1194" s="383">
        <v>5.3</v>
      </c>
      <c r="I1194" s="384">
        <v>0</v>
      </c>
    </row>
    <row r="1195" spans="1:9">
      <c r="A1195" s="352"/>
      <c r="B1195" s="385" t="s">
        <v>466</v>
      </c>
      <c r="C1195" s="386">
        <v>271</v>
      </c>
      <c r="D1195" s="387">
        <v>11</v>
      </c>
      <c r="E1195" s="388">
        <v>1</v>
      </c>
      <c r="F1195" s="389" t="s">
        <v>134</v>
      </c>
      <c r="G1195" s="390" t="s">
        <v>467</v>
      </c>
      <c r="H1195" s="391">
        <v>5.3</v>
      </c>
      <c r="I1195" s="392">
        <v>0</v>
      </c>
    </row>
    <row r="1196" spans="1:9" ht="36">
      <c r="A1196" s="352"/>
      <c r="B1196" s="361" t="s">
        <v>617</v>
      </c>
      <c r="C1196" s="362">
        <v>271</v>
      </c>
      <c r="D1196" s="363">
        <v>11</v>
      </c>
      <c r="E1196" s="364">
        <v>1</v>
      </c>
      <c r="F1196" s="365" t="s">
        <v>618</v>
      </c>
      <c r="G1196" s="366" t="s">
        <v>1340</v>
      </c>
      <c r="H1196" s="367">
        <v>14.5</v>
      </c>
      <c r="I1196" s="368">
        <v>0</v>
      </c>
    </row>
    <row r="1197" spans="1:9" ht="21.75">
      <c r="A1197" s="352"/>
      <c r="B1197" s="369" t="s">
        <v>628</v>
      </c>
      <c r="C1197" s="370">
        <v>271</v>
      </c>
      <c r="D1197" s="371">
        <v>11</v>
      </c>
      <c r="E1197" s="372">
        <v>1</v>
      </c>
      <c r="F1197" s="373" t="s">
        <v>629</v>
      </c>
      <c r="G1197" s="374" t="s">
        <v>1340</v>
      </c>
      <c r="H1197" s="375">
        <v>14.5</v>
      </c>
      <c r="I1197" s="376">
        <v>0</v>
      </c>
    </row>
    <row r="1198" spans="1:9" ht="22.5">
      <c r="A1198" s="352"/>
      <c r="B1198" s="377" t="s">
        <v>640</v>
      </c>
      <c r="C1198" s="378">
        <v>271</v>
      </c>
      <c r="D1198" s="379">
        <v>11</v>
      </c>
      <c r="E1198" s="380">
        <v>1</v>
      </c>
      <c r="F1198" s="381" t="s">
        <v>641</v>
      </c>
      <c r="G1198" s="382" t="s">
        <v>1340</v>
      </c>
      <c r="H1198" s="383">
        <v>14.5</v>
      </c>
      <c r="I1198" s="384">
        <v>0</v>
      </c>
    </row>
    <row r="1199" spans="1:9">
      <c r="A1199" s="352"/>
      <c r="B1199" s="377" t="s">
        <v>583</v>
      </c>
      <c r="C1199" s="378">
        <v>271</v>
      </c>
      <c r="D1199" s="379">
        <v>11</v>
      </c>
      <c r="E1199" s="380">
        <v>1</v>
      </c>
      <c r="F1199" s="381" t="s">
        <v>642</v>
      </c>
      <c r="G1199" s="382" t="s">
        <v>1340</v>
      </c>
      <c r="H1199" s="383">
        <v>14.5</v>
      </c>
      <c r="I1199" s="384">
        <v>0</v>
      </c>
    </row>
    <row r="1200" spans="1:9">
      <c r="A1200" s="352"/>
      <c r="B1200" s="385" t="s">
        <v>466</v>
      </c>
      <c r="C1200" s="386">
        <v>271</v>
      </c>
      <c r="D1200" s="387">
        <v>11</v>
      </c>
      <c r="E1200" s="388">
        <v>1</v>
      </c>
      <c r="F1200" s="389" t="s">
        <v>642</v>
      </c>
      <c r="G1200" s="390" t="s">
        <v>467</v>
      </c>
      <c r="H1200" s="391">
        <v>14.5</v>
      </c>
      <c r="I1200" s="392">
        <v>0</v>
      </c>
    </row>
    <row r="1201" spans="1:9">
      <c r="A1201" s="352"/>
      <c r="B1201" s="361" t="s">
        <v>359</v>
      </c>
      <c r="C1201" s="362">
        <v>271</v>
      </c>
      <c r="D1201" s="363">
        <v>11</v>
      </c>
      <c r="E1201" s="364">
        <v>2</v>
      </c>
      <c r="F1201" s="365"/>
      <c r="G1201" s="366" t="s">
        <v>1340</v>
      </c>
      <c r="H1201" s="367">
        <v>3734.3</v>
      </c>
      <c r="I1201" s="368">
        <v>0</v>
      </c>
    </row>
    <row r="1202" spans="1:9" ht="24">
      <c r="A1202" s="352"/>
      <c r="B1202" s="361" t="s">
        <v>111</v>
      </c>
      <c r="C1202" s="362">
        <v>271</v>
      </c>
      <c r="D1202" s="363">
        <v>11</v>
      </c>
      <c r="E1202" s="364">
        <v>2</v>
      </c>
      <c r="F1202" s="365" t="s">
        <v>112</v>
      </c>
      <c r="G1202" s="366" t="s">
        <v>1340</v>
      </c>
      <c r="H1202" s="367">
        <v>3544.3</v>
      </c>
      <c r="I1202" s="368">
        <v>0</v>
      </c>
    </row>
    <row r="1203" spans="1:9" ht="21.75">
      <c r="A1203" s="352"/>
      <c r="B1203" s="369" t="s">
        <v>360</v>
      </c>
      <c r="C1203" s="370">
        <v>271</v>
      </c>
      <c r="D1203" s="371">
        <v>11</v>
      </c>
      <c r="E1203" s="372">
        <v>2</v>
      </c>
      <c r="F1203" s="373" t="s">
        <v>361</v>
      </c>
      <c r="G1203" s="374" t="s">
        <v>1340</v>
      </c>
      <c r="H1203" s="375">
        <v>3544.3</v>
      </c>
      <c r="I1203" s="376">
        <v>0</v>
      </c>
    </row>
    <row r="1204" spans="1:9" ht="33.75">
      <c r="A1204" s="352"/>
      <c r="B1204" s="377" t="s">
        <v>362</v>
      </c>
      <c r="C1204" s="378">
        <v>271</v>
      </c>
      <c r="D1204" s="379">
        <v>11</v>
      </c>
      <c r="E1204" s="380">
        <v>2</v>
      </c>
      <c r="F1204" s="381" t="s">
        <v>363</v>
      </c>
      <c r="G1204" s="382" t="s">
        <v>1340</v>
      </c>
      <c r="H1204" s="383">
        <v>3544.3</v>
      </c>
      <c r="I1204" s="384">
        <v>0</v>
      </c>
    </row>
    <row r="1205" spans="1:9">
      <c r="A1205" s="352"/>
      <c r="B1205" s="377" t="s">
        <v>364</v>
      </c>
      <c r="C1205" s="378">
        <v>271</v>
      </c>
      <c r="D1205" s="379">
        <v>11</v>
      </c>
      <c r="E1205" s="380">
        <v>2</v>
      </c>
      <c r="F1205" s="381" t="s">
        <v>365</v>
      </c>
      <c r="G1205" s="382" t="s">
        <v>1340</v>
      </c>
      <c r="H1205" s="383">
        <v>3544.3</v>
      </c>
      <c r="I1205" s="384">
        <v>0</v>
      </c>
    </row>
    <row r="1206" spans="1:9" ht="22.5">
      <c r="A1206" s="352"/>
      <c r="B1206" s="385" t="s">
        <v>428</v>
      </c>
      <c r="C1206" s="386">
        <v>271</v>
      </c>
      <c r="D1206" s="387">
        <v>11</v>
      </c>
      <c r="E1206" s="388">
        <v>2</v>
      </c>
      <c r="F1206" s="389" t="s">
        <v>365</v>
      </c>
      <c r="G1206" s="390" t="s">
        <v>429</v>
      </c>
      <c r="H1206" s="391">
        <v>124</v>
      </c>
      <c r="I1206" s="392">
        <v>0</v>
      </c>
    </row>
    <row r="1207" spans="1:9">
      <c r="A1207" s="352"/>
      <c r="B1207" s="385" t="s">
        <v>466</v>
      </c>
      <c r="C1207" s="386">
        <v>271</v>
      </c>
      <c r="D1207" s="387">
        <v>11</v>
      </c>
      <c r="E1207" s="388">
        <v>2</v>
      </c>
      <c r="F1207" s="389" t="s">
        <v>365</v>
      </c>
      <c r="G1207" s="390" t="s">
        <v>467</v>
      </c>
      <c r="H1207" s="391">
        <v>3420.3</v>
      </c>
      <c r="I1207" s="392">
        <v>0</v>
      </c>
    </row>
    <row r="1208" spans="1:9" ht="24">
      <c r="A1208" s="352"/>
      <c r="B1208" s="361" t="s">
        <v>784</v>
      </c>
      <c r="C1208" s="362">
        <v>271</v>
      </c>
      <c r="D1208" s="363">
        <v>11</v>
      </c>
      <c r="E1208" s="364">
        <v>2</v>
      </c>
      <c r="F1208" s="365" t="s">
        <v>785</v>
      </c>
      <c r="G1208" s="366" t="s">
        <v>1340</v>
      </c>
      <c r="H1208" s="367">
        <v>90</v>
      </c>
      <c r="I1208" s="368">
        <v>0</v>
      </c>
    </row>
    <row r="1209" spans="1:9" ht="33.75">
      <c r="A1209" s="352"/>
      <c r="B1209" s="377" t="s">
        <v>366</v>
      </c>
      <c r="C1209" s="378">
        <v>271</v>
      </c>
      <c r="D1209" s="379">
        <v>11</v>
      </c>
      <c r="E1209" s="380">
        <v>2</v>
      </c>
      <c r="F1209" s="381" t="s">
        <v>367</v>
      </c>
      <c r="G1209" s="382" t="s">
        <v>1340</v>
      </c>
      <c r="H1209" s="383">
        <v>90</v>
      </c>
      <c r="I1209" s="384">
        <v>0</v>
      </c>
    </row>
    <row r="1210" spans="1:9">
      <c r="A1210" s="352"/>
      <c r="B1210" s="377" t="s">
        <v>364</v>
      </c>
      <c r="C1210" s="378">
        <v>271</v>
      </c>
      <c r="D1210" s="379">
        <v>11</v>
      </c>
      <c r="E1210" s="380">
        <v>2</v>
      </c>
      <c r="F1210" s="381" t="s">
        <v>368</v>
      </c>
      <c r="G1210" s="382" t="s">
        <v>1340</v>
      </c>
      <c r="H1210" s="383">
        <v>90</v>
      </c>
      <c r="I1210" s="384">
        <v>0</v>
      </c>
    </row>
    <row r="1211" spans="1:9">
      <c r="A1211" s="352"/>
      <c r="B1211" s="385" t="s">
        <v>466</v>
      </c>
      <c r="C1211" s="386">
        <v>271</v>
      </c>
      <c r="D1211" s="387">
        <v>11</v>
      </c>
      <c r="E1211" s="388">
        <v>2</v>
      </c>
      <c r="F1211" s="389" t="s">
        <v>368</v>
      </c>
      <c r="G1211" s="390" t="s">
        <v>467</v>
      </c>
      <c r="H1211" s="391">
        <v>90</v>
      </c>
      <c r="I1211" s="392">
        <v>0</v>
      </c>
    </row>
    <row r="1212" spans="1:9" ht="36">
      <c r="A1212" s="352"/>
      <c r="B1212" s="361" t="s">
        <v>135</v>
      </c>
      <c r="C1212" s="362">
        <v>271</v>
      </c>
      <c r="D1212" s="363">
        <v>11</v>
      </c>
      <c r="E1212" s="364">
        <v>2</v>
      </c>
      <c r="F1212" s="365" t="s">
        <v>136</v>
      </c>
      <c r="G1212" s="366" t="s">
        <v>1340</v>
      </c>
      <c r="H1212" s="367">
        <v>100</v>
      </c>
      <c r="I1212" s="368">
        <v>0</v>
      </c>
    </row>
    <row r="1213" spans="1:9" ht="53.25">
      <c r="A1213" s="352"/>
      <c r="B1213" s="369" t="s">
        <v>457</v>
      </c>
      <c r="C1213" s="370">
        <v>271</v>
      </c>
      <c r="D1213" s="371">
        <v>11</v>
      </c>
      <c r="E1213" s="372">
        <v>2</v>
      </c>
      <c r="F1213" s="373" t="s">
        <v>138</v>
      </c>
      <c r="G1213" s="374" t="s">
        <v>1340</v>
      </c>
      <c r="H1213" s="375">
        <v>100</v>
      </c>
      <c r="I1213" s="376">
        <v>0</v>
      </c>
    </row>
    <row r="1214" spans="1:9" ht="56.25">
      <c r="A1214" s="352"/>
      <c r="B1214" s="377" t="s">
        <v>481</v>
      </c>
      <c r="C1214" s="378">
        <v>271</v>
      </c>
      <c r="D1214" s="379">
        <v>11</v>
      </c>
      <c r="E1214" s="380">
        <v>2</v>
      </c>
      <c r="F1214" s="381" t="s">
        <v>140</v>
      </c>
      <c r="G1214" s="382" t="s">
        <v>1340</v>
      </c>
      <c r="H1214" s="383">
        <v>100</v>
      </c>
      <c r="I1214" s="384">
        <v>0</v>
      </c>
    </row>
    <row r="1215" spans="1:9">
      <c r="A1215" s="352"/>
      <c r="B1215" s="377" t="s">
        <v>364</v>
      </c>
      <c r="C1215" s="378">
        <v>271</v>
      </c>
      <c r="D1215" s="379">
        <v>11</v>
      </c>
      <c r="E1215" s="380">
        <v>2</v>
      </c>
      <c r="F1215" s="381" t="s">
        <v>369</v>
      </c>
      <c r="G1215" s="382" t="s">
        <v>1340</v>
      </c>
      <c r="H1215" s="383">
        <v>100</v>
      </c>
      <c r="I1215" s="384">
        <v>0</v>
      </c>
    </row>
    <row r="1216" spans="1:9">
      <c r="A1216" s="352"/>
      <c r="B1216" s="385" t="s">
        <v>466</v>
      </c>
      <c r="C1216" s="386">
        <v>271</v>
      </c>
      <c r="D1216" s="387">
        <v>11</v>
      </c>
      <c r="E1216" s="388">
        <v>2</v>
      </c>
      <c r="F1216" s="389" t="s">
        <v>369</v>
      </c>
      <c r="G1216" s="390" t="s">
        <v>467</v>
      </c>
      <c r="H1216" s="391">
        <v>100</v>
      </c>
      <c r="I1216" s="392">
        <v>0</v>
      </c>
    </row>
    <row r="1217" spans="1:9">
      <c r="A1217" s="352"/>
      <c r="B1217" s="393" t="s">
        <v>1496</v>
      </c>
      <c r="C1217" s="394">
        <v>301</v>
      </c>
      <c r="D1217" s="395">
        <v>0</v>
      </c>
      <c r="E1217" s="396">
        <v>0</v>
      </c>
      <c r="F1217" s="397"/>
      <c r="G1217" s="398" t="s">
        <v>1340</v>
      </c>
      <c r="H1217" s="399">
        <v>18117</v>
      </c>
      <c r="I1217" s="400">
        <v>0</v>
      </c>
    </row>
    <row r="1218" spans="1:9">
      <c r="A1218" s="352"/>
      <c r="B1218" s="361" t="s">
        <v>1357</v>
      </c>
      <c r="C1218" s="362">
        <v>301</v>
      </c>
      <c r="D1218" s="363">
        <v>1</v>
      </c>
      <c r="E1218" s="364">
        <v>0</v>
      </c>
      <c r="F1218" s="365"/>
      <c r="G1218" s="366" t="s">
        <v>1340</v>
      </c>
      <c r="H1218" s="367">
        <v>18117</v>
      </c>
      <c r="I1218" s="368">
        <v>0</v>
      </c>
    </row>
    <row r="1219" spans="1:9" ht="24">
      <c r="A1219" s="352"/>
      <c r="B1219" s="361" t="s">
        <v>553</v>
      </c>
      <c r="C1219" s="362">
        <v>301</v>
      </c>
      <c r="D1219" s="363">
        <v>1</v>
      </c>
      <c r="E1219" s="364">
        <v>6</v>
      </c>
      <c r="F1219" s="365"/>
      <c r="G1219" s="366" t="s">
        <v>1340</v>
      </c>
      <c r="H1219" s="367">
        <v>18117</v>
      </c>
      <c r="I1219" s="368">
        <v>0</v>
      </c>
    </row>
    <row r="1220" spans="1:9">
      <c r="A1220" s="352"/>
      <c r="B1220" s="361" t="s">
        <v>1366</v>
      </c>
      <c r="C1220" s="362">
        <v>301</v>
      </c>
      <c r="D1220" s="363">
        <v>1</v>
      </c>
      <c r="E1220" s="364">
        <v>6</v>
      </c>
      <c r="F1220" s="365" t="s">
        <v>1367</v>
      </c>
      <c r="G1220" s="366" t="s">
        <v>1340</v>
      </c>
      <c r="H1220" s="367">
        <v>18117</v>
      </c>
      <c r="I1220" s="368">
        <v>0</v>
      </c>
    </row>
    <row r="1221" spans="1:9">
      <c r="A1221" s="352"/>
      <c r="B1221" s="369" t="s">
        <v>1368</v>
      </c>
      <c r="C1221" s="370">
        <v>301</v>
      </c>
      <c r="D1221" s="371">
        <v>1</v>
      </c>
      <c r="E1221" s="372">
        <v>6</v>
      </c>
      <c r="F1221" s="373" t="s">
        <v>1369</v>
      </c>
      <c r="G1221" s="374" t="s">
        <v>1340</v>
      </c>
      <c r="H1221" s="375">
        <v>18117</v>
      </c>
      <c r="I1221" s="376">
        <v>0</v>
      </c>
    </row>
    <row r="1222" spans="1:9">
      <c r="A1222" s="352"/>
      <c r="B1222" s="377" t="s">
        <v>1371</v>
      </c>
      <c r="C1222" s="378">
        <v>301</v>
      </c>
      <c r="D1222" s="379">
        <v>1</v>
      </c>
      <c r="E1222" s="380">
        <v>6</v>
      </c>
      <c r="F1222" s="381" t="s">
        <v>1372</v>
      </c>
      <c r="G1222" s="382" t="s">
        <v>1340</v>
      </c>
      <c r="H1222" s="383">
        <v>15905</v>
      </c>
      <c r="I1222" s="384">
        <v>0</v>
      </c>
    </row>
    <row r="1223" spans="1:9">
      <c r="A1223" s="352"/>
      <c r="B1223" s="385" t="s">
        <v>418</v>
      </c>
      <c r="C1223" s="386">
        <v>301</v>
      </c>
      <c r="D1223" s="387">
        <v>1</v>
      </c>
      <c r="E1223" s="388">
        <v>6</v>
      </c>
      <c r="F1223" s="389" t="s">
        <v>1372</v>
      </c>
      <c r="G1223" s="390" t="s">
        <v>419</v>
      </c>
      <c r="H1223" s="391">
        <v>11622</v>
      </c>
      <c r="I1223" s="392">
        <v>0</v>
      </c>
    </row>
    <row r="1224" spans="1:9" ht="22.5">
      <c r="A1224" s="352"/>
      <c r="B1224" s="385" t="s">
        <v>422</v>
      </c>
      <c r="C1224" s="386">
        <v>301</v>
      </c>
      <c r="D1224" s="387">
        <v>1</v>
      </c>
      <c r="E1224" s="388">
        <v>6</v>
      </c>
      <c r="F1224" s="389" t="s">
        <v>1372</v>
      </c>
      <c r="G1224" s="390" t="s">
        <v>423</v>
      </c>
      <c r="H1224" s="391">
        <v>688</v>
      </c>
      <c r="I1224" s="392">
        <v>0</v>
      </c>
    </row>
    <row r="1225" spans="1:9" ht="33.75">
      <c r="A1225" s="352"/>
      <c r="B1225" s="385" t="s">
        <v>420</v>
      </c>
      <c r="C1225" s="386">
        <v>301</v>
      </c>
      <c r="D1225" s="387">
        <v>1</v>
      </c>
      <c r="E1225" s="388">
        <v>6</v>
      </c>
      <c r="F1225" s="389" t="s">
        <v>1372</v>
      </c>
      <c r="G1225" s="390" t="s">
        <v>421</v>
      </c>
      <c r="H1225" s="391">
        <v>3200</v>
      </c>
      <c r="I1225" s="392">
        <v>0</v>
      </c>
    </row>
    <row r="1226" spans="1:9" ht="22.5">
      <c r="A1226" s="352"/>
      <c r="B1226" s="385" t="s">
        <v>426</v>
      </c>
      <c r="C1226" s="386">
        <v>301</v>
      </c>
      <c r="D1226" s="387">
        <v>1</v>
      </c>
      <c r="E1226" s="388">
        <v>6</v>
      </c>
      <c r="F1226" s="389" t="s">
        <v>1372</v>
      </c>
      <c r="G1226" s="390" t="s">
        <v>427</v>
      </c>
      <c r="H1226" s="391">
        <v>115</v>
      </c>
      <c r="I1226" s="392">
        <v>0</v>
      </c>
    </row>
    <row r="1227" spans="1:9" ht="22.5">
      <c r="A1227" s="352"/>
      <c r="B1227" s="385" t="s">
        <v>428</v>
      </c>
      <c r="C1227" s="386">
        <v>301</v>
      </c>
      <c r="D1227" s="387">
        <v>1</v>
      </c>
      <c r="E1227" s="388">
        <v>6</v>
      </c>
      <c r="F1227" s="389" t="s">
        <v>1372</v>
      </c>
      <c r="G1227" s="390" t="s">
        <v>429</v>
      </c>
      <c r="H1227" s="391">
        <v>248</v>
      </c>
      <c r="I1227" s="392">
        <v>0</v>
      </c>
    </row>
    <row r="1228" spans="1:9">
      <c r="A1228" s="352"/>
      <c r="B1228" s="385" t="s">
        <v>432</v>
      </c>
      <c r="C1228" s="386">
        <v>301</v>
      </c>
      <c r="D1228" s="387">
        <v>1</v>
      </c>
      <c r="E1228" s="388">
        <v>6</v>
      </c>
      <c r="F1228" s="389" t="s">
        <v>1372</v>
      </c>
      <c r="G1228" s="390" t="s">
        <v>433</v>
      </c>
      <c r="H1228" s="391">
        <v>1</v>
      </c>
      <c r="I1228" s="392">
        <v>0</v>
      </c>
    </row>
    <row r="1229" spans="1:9">
      <c r="A1229" s="352"/>
      <c r="B1229" s="385" t="s">
        <v>434</v>
      </c>
      <c r="C1229" s="386">
        <v>301</v>
      </c>
      <c r="D1229" s="387">
        <v>1</v>
      </c>
      <c r="E1229" s="388">
        <v>6</v>
      </c>
      <c r="F1229" s="389" t="s">
        <v>1372</v>
      </c>
      <c r="G1229" s="390" t="s">
        <v>435</v>
      </c>
      <c r="H1229" s="391">
        <v>31</v>
      </c>
      <c r="I1229" s="392">
        <v>0</v>
      </c>
    </row>
    <row r="1230" spans="1:9">
      <c r="A1230" s="352"/>
      <c r="B1230" s="377" t="s">
        <v>561</v>
      </c>
      <c r="C1230" s="378">
        <v>301</v>
      </c>
      <c r="D1230" s="379">
        <v>1</v>
      </c>
      <c r="E1230" s="380">
        <v>6</v>
      </c>
      <c r="F1230" s="381" t="s">
        <v>562</v>
      </c>
      <c r="G1230" s="382" t="s">
        <v>1340</v>
      </c>
      <c r="H1230" s="383">
        <v>2212</v>
      </c>
      <c r="I1230" s="384">
        <v>0</v>
      </c>
    </row>
    <row r="1231" spans="1:9">
      <c r="A1231" s="352"/>
      <c r="B1231" s="385" t="s">
        <v>418</v>
      </c>
      <c r="C1231" s="386">
        <v>301</v>
      </c>
      <c r="D1231" s="387">
        <v>1</v>
      </c>
      <c r="E1231" s="388">
        <v>6</v>
      </c>
      <c r="F1231" s="389" t="s">
        <v>562</v>
      </c>
      <c r="G1231" s="390" t="s">
        <v>419</v>
      </c>
      <c r="H1231" s="391">
        <v>1811</v>
      </c>
      <c r="I1231" s="392">
        <v>0</v>
      </c>
    </row>
    <row r="1232" spans="1:9" ht="34.5" thickBot="1">
      <c r="A1232" s="352"/>
      <c r="B1232" s="409" t="s">
        <v>420</v>
      </c>
      <c r="C1232" s="410">
        <v>301</v>
      </c>
      <c r="D1232" s="411">
        <v>1</v>
      </c>
      <c r="E1232" s="412">
        <v>6</v>
      </c>
      <c r="F1232" s="413" t="s">
        <v>562</v>
      </c>
      <c r="G1232" s="414" t="s">
        <v>421</v>
      </c>
      <c r="H1232" s="415">
        <v>401</v>
      </c>
      <c r="I1232" s="416">
        <v>0</v>
      </c>
    </row>
    <row r="1233" spans="1:9" ht="15.75" customHeight="1" thickBot="1">
      <c r="A1233" s="234"/>
      <c r="B1233" s="417" t="s">
        <v>482</v>
      </c>
      <c r="C1233" s="418"/>
      <c r="D1233" s="419"/>
      <c r="E1233" s="419"/>
      <c r="F1233" s="420"/>
      <c r="G1233" s="419"/>
      <c r="H1233" s="421">
        <v>3089063.9355599997</v>
      </c>
      <c r="I1233" s="422">
        <v>1111307.1370000001</v>
      </c>
    </row>
  </sheetData>
  <mergeCells count="5">
    <mergeCell ref="B5:I5"/>
    <mergeCell ref="C8:G8"/>
    <mergeCell ref="H8:I8"/>
    <mergeCell ref="C9:C10"/>
    <mergeCell ref="I9:I10"/>
  </mergeCells>
  <phoneticPr fontId="0" type="noConversion"/>
  <pageMargins left="0.74803149606299213" right="0.74803149606299213" top="0.59055118110236227" bottom="0.59055118110236227" header="0.51181102362204722" footer="0.51181102362204722"/>
  <pageSetup scale="91" firstPageNumber="93" fitToHeight="0" orientation="landscape" useFirstPageNumber="1"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C167"/>
  <sheetViews>
    <sheetView workbookViewId="0">
      <selection activeCell="G12" sqref="G12"/>
    </sheetView>
  </sheetViews>
  <sheetFormatPr defaultRowHeight="12.75"/>
  <cols>
    <col min="1" max="1" width="25" style="58" customWidth="1"/>
    <col min="2" max="2" width="57.5703125" style="58" customWidth="1"/>
    <col min="3" max="3" width="17.85546875" style="58" customWidth="1"/>
    <col min="4" max="16384" width="9.140625" style="58"/>
  </cols>
  <sheetData>
    <row r="1" spans="1:3" ht="15.75">
      <c r="B1" s="683" t="s">
        <v>1335</v>
      </c>
      <c r="C1" s="683"/>
    </row>
    <row r="2" spans="1:3" ht="15.75">
      <c r="A2" s="195"/>
      <c r="B2" s="683" t="s">
        <v>1377</v>
      </c>
      <c r="C2" s="683"/>
    </row>
    <row r="3" spans="1:3" ht="15.75">
      <c r="B3" s="683" t="s">
        <v>108</v>
      </c>
      <c r="C3" s="683"/>
    </row>
    <row r="4" spans="1:3" ht="15.75">
      <c r="B4" s="196"/>
      <c r="C4" s="197"/>
    </row>
    <row r="5" spans="1:3" ht="40.5" customHeight="1" thickBot="1">
      <c r="A5" s="684" t="s">
        <v>1296</v>
      </c>
      <c r="B5" s="684"/>
      <c r="C5" s="684"/>
    </row>
    <row r="6" spans="1:3" ht="32.25" thickBot="1">
      <c r="A6" s="198" t="s">
        <v>1297</v>
      </c>
      <c r="B6" s="199" t="s">
        <v>1298</v>
      </c>
      <c r="C6" s="200" t="s">
        <v>1299</v>
      </c>
    </row>
    <row r="7" spans="1:3" ht="15.75">
      <c r="A7" s="201"/>
      <c r="B7" s="202">
        <v>1</v>
      </c>
      <c r="C7" s="203">
        <v>2</v>
      </c>
    </row>
    <row r="8" spans="1:3" ht="31.5">
      <c r="A8" s="204" t="s">
        <v>1300</v>
      </c>
      <c r="B8" s="205" t="s">
        <v>1301</v>
      </c>
      <c r="C8" s="206">
        <f>C11+C12</f>
        <v>3847.25</v>
      </c>
    </row>
    <row r="9" spans="1:3" ht="31.5" hidden="1">
      <c r="A9" s="207"/>
      <c r="B9" s="208" t="s">
        <v>1302</v>
      </c>
      <c r="C9" s="206"/>
    </row>
    <row r="10" spans="1:3" ht="31.5" hidden="1">
      <c r="A10" s="207"/>
      <c r="B10" s="208" t="s">
        <v>1303</v>
      </c>
      <c r="C10" s="206"/>
    </row>
    <row r="11" spans="1:3" ht="47.25">
      <c r="A11" s="209" t="s">
        <v>1304</v>
      </c>
      <c r="B11" s="210" t="s">
        <v>1305</v>
      </c>
      <c r="C11" s="211">
        <f>232147.25-2300</f>
        <v>229847.25</v>
      </c>
    </row>
    <row r="12" spans="1:3" ht="47.25">
      <c r="A12" s="209" t="s">
        <v>1306</v>
      </c>
      <c r="B12" s="210" t="s">
        <v>1307</v>
      </c>
      <c r="C12" s="211">
        <v>-226000</v>
      </c>
    </row>
    <row r="13" spans="1:3" ht="31.5">
      <c r="A13" s="204" t="s">
        <v>1308</v>
      </c>
      <c r="B13" s="205" t="s">
        <v>1309</v>
      </c>
      <c r="C13" s="206">
        <f>C14+C15</f>
        <v>-50000</v>
      </c>
    </row>
    <row r="14" spans="1:3" ht="47.25">
      <c r="A14" s="209" t="s">
        <v>1310</v>
      </c>
      <c r="B14" s="210" t="s">
        <v>1311</v>
      </c>
      <c r="C14" s="211">
        <v>0</v>
      </c>
    </row>
    <row r="15" spans="1:3" ht="63">
      <c r="A15" s="209" t="s">
        <v>1312</v>
      </c>
      <c r="B15" s="212" t="s">
        <v>1313</v>
      </c>
      <c r="C15" s="211">
        <v>-50000</v>
      </c>
    </row>
    <row r="16" spans="1:3" ht="31.5">
      <c r="A16" s="204" t="s">
        <v>1314</v>
      </c>
      <c r="B16" s="205" t="s">
        <v>1315</v>
      </c>
      <c r="C16" s="206">
        <f>C18+C17</f>
        <v>18699.999999999534</v>
      </c>
    </row>
    <row r="17" spans="1:3" ht="31.5">
      <c r="A17" s="209" t="s">
        <v>1316</v>
      </c>
      <c r="B17" s="208" t="s">
        <v>1317</v>
      </c>
      <c r="C17" s="211">
        <f>-2965796.99-C11-C14-C20-C23</f>
        <v>-3346363.9400000004</v>
      </c>
    </row>
    <row r="18" spans="1:3" ht="31.5">
      <c r="A18" s="209" t="s">
        <v>1318</v>
      </c>
      <c r="B18" s="208" t="s">
        <v>1319</v>
      </c>
      <c r="C18" s="211">
        <f>3089063.94-C12-C15-C24</f>
        <v>3365063.94</v>
      </c>
    </row>
    <row r="19" spans="1:3" ht="31.5">
      <c r="A19" s="204" t="s">
        <v>1320</v>
      </c>
      <c r="B19" s="205" t="s">
        <v>1321</v>
      </c>
      <c r="C19" s="206">
        <f>C20+C23+C24</f>
        <v>150719.70000000001</v>
      </c>
    </row>
    <row r="20" spans="1:3" s="213" customFormat="1" ht="31.5">
      <c r="A20" s="209" t="s">
        <v>1322</v>
      </c>
      <c r="B20" s="208" t="s">
        <v>1323</v>
      </c>
      <c r="C20" s="211">
        <f>C21+C22</f>
        <v>0</v>
      </c>
    </row>
    <row r="21" spans="1:3" s="213" customFormat="1" ht="47.25">
      <c r="A21" s="209" t="s">
        <v>1324</v>
      </c>
      <c r="B21" s="210" t="s">
        <v>1325</v>
      </c>
      <c r="C21" s="211">
        <v>0</v>
      </c>
    </row>
    <row r="22" spans="1:3" s="213" customFormat="1" ht="47.25">
      <c r="A22" s="209" t="s">
        <v>1326</v>
      </c>
      <c r="B22" s="210" t="s">
        <v>1327</v>
      </c>
      <c r="C22" s="214">
        <v>0</v>
      </c>
    </row>
    <row r="23" spans="1:3" s="213" customFormat="1" ht="47.25">
      <c r="A23" s="215" t="s">
        <v>1328</v>
      </c>
      <c r="B23" s="216" t="s">
        <v>1329</v>
      </c>
      <c r="C23" s="217">
        <f>149800+919.7</f>
        <v>150719.70000000001</v>
      </c>
    </row>
    <row r="24" spans="1:3" s="213" customFormat="1" ht="32.25" thickBot="1">
      <c r="A24" s="218" t="s">
        <v>1330</v>
      </c>
      <c r="B24" s="219" t="s">
        <v>1331</v>
      </c>
      <c r="C24" s="220">
        <v>0</v>
      </c>
    </row>
    <row r="25" spans="1:3" s="213" customFormat="1" ht="32.25" thickBot="1">
      <c r="A25" s="221"/>
      <c r="B25" s="222" t="s">
        <v>1332</v>
      </c>
      <c r="C25" s="223">
        <f>C19+C16+C13+C8</f>
        <v>123266.94999999955</v>
      </c>
    </row>
    <row r="26" spans="1:3">
      <c r="A26" s="224"/>
      <c r="B26" s="80"/>
      <c r="C26" s="225"/>
    </row>
    <row r="27" spans="1:3" hidden="1">
      <c r="B27" s="226" t="s">
        <v>1333</v>
      </c>
      <c r="C27" s="227">
        <v>2965796.99</v>
      </c>
    </row>
    <row r="28" spans="1:3" hidden="1">
      <c r="B28" s="226" t="s">
        <v>1334</v>
      </c>
      <c r="C28" s="227">
        <v>3089063.94</v>
      </c>
    </row>
    <row r="29" spans="1:3">
      <c r="B29" s="226"/>
      <c r="C29" s="228"/>
    </row>
    <row r="30" spans="1:3">
      <c r="C30" s="228"/>
    </row>
    <row r="31" spans="1:3">
      <c r="C31" s="229"/>
    </row>
    <row r="32" spans="1:3">
      <c r="C32" s="229"/>
    </row>
    <row r="33" spans="3:3">
      <c r="C33" s="229"/>
    </row>
    <row r="34" spans="3:3">
      <c r="C34" s="229"/>
    </row>
    <row r="35" spans="3:3">
      <c r="C35" s="229"/>
    </row>
    <row r="36" spans="3:3">
      <c r="C36" s="229"/>
    </row>
    <row r="37" spans="3:3">
      <c r="C37" s="229"/>
    </row>
    <row r="38" spans="3:3">
      <c r="C38" s="229"/>
    </row>
    <row r="39" spans="3:3">
      <c r="C39" s="229"/>
    </row>
    <row r="40" spans="3:3">
      <c r="C40" s="229"/>
    </row>
    <row r="41" spans="3:3">
      <c r="C41" s="229"/>
    </row>
    <row r="42" spans="3:3">
      <c r="C42" s="229"/>
    </row>
    <row r="43" spans="3:3">
      <c r="C43" s="229"/>
    </row>
    <row r="44" spans="3:3">
      <c r="C44" s="229"/>
    </row>
    <row r="45" spans="3:3">
      <c r="C45" s="229"/>
    </row>
    <row r="46" spans="3:3">
      <c r="C46" s="229"/>
    </row>
    <row r="47" spans="3:3">
      <c r="C47" s="229"/>
    </row>
    <row r="48" spans="3:3">
      <c r="C48" s="229"/>
    </row>
    <row r="49" spans="3:3">
      <c r="C49" s="229"/>
    </row>
    <row r="50" spans="3:3">
      <c r="C50" s="229"/>
    </row>
    <row r="51" spans="3:3">
      <c r="C51" s="229"/>
    </row>
    <row r="52" spans="3:3">
      <c r="C52" s="229"/>
    </row>
    <row r="53" spans="3:3">
      <c r="C53" s="229"/>
    </row>
    <row r="54" spans="3:3">
      <c r="C54" s="229"/>
    </row>
    <row r="55" spans="3:3">
      <c r="C55" s="229"/>
    </row>
    <row r="56" spans="3:3">
      <c r="C56" s="229"/>
    </row>
    <row r="57" spans="3:3">
      <c r="C57" s="229"/>
    </row>
    <row r="58" spans="3:3">
      <c r="C58" s="229"/>
    </row>
    <row r="59" spans="3:3">
      <c r="C59" s="229"/>
    </row>
    <row r="60" spans="3:3">
      <c r="C60" s="229"/>
    </row>
    <row r="61" spans="3:3">
      <c r="C61" s="229"/>
    </row>
    <row r="62" spans="3:3">
      <c r="C62" s="229"/>
    </row>
    <row r="63" spans="3:3">
      <c r="C63" s="229"/>
    </row>
    <row r="64" spans="3:3">
      <c r="C64" s="229"/>
    </row>
    <row r="65" spans="3:3">
      <c r="C65" s="229"/>
    </row>
    <row r="66" spans="3:3">
      <c r="C66" s="229"/>
    </row>
    <row r="67" spans="3:3">
      <c r="C67" s="229"/>
    </row>
    <row r="68" spans="3:3">
      <c r="C68" s="229"/>
    </row>
    <row r="69" spans="3:3">
      <c r="C69" s="229"/>
    </row>
    <row r="70" spans="3:3">
      <c r="C70" s="229"/>
    </row>
    <row r="71" spans="3:3">
      <c r="C71" s="229"/>
    </row>
    <row r="72" spans="3:3">
      <c r="C72" s="229"/>
    </row>
    <row r="73" spans="3:3">
      <c r="C73" s="229"/>
    </row>
    <row r="74" spans="3:3">
      <c r="C74" s="229"/>
    </row>
    <row r="75" spans="3:3">
      <c r="C75" s="229"/>
    </row>
    <row r="76" spans="3:3">
      <c r="C76" s="229"/>
    </row>
    <row r="77" spans="3:3">
      <c r="C77" s="229"/>
    </row>
    <row r="78" spans="3:3">
      <c r="C78" s="229"/>
    </row>
    <row r="79" spans="3:3">
      <c r="C79" s="229"/>
    </row>
    <row r="80" spans="3:3">
      <c r="C80" s="229"/>
    </row>
    <row r="81" spans="3:3">
      <c r="C81" s="229"/>
    </row>
    <row r="82" spans="3:3">
      <c r="C82" s="229"/>
    </row>
    <row r="83" spans="3:3">
      <c r="C83" s="229"/>
    </row>
    <row r="84" spans="3:3">
      <c r="C84" s="229"/>
    </row>
    <row r="85" spans="3:3">
      <c r="C85" s="229"/>
    </row>
    <row r="86" spans="3:3">
      <c r="C86" s="229"/>
    </row>
    <row r="87" spans="3:3">
      <c r="C87" s="229"/>
    </row>
    <row r="88" spans="3:3">
      <c r="C88" s="229"/>
    </row>
    <row r="89" spans="3:3">
      <c r="C89" s="229"/>
    </row>
    <row r="90" spans="3:3">
      <c r="C90" s="229"/>
    </row>
    <row r="91" spans="3:3">
      <c r="C91" s="229"/>
    </row>
    <row r="92" spans="3:3">
      <c r="C92" s="229"/>
    </row>
    <row r="93" spans="3:3">
      <c r="C93" s="229"/>
    </row>
    <row r="94" spans="3:3">
      <c r="C94" s="229"/>
    </row>
    <row r="95" spans="3:3">
      <c r="C95" s="229"/>
    </row>
    <row r="96" spans="3:3">
      <c r="C96" s="229"/>
    </row>
    <row r="97" spans="3:3">
      <c r="C97" s="229"/>
    </row>
    <row r="98" spans="3:3">
      <c r="C98" s="229"/>
    </row>
    <row r="99" spans="3:3">
      <c r="C99" s="229"/>
    </row>
    <row r="100" spans="3:3">
      <c r="C100" s="229"/>
    </row>
    <row r="101" spans="3:3">
      <c r="C101" s="229"/>
    </row>
    <row r="102" spans="3:3">
      <c r="C102" s="229"/>
    </row>
    <row r="103" spans="3:3">
      <c r="C103" s="229"/>
    </row>
    <row r="104" spans="3:3">
      <c r="C104" s="229"/>
    </row>
    <row r="105" spans="3:3">
      <c r="C105" s="229"/>
    </row>
    <row r="106" spans="3:3">
      <c r="C106" s="229"/>
    </row>
    <row r="107" spans="3:3">
      <c r="C107" s="229"/>
    </row>
    <row r="108" spans="3:3">
      <c r="C108" s="229"/>
    </row>
    <row r="109" spans="3:3">
      <c r="C109" s="229"/>
    </row>
    <row r="110" spans="3:3">
      <c r="C110" s="229"/>
    </row>
    <row r="111" spans="3:3">
      <c r="C111" s="229"/>
    </row>
    <row r="112" spans="3:3">
      <c r="C112" s="229"/>
    </row>
    <row r="113" spans="3:3">
      <c r="C113" s="229"/>
    </row>
    <row r="114" spans="3:3">
      <c r="C114" s="229"/>
    </row>
    <row r="115" spans="3:3">
      <c r="C115" s="229"/>
    </row>
    <row r="116" spans="3:3">
      <c r="C116" s="229"/>
    </row>
    <row r="117" spans="3:3">
      <c r="C117" s="229"/>
    </row>
    <row r="118" spans="3:3">
      <c r="C118" s="229"/>
    </row>
    <row r="119" spans="3:3">
      <c r="C119" s="229"/>
    </row>
    <row r="120" spans="3:3">
      <c r="C120" s="229"/>
    </row>
    <row r="121" spans="3:3">
      <c r="C121" s="229"/>
    </row>
    <row r="122" spans="3:3">
      <c r="C122" s="229"/>
    </row>
    <row r="123" spans="3:3">
      <c r="C123" s="229"/>
    </row>
    <row r="124" spans="3:3">
      <c r="C124" s="229"/>
    </row>
    <row r="125" spans="3:3">
      <c r="C125" s="229"/>
    </row>
    <row r="126" spans="3:3">
      <c r="C126" s="229"/>
    </row>
    <row r="127" spans="3:3">
      <c r="C127" s="229"/>
    </row>
    <row r="128" spans="3:3">
      <c r="C128" s="229"/>
    </row>
    <row r="129" spans="3:3">
      <c r="C129" s="229"/>
    </row>
    <row r="130" spans="3:3">
      <c r="C130" s="229"/>
    </row>
    <row r="131" spans="3:3">
      <c r="C131" s="229"/>
    </row>
    <row r="132" spans="3:3">
      <c r="C132" s="229"/>
    </row>
    <row r="133" spans="3:3">
      <c r="C133" s="229"/>
    </row>
    <row r="134" spans="3:3">
      <c r="C134" s="229"/>
    </row>
    <row r="135" spans="3:3">
      <c r="C135" s="229"/>
    </row>
    <row r="136" spans="3:3">
      <c r="C136" s="229"/>
    </row>
    <row r="137" spans="3:3">
      <c r="C137" s="229"/>
    </row>
    <row r="138" spans="3:3">
      <c r="C138" s="229"/>
    </row>
    <row r="139" spans="3:3">
      <c r="C139" s="229"/>
    </row>
    <row r="140" spans="3:3">
      <c r="C140" s="229"/>
    </row>
    <row r="141" spans="3:3">
      <c r="C141" s="229"/>
    </row>
    <row r="142" spans="3:3">
      <c r="C142" s="229"/>
    </row>
    <row r="143" spans="3:3">
      <c r="C143" s="229"/>
    </row>
    <row r="144" spans="3:3">
      <c r="C144" s="229"/>
    </row>
    <row r="145" spans="3:3">
      <c r="C145" s="229"/>
    </row>
    <row r="146" spans="3:3">
      <c r="C146" s="229"/>
    </row>
    <row r="147" spans="3:3">
      <c r="C147" s="229"/>
    </row>
    <row r="148" spans="3:3">
      <c r="C148" s="229"/>
    </row>
    <row r="149" spans="3:3">
      <c r="C149" s="229"/>
    </row>
    <row r="150" spans="3:3">
      <c r="C150" s="229"/>
    </row>
    <row r="151" spans="3:3">
      <c r="C151" s="229"/>
    </row>
    <row r="152" spans="3:3">
      <c r="C152" s="229"/>
    </row>
    <row r="153" spans="3:3">
      <c r="C153" s="229"/>
    </row>
    <row r="154" spans="3:3">
      <c r="C154" s="229"/>
    </row>
    <row r="155" spans="3:3">
      <c r="C155" s="229"/>
    </row>
    <row r="156" spans="3:3">
      <c r="C156" s="229"/>
    </row>
    <row r="157" spans="3:3">
      <c r="C157" s="229"/>
    </row>
    <row r="158" spans="3:3">
      <c r="C158" s="229"/>
    </row>
    <row r="159" spans="3:3">
      <c r="C159" s="229"/>
    </row>
    <row r="160" spans="3:3">
      <c r="C160" s="229"/>
    </row>
    <row r="161" spans="3:3">
      <c r="C161" s="229"/>
    </row>
    <row r="162" spans="3:3">
      <c r="C162" s="229"/>
    </row>
    <row r="163" spans="3:3">
      <c r="C163" s="229"/>
    </row>
    <row r="164" spans="3:3">
      <c r="C164" s="229"/>
    </row>
    <row r="165" spans="3:3">
      <c r="C165" s="229"/>
    </row>
    <row r="166" spans="3:3">
      <c r="C166" s="229"/>
    </row>
    <row r="167" spans="3:3">
      <c r="C167" s="229"/>
    </row>
  </sheetData>
  <mergeCells count="4">
    <mergeCell ref="B1:C1"/>
    <mergeCell ref="B2:C2"/>
    <mergeCell ref="B3:C3"/>
    <mergeCell ref="A5:C5"/>
  </mergeCells>
  <phoneticPr fontId="0" type="noConversion"/>
  <pageMargins left="0.70866141732283472" right="0.31496062992125984" top="0.51181102362204722" bottom="0.39370078740157483" header="0.31496062992125984" footer="0.31496062992125984"/>
  <pageSetup paperSize="9" scale="91" firstPageNumber="159" orientation="portrait" useFirstPageNumber="1" r:id="rId1"/>
  <headerFooter>
    <oddFooter>&amp;R&amp;P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35"/>
  <sheetViews>
    <sheetView workbookViewId="0">
      <selection activeCell="H8" sqref="H8"/>
    </sheetView>
  </sheetViews>
  <sheetFormatPr defaultRowHeight="12.75"/>
  <cols>
    <col min="1" max="1" width="44.5703125" style="466" customWidth="1"/>
    <col min="2" max="2" width="14.85546875" style="466" customWidth="1"/>
    <col min="3" max="3" width="13.85546875" style="466" customWidth="1"/>
    <col min="4" max="4" width="15.140625" style="466" customWidth="1"/>
    <col min="5" max="5" width="11.85546875" style="466" customWidth="1"/>
    <col min="6" max="7" width="9.140625" style="466"/>
    <col min="8" max="8" width="11.42578125" style="466" bestFit="1" customWidth="1"/>
    <col min="9" max="16384" width="9.140625" style="466"/>
  </cols>
  <sheetData>
    <row r="1" spans="1:9" ht="15.75">
      <c r="B1" s="467"/>
      <c r="C1" s="468"/>
      <c r="D1" s="150"/>
      <c r="E1" s="150" t="s">
        <v>490</v>
      </c>
      <c r="F1" s="468"/>
      <c r="G1" s="150"/>
    </row>
    <row r="2" spans="1:9" ht="15.75">
      <c r="A2" s="469"/>
      <c r="B2" s="470"/>
      <c r="C2" s="685" t="s">
        <v>491</v>
      </c>
      <c r="D2" s="685"/>
      <c r="E2" s="685"/>
      <c r="F2" s="471"/>
      <c r="G2" s="150"/>
    </row>
    <row r="3" spans="1:9" ht="15.75" customHeight="1">
      <c r="A3" s="472"/>
      <c r="B3" s="150"/>
      <c r="C3" s="150"/>
      <c r="D3" s="686" t="s">
        <v>108</v>
      </c>
      <c r="E3" s="686"/>
      <c r="F3" s="152"/>
      <c r="G3" s="150"/>
    </row>
    <row r="4" spans="1:9" ht="15.75">
      <c r="A4" s="472"/>
      <c r="B4" s="470"/>
      <c r="C4" s="470"/>
      <c r="D4" s="470"/>
    </row>
    <row r="5" spans="1:9" ht="49.5" customHeight="1">
      <c r="A5" s="687" t="s">
        <v>492</v>
      </c>
      <c r="B5" s="688"/>
      <c r="C5" s="688"/>
      <c r="D5" s="688"/>
      <c r="E5" s="689"/>
    </row>
    <row r="6" spans="1:9" ht="16.5" thickBot="1">
      <c r="A6" s="472"/>
    </row>
    <row r="7" spans="1:9" ht="12.75" customHeight="1">
      <c r="A7" s="690"/>
      <c r="B7" s="693" t="s">
        <v>493</v>
      </c>
      <c r="C7" s="694"/>
      <c r="D7" s="694"/>
      <c r="E7" s="695"/>
    </row>
    <row r="8" spans="1:9" ht="13.5" customHeight="1" thickBot="1">
      <c r="A8" s="691"/>
      <c r="B8" s="696"/>
      <c r="C8" s="697"/>
      <c r="D8" s="697"/>
      <c r="E8" s="698"/>
    </row>
    <row r="9" spans="1:9" ht="12.75" customHeight="1">
      <c r="A9" s="691"/>
      <c r="B9" s="699" t="s">
        <v>494</v>
      </c>
      <c r="C9" s="701" t="s">
        <v>495</v>
      </c>
      <c r="D9" s="702"/>
      <c r="E9" s="703"/>
      <c r="F9" s="473"/>
      <c r="G9" s="473"/>
    </row>
    <row r="10" spans="1:9" ht="42.75" customHeight="1" thickBot="1">
      <c r="A10" s="692"/>
      <c r="B10" s="700"/>
      <c r="C10" s="474" t="s">
        <v>496</v>
      </c>
      <c r="D10" s="475" t="s">
        <v>497</v>
      </c>
      <c r="E10" s="476" t="s">
        <v>498</v>
      </c>
      <c r="F10" s="473"/>
      <c r="G10" s="473"/>
    </row>
    <row r="11" spans="1:9" ht="30.75" customHeight="1" thickBot="1">
      <c r="A11" s="477" t="s">
        <v>499</v>
      </c>
      <c r="B11" s="478">
        <f>B12+B14+B15+B18+B13</f>
        <v>2232389.1900000004</v>
      </c>
      <c r="C11" s="478">
        <f>C12+C14+C15+C18+C13</f>
        <v>8002.7800000000007</v>
      </c>
      <c r="D11" s="479">
        <f>D12+D14+D15+D18+D13</f>
        <v>2207509.9699999997</v>
      </c>
      <c r="E11" s="478">
        <f>E12+E14+E15+E18+E13</f>
        <v>16876.439999999999</v>
      </c>
      <c r="F11" s="473"/>
      <c r="G11" s="473"/>
      <c r="H11" s="480"/>
    </row>
    <row r="12" spans="1:9" ht="35.25" customHeight="1">
      <c r="A12" s="481" t="s">
        <v>500</v>
      </c>
      <c r="B12" s="482">
        <f t="shared" ref="B12:B18" si="0">C12+D12</f>
        <v>537795.9</v>
      </c>
      <c r="C12" s="482"/>
      <c r="D12" s="483">
        <v>537795.9</v>
      </c>
      <c r="E12" s="484"/>
      <c r="F12" s="473"/>
      <c r="G12" s="473"/>
    </row>
    <row r="13" spans="1:9" ht="35.25" customHeight="1">
      <c r="A13" s="481" t="s">
        <v>501</v>
      </c>
      <c r="B13" s="485">
        <f t="shared" si="0"/>
        <v>178635</v>
      </c>
      <c r="C13" s="482"/>
      <c r="D13" s="483">
        <v>178635</v>
      </c>
      <c r="E13" s="486"/>
      <c r="F13" s="473"/>
      <c r="G13" s="473"/>
    </row>
    <row r="14" spans="1:9" ht="21.75" customHeight="1">
      <c r="A14" s="487" t="s">
        <v>502</v>
      </c>
      <c r="B14" s="485">
        <f t="shared" si="0"/>
        <v>1111307.1399999999</v>
      </c>
      <c r="C14" s="485">
        <v>7628.76</v>
      </c>
      <c r="D14" s="488">
        <v>1103678.3799999999</v>
      </c>
      <c r="E14" s="486"/>
      <c r="F14" s="473"/>
      <c r="G14" s="489"/>
      <c r="H14" s="490"/>
    </row>
    <row r="15" spans="1:9" ht="21" customHeight="1">
      <c r="A15" s="487" t="s">
        <v>503</v>
      </c>
      <c r="B15" s="485">
        <f>C15+D15+E15</f>
        <v>381935.33</v>
      </c>
      <c r="C15" s="491">
        <v>363.02</v>
      </c>
      <c r="D15" s="492">
        <v>364695.87</v>
      </c>
      <c r="E15" s="493">
        <v>16876.439999999999</v>
      </c>
      <c r="F15" s="473"/>
      <c r="G15" s="473"/>
      <c r="I15" s="480"/>
    </row>
    <row r="16" spans="1:9" ht="126.75" customHeight="1">
      <c r="A16" s="494" t="s">
        <v>504</v>
      </c>
      <c r="B16" s="485">
        <f t="shared" si="0"/>
        <v>37706.9</v>
      </c>
      <c r="C16" s="482"/>
      <c r="D16" s="488">
        <v>37706.9</v>
      </c>
      <c r="E16" s="486"/>
      <c r="F16" s="473"/>
      <c r="G16" s="473"/>
    </row>
    <row r="17" spans="1:8" ht="64.5">
      <c r="A17" s="495" t="s">
        <v>505</v>
      </c>
      <c r="B17" s="485">
        <f t="shared" si="0"/>
        <v>37626.5</v>
      </c>
      <c r="C17" s="482"/>
      <c r="D17" s="488">
        <v>37626.5</v>
      </c>
      <c r="E17" s="486"/>
      <c r="F17" s="473"/>
      <c r="G17" s="473"/>
    </row>
    <row r="18" spans="1:8" ht="16.5" thickBot="1">
      <c r="A18" s="496" t="s">
        <v>506</v>
      </c>
      <c r="B18" s="497">
        <f t="shared" si="0"/>
        <v>22715.82</v>
      </c>
      <c r="C18" s="497">
        <v>11</v>
      </c>
      <c r="D18" s="498">
        <v>22704.82</v>
      </c>
      <c r="E18" s="499"/>
      <c r="F18" s="473"/>
      <c r="G18" s="473"/>
      <c r="H18" s="490"/>
    </row>
    <row r="19" spans="1:8" ht="15.75">
      <c r="A19" s="472"/>
      <c r="C19" s="473"/>
      <c r="D19" s="473"/>
      <c r="E19" s="473"/>
      <c r="F19" s="473"/>
      <c r="G19" s="473"/>
    </row>
    <row r="20" spans="1:8" ht="15.75">
      <c r="A20" s="472"/>
      <c r="C20" s="473"/>
      <c r="D20" s="473"/>
      <c r="E20" s="473"/>
      <c r="F20" s="473"/>
      <c r="G20" s="473"/>
    </row>
    <row r="21" spans="1:8" ht="15.75">
      <c r="A21" s="472"/>
      <c r="C21" s="473"/>
      <c r="D21" s="473"/>
      <c r="E21" s="473"/>
      <c r="F21" s="473"/>
      <c r="G21" s="473"/>
    </row>
    <row r="22" spans="1:8" ht="15.75">
      <c r="A22" s="472"/>
    </row>
    <row r="23" spans="1:8" ht="15.75">
      <c r="A23" s="472"/>
    </row>
    <row r="24" spans="1:8" ht="15.75">
      <c r="A24" s="472"/>
    </row>
    <row r="25" spans="1:8" ht="15.75">
      <c r="A25" s="472"/>
    </row>
    <row r="26" spans="1:8" ht="15.75">
      <c r="A26" s="472"/>
    </row>
    <row r="27" spans="1:8" ht="15.75">
      <c r="A27" s="472"/>
    </row>
    <row r="28" spans="1:8" ht="15.75">
      <c r="A28" s="472"/>
    </row>
    <row r="29" spans="1:8" ht="15.75">
      <c r="A29" s="472"/>
    </row>
    <row r="30" spans="1:8" ht="15.75">
      <c r="A30" s="472"/>
    </row>
    <row r="31" spans="1:8" ht="15.75">
      <c r="A31" s="472"/>
    </row>
    <row r="32" spans="1:8" ht="15.75">
      <c r="A32" s="472"/>
    </row>
    <row r="33" spans="1:1" ht="15.75">
      <c r="A33" s="472"/>
    </row>
    <row r="34" spans="1:1" ht="15.75">
      <c r="A34" s="472"/>
    </row>
    <row r="35" spans="1:1" ht="15.75">
      <c r="A35" s="472"/>
    </row>
  </sheetData>
  <mergeCells count="7">
    <mergeCell ref="C2:E2"/>
    <mergeCell ref="D3:E3"/>
    <mergeCell ref="A5:E5"/>
    <mergeCell ref="A7:A10"/>
    <mergeCell ref="B7:E8"/>
    <mergeCell ref="B9:B10"/>
    <mergeCell ref="C9:E9"/>
  </mergeCells>
  <phoneticPr fontId="0" type="noConversion"/>
  <pageMargins left="0.70866141732283472" right="0.70866141732283472" top="0.74803149606299213" bottom="0.74803149606299213" header="0.31496062992125984" footer="0.31496062992125984"/>
  <pageSetup paperSize="9" scale="87" firstPageNumber="160" orientation="portrait" useFirstPageNumber="1" r:id="rId1"/>
  <headerFooter>
    <oddFooter>&amp;R&amp;P</oddFooter>
  </headerFooter>
</worksheet>
</file>

<file path=xl/worksheets/sheet8.xml><?xml version="1.0" encoding="utf-8"?>
<worksheet xmlns="http://schemas.openxmlformats.org/spreadsheetml/2006/main" xmlns:r="http://schemas.openxmlformats.org/officeDocument/2006/relationships">
  <sheetPr>
    <outlinePr summaryBelow="0"/>
    <pageSetUpPr fitToPage="1"/>
  </sheetPr>
  <dimension ref="A1:D109"/>
  <sheetViews>
    <sheetView showGridLines="0" workbookViewId="0">
      <selection activeCell="E5" sqref="E5"/>
    </sheetView>
  </sheetViews>
  <sheetFormatPr defaultRowHeight="12.75"/>
  <cols>
    <col min="1" max="1" width="89.28515625" style="238" customWidth="1"/>
    <col min="2" max="2" width="12.140625" style="238" customWidth="1"/>
    <col min="3" max="3" width="5.7109375" style="238" customWidth="1"/>
    <col min="4" max="4" width="16.42578125" style="238" customWidth="1"/>
    <col min="5" max="16384" width="9.140625" style="238"/>
  </cols>
  <sheetData>
    <row r="1" spans="1:4" ht="15.75">
      <c r="A1" s="235"/>
      <c r="B1" s="236"/>
      <c r="C1" s="236"/>
      <c r="D1" s="150" t="s">
        <v>14</v>
      </c>
    </row>
    <row r="2" spans="1:4" ht="15.75">
      <c r="A2" s="236"/>
      <c r="B2" s="236"/>
      <c r="C2" s="236"/>
      <c r="D2" s="150" t="s">
        <v>491</v>
      </c>
    </row>
    <row r="3" spans="1:4" ht="15.75">
      <c r="A3" s="240"/>
      <c r="B3" s="553"/>
      <c r="C3" s="553"/>
      <c r="D3" s="152" t="s">
        <v>108</v>
      </c>
    </row>
    <row r="4" spans="1:4" ht="15.75">
      <c r="A4" s="240"/>
      <c r="B4" s="553"/>
      <c r="C4" s="553"/>
      <c r="D4" s="152"/>
    </row>
    <row r="5" spans="1:4" ht="69.75" customHeight="1">
      <c r="A5" s="704" t="s">
        <v>512</v>
      </c>
      <c r="B5" s="704"/>
      <c r="C5" s="704"/>
      <c r="D5" s="704"/>
    </row>
    <row r="6" spans="1:4" ht="13.5" thickBot="1">
      <c r="A6" s="242"/>
      <c r="B6" s="242"/>
      <c r="C6" s="242"/>
      <c r="D6" s="235"/>
    </row>
    <row r="7" spans="1:4" ht="15" thickBot="1">
      <c r="A7" s="554" t="s">
        <v>1256</v>
      </c>
      <c r="B7" s="555" t="s">
        <v>1343</v>
      </c>
      <c r="C7" s="556" t="s">
        <v>1346</v>
      </c>
      <c r="D7" s="555" t="s">
        <v>1376</v>
      </c>
    </row>
    <row r="8" spans="1:4" ht="15" thickBot="1">
      <c r="A8" s="557">
        <v>1</v>
      </c>
      <c r="B8" s="558">
        <v>2</v>
      </c>
      <c r="C8" s="558">
        <v>3</v>
      </c>
      <c r="D8" s="558">
        <v>4</v>
      </c>
    </row>
    <row r="9" spans="1:4" ht="28.5">
      <c r="A9" s="559" t="s">
        <v>513</v>
      </c>
      <c r="B9" s="560" t="s">
        <v>1360</v>
      </c>
      <c r="C9" s="561" t="s">
        <v>1340</v>
      </c>
      <c r="D9" s="562">
        <v>29129.3</v>
      </c>
    </row>
    <row r="10" spans="1:4" ht="30">
      <c r="A10" s="563" t="s">
        <v>514</v>
      </c>
      <c r="B10" s="564" t="s">
        <v>552</v>
      </c>
      <c r="C10" s="565" t="s">
        <v>1340</v>
      </c>
      <c r="D10" s="566">
        <v>29.5</v>
      </c>
    </row>
    <row r="11" spans="1:4" ht="15">
      <c r="A11" s="563" t="s">
        <v>1374</v>
      </c>
      <c r="B11" s="564" t="s">
        <v>552</v>
      </c>
      <c r="C11" s="565" t="s">
        <v>1375</v>
      </c>
      <c r="D11" s="566">
        <v>29.5</v>
      </c>
    </row>
    <row r="12" spans="1:4" ht="30">
      <c r="A12" s="563" t="s">
        <v>538</v>
      </c>
      <c r="B12" s="564" t="s">
        <v>552</v>
      </c>
      <c r="C12" s="565" t="s">
        <v>539</v>
      </c>
      <c r="D12" s="566">
        <v>29.5</v>
      </c>
    </row>
    <row r="13" spans="1:4" ht="60">
      <c r="A13" s="563" t="s">
        <v>515</v>
      </c>
      <c r="B13" s="564" t="s">
        <v>613</v>
      </c>
      <c r="C13" s="565" t="s">
        <v>1340</v>
      </c>
      <c r="D13" s="566">
        <v>3696.6</v>
      </c>
    </row>
    <row r="14" spans="1:4" ht="45">
      <c r="A14" s="563" t="s">
        <v>1363</v>
      </c>
      <c r="B14" s="564" t="s">
        <v>613</v>
      </c>
      <c r="C14" s="565" t="s">
        <v>1168</v>
      </c>
      <c r="D14" s="566">
        <v>3696.6</v>
      </c>
    </row>
    <row r="15" spans="1:4" ht="15">
      <c r="A15" s="563" t="s">
        <v>1364</v>
      </c>
      <c r="B15" s="564" t="s">
        <v>613</v>
      </c>
      <c r="C15" s="565" t="s">
        <v>1365</v>
      </c>
      <c r="D15" s="566">
        <v>3696.6</v>
      </c>
    </row>
    <row r="16" spans="1:4" ht="15">
      <c r="A16" s="563" t="s">
        <v>516</v>
      </c>
      <c r="B16" s="564" t="s">
        <v>313</v>
      </c>
      <c r="C16" s="565" t="s">
        <v>1340</v>
      </c>
      <c r="D16" s="566">
        <v>13800</v>
      </c>
    </row>
    <row r="17" spans="1:4" ht="45">
      <c r="A17" s="563" t="s">
        <v>1363</v>
      </c>
      <c r="B17" s="564" t="s">
        <v>313</v>
      </c>
      <c r="C17" s="565" t="s">
        <v>1168</v>
      </c>
      <c r="D17" s="566">
        <v>11368</v>
      </c>
    </row>
    <row r="18" spans="1:4" ht="15">
      <c r="A18" s="563" t="s">
        <v>1364</v>
      </c>
      <c r="B18" s="564" t="s">
        <v>313</v>
      </c>
      <c r="C18" s="565" t="s">
        <v>1365</v>
      </c>
      <c r="D18" s="566">
        <v>11368</v>
      </c>
    </row>
    <row r="19" spans="1:4" ht="15">
      <c r="A19" s="563" t="s">
        <v>1374</v>
      </c>
      <c r="B19" s="564" t="s">
        <v>313</v>
      </c>
      <c r="C19" s="565" t="s">
        <v>1375</v>
      </c>
      <c r="D19" s="566">
        <v>2432</v>
      </c>
    </row>
    <row r="20" spans="1:4" ht="30">
      <c r="A20" s="563" t="s">
        <v>538</v>
      </c>
      <c r="B20" s="564" t="s">
        <v>313</v>
      </c>
      <c r="C20" s="565" t="s">
        <v>539</v>
      </c>
      <c r="D20" s="566">
        <v>2432</v>
      </c>
    </row>
    <row r="21" spans="1:4" ht="45">
      <c r="A21" s="563" t="s">
        <v>517</v>
      </c>
      <c r="B21" s="564" t="s">
        <v>283</v>
      </c>
      <c r="C21" s="565" t="s">
        <v>1340</v>
      </c>
      <c r="D21" s="566">
        <v>202.9</v>
      </c>
    </row>
    <row r="22" spans="1:4" ht="15">
      <c r="A22" s="563" t="s">
        <v>1374</v>
      </c>
      <c r="B22" s="564" t="s">
        <v>283</v>
      </c>
      <c r="C22" s="565" t="s">
        <v>1375</v>
      </c>
      <c r="D22" s="566">
        <v>202.9</v>
      </c>
    </row>
    <row r="23" spans="1:4" ht="30">
      <c r="A23" s="563" t="s">
        <v>538</v>
      </c>
      <c r="B23" s="564" t="s">
        <v>283</v>
      </c>
      <c r="C23" s="565" t="s">
        <v>539</v>
      </c>
      <c r="D23" s="566">
        <v>202.9</v>
      </c>
    </row>
    <row r="24" spans="1:4" ht="30">
      <c r="A24" s="563" t="s">
        <v>518</v>
      </c>
      <c r="B24" s="564" t="s">
        <v>737</v>
      </c>
      <c r="C24" s="565" t="s">
        <v>1340</v>
      </c>
      <c r="D24" s="566">
        <v>1495</v>
      </c>
    </row>
    <row r="25" spans="1:4" ht="45">
      <c r="A25" s="563" t="s">
        <v>1363</v>
      </c>
      <c r="B25" s="564" t="s">
        <v>737</v>
      </c>
      <c r="C25" s="565" t="s">
        <v>1168</v>
      </c>
      <c r="D25" s="566">
        <v>1306</v>
      </c>
    </row>
    <row r="26" spans="1:4" ht="15">
      <c r="A26" s="563" t="s">
        <v>1364</v>
      </c>
      <c r="B26" s="564" t="s">
        <v>737</v>
      </c>
      <c r="C26" s="565" t="s">
        <v>1365</v>
      </c>
      <c r="D26" s="566">
        <v>1306</v>
      </c>
    </row>
    <row r="27" spans="1:4" ht="15">
      <c r="A27" s="563" t="s">
        <v>1374</v>
      </c>
      <c r="B27" s="564" t="s">
        <v>737</v>
      </c>
      <c r="C27" s="565" t="s">
        <v>1375</v>
      </c>
      <c r="D27" s="566">
        <v>189</v>
      </c>
    </row>
    <row r="28" spans="1:4" ht="30">
      <c r="A28" s="563" t="s">
        <v>538</v>
      </c>
      <c r="B28" s="564" t="s">
        <v>737</v>
      </c>
      <c r="C28" s="565" t="s">
        <v>539</v>
      </c>
      <c r="D28" s="566">
        <v>189</v>
      </c>
    </row>
    <row r="29" spans="1:4" ht="30">
      <c r="A29" s="563" t="s">
        <v>519</v>
      </c>
      <c r="B29" s="564" t="s">
        <v>567</v>
      </c>
      <c r="C29" s="565" t="s">
        <v>1340</v>
      </c>
      <c r="D29" s="566">
        <v>1520</v>
      </c>
    </row>
    <row r="30" spans="1:4" ht="45">
      <c r="A30" s="563" t="s">
        <v>1363</v>
      </c>
      <c r="B30" s="564" t="s">
        <v>567</v>
      </c>
      <c r="C30" s="565" t="s">
        <v>1168</v>
      </c>
      <c r="D30" s="566">
        <v>1341</v>
      </c>
    </row>
    <row r="31" spans="1:4" ht="15">
      <c r="A31" s="563" t="s">
        <v>1364</v>
      </c>
      <c r="B31" s="564" t="s">
        <v>567</v>
      </c>
      <c r="C31" s="565" t="s">
        <v>1365</v>
      </c>
      <c r="D31" s="566">
        <v>1341</v>
      </c>
    </row>
    <row r="32" spans="1:4" ht="15">
      <c r="A32" s="563" t="s">
        <v>1374</v>
      </c>
      <c r="B32" s="564" t="s">
        <v>567</v>
      </c>
      <c r="C32" s="565" t="s">
        <v>1375</v>
      </c>
      <c r="D32" s="566">
        <v>179</v>
      </c>
    </row>
    <row r="33" spans="1:4" ht="30">
      <c r="A33" s="563" t="s">
        <v>538</v>
      </c>
      <c r="B33" s="564" t="s">
        <v>567</v>
      </c>
      <c r="C33" s="565" t="s">
        <v>539</v>
      </c>
      <c r="D33" s="566">
        <v>179</v>
      </c>
    </row>
    <row r="34" spans="1:4" ht="30">
      <c r="A34" s="563" t="s">
        <v>520</v>
      </c>
      <c r="B34" s="564" t="s">
        <v>569</v>
      </c>
      <c r="C34" s="565" t="s">
        <v>1340</v>
      </c>
      <c r="D34" s="566">
        <v>6316</v>
      </c>
    </row>
    <row r="35" spans="1:4" ht="45">
      <c r="A35" s="563" t="s">
        <v>1363</v>
      </c>
      <c r="B35" s="564" t="s">
        <v>569</v>
      </c>
      <c r="C35" s="565" t="s">
        <v>1168</v>
      </c>
      <c r="D35" s="566">
        <v>5384.7</v>
      </c>
    </row>
    <row r="36" spans="1:4" ht="15">
      <c r="A36" s="563" t="s">
        <v>1364</v>
      </c>
      <c r="B36" s="564" t="s">
        <v>569</v>
      </c>
      <c r="C36" s="565" t="s">
        <v>1365</v>
      </c>
      <c r="D36" s="566">
        <v>5384.7</v>
      </c>
    </row>
    <row r="37" spans="1:4" ht="15">
      <c r="A37" s="563" t="s">
        <v>1374</v>
      </c>
      <c r="B37" s="564" t="s">
        <v>569</v>
      </c>
      <c r="C37" s="565" t="s">
        <v>1375</v>
      </c>
      <c r="D37" s="566">
        <v>931.3</v>
      </c>
    </row>
    <row r="38" spans="1:4" ht="30">
      <c r="A38" s="563" t="s">
        <v>538</v>
      </c>
      <c r="B38" s="564" t="s">
        <v>569</v>
      </c>
      <c r="C38" s="565" t="s">
        <v>539</v>
      </c>
      <c r="D38" s="566">
        <v>931.3</v>
      </c>
    </row>
    <row r="39" spans="1:4" ht="75">
      <c r="A39" s="563" t="s">
        <v>521</v>
      </c>
      <c r="B39" s="564" t="s">
        <v>615</v>
      </c>
      <c r="C39" s="565" t="s">
        <v>1340</v>
      </c>
      <c r="D39" s="566">
        <v>2069.3000000000002</v>
      </c>
    </row>
    <row r="40" spans="1:4" ht="45">
      <c r="A40" s="563" t="s">
        <v>1363</v>
      </c>
      <c r="B40" s="564" t="s">
        <v>615</v>
      </c>
      <c r="C40" s="565" t="s">
        <v>1168</v>
      </c>
      <c r="D40" s="566">
        <v>1183.2</v>
      </c>
    </row>
    <row r="41" spans="1:4" ht="15">
      <c r="A41" s="563" t="s">
        <v>1364</v>
      </c>
      <c r="B41" s="564" t="s">
        <v>615</v>
      </c>
      <c r="C41" s="565" t="s">
        <v>1365</v>
      </c>
      <c r="D41" s="566">
        <v>1183.2</v>
      </c>
    </row>
    <row r="42" spans="1:4" ht="15">
      <c r="A42" s="563" t="s">
        <v>1374</v>
      </c>
      <c r="B42" s="564" t="s">
        <v>615</v>
      </c>
      <c r="C42" s="565" t="s">
        <v>1375</v>
      </c>
      <c r="D42" s="566">
        <v>886.1</v>
      </c>
    </row>
    <row r="43" spans="1:4" ht="30">
      <c r="A43" s="563" t="s">
        <v>538</v>
      </c>
      <c r="B43" s="564" t="s">
        <v>615</v>
      </c>
      <c r="C43" s="565" t="s">
        <v>539</v>
      </c>
      <c r="D43" s="566">
        <v>886.1</v>
      </c>
    </row>
    <row r="44" spans="1:4" ht="28.5">
      <c r="A44" s="567" t="s">
        <v>522</v>
      </c>
      <c r="B44" s="568" t="s">
        <v>672</v>
      </c>
      <c r="C44" s="569" t="s">
        <v>1340</v>
      </c>
      <c r="D44" s="570">
        <v>1007944</v>
      </c>
    </row>
    <row r="45" spans="1:4" ht="28.5">
      <c r="A45" s="567" t="s">
        <v>523</v>
      </c>
      <c r="B45" s="568" t="s">
        <v>920</v>
      </c>
      <c r="C45" s="569" t="s">
        <v>1340</v>
      </c>
      <c r="D45" s="570">
        <v>1007944</v>
      </c>
    </row>
    <row r="46" spans="1:4" ht="28.5">
      <c r="A46" s="567" t="s">
        <v>524</v>
      </c>
      <c r="B46" s="568" t="s">
        <v>922</v>
      </c>
      <c r="C46" s="569" t="s">
        <v>1340</v>
      </c>
      <c r="D46" s="570">
        <v>435480</v>
      </c>
    </row>
    <row r="47" spans="1:4" ht="30">
      <c r="A47" s="563" t="s">
        <v>525</v>
      </c>
      <c r="B47" s="564" t="s">
        <v>932</v>
      </c>
      <c r="C47" s="565" t="s">
        <v>1340</v>
      </c>
      <c r="D47" s="566">
        <v>412961</v>
      </c>
    </row>
    <row r="48" spans="1:4" ht="30">
      <c r="A48" s="563" t="s">
        <v>637</v>
      </c>
      <c r="B48" s="564" t="s">
        <v>932</v>
      </c>
      <c r="C48" s="565" t="s">
        <v>638</v>
      </c>
      <c r="D48" s="566">
        <v>412961</v>
      </c>
    </row>
    <row r="49" spans="1:4" ht="15">
      <c r="A49" s="563" t="s">
        <v>679</v>
      </c>
      <c r="B49" s="564" t="s">
        <v>932</v>
      </c>
      <c r="C49" s="565" t="s">
        <v>680</v>
      </c>
      <c r="D49" s="566">
        <v>412961</v>
      </c>
    </row>
    <row r="50" spans="1:4" ht="45">
      <c r="A50" s="563" t="s">
        <v>526</v>
      </c>
      <c r="B50" s="564" t="s">
        <v>934</v>
      </c>
      <c r="C50" s="565" t="s">
        <v>1340</v>
      </c>
      <c r="D50" s="566">
        <v>22519</v>
      </c>
    </row>
    <row r="51" spans="1:4" ht="15">
      <c r="A51" s="563" t="s">
        <v>575</v>
      </c>
      <c r="B51" s="564" t="s">
        <v>934</v>
      </c>
      <c r="C51" s="565" t="s">
        <v>576</v>
      </c>
      <c r="D51" s="566">
        <v>20880</v>
      </c>
    </row>
    <row r="52" spans="1:4" ht="15">
      <c r="A52" s="563" t="s">
        <v>302</v>
      </c>
      <c r="B52" s="564" t="s">
        <v>934</v>
      </c>
      <c r="C52" s="565" t="s">
        <v>303</v>
      </c>
      <c r="D52" s="566">
        <v>20880</v>
      </c>
    </row>
    <row r="53" spans="1:4" ht="30">
      <c r="A53" s="563" t="s">
        <v>637</v>
      </c>
      <c r="B53" s="564" t="s">
        <v>934</v>
      </c>
      <c r="C53" s="565" t="s">
        <v>638</v>
      </c>
      <c r="D53" s="566">
        <v>1639</v>
      </c>
    </row>
    <row r="54" spans="1:4" ht="15">
      <c r="A54" s="563" t="s">
        <v>679</v>
      </c>
      <c r="B54" s="564" t="s">
        <v>934</v>
      </c>
      <c r="C54" s="565" t="s">
        <v>680</v>
      </c>
      <c r="D54" s="566">
        <v>1639</v>
      </c>
    </row>
    <row r="55" spans="1:4" ht="28.5">
      <c r="A55" s="567" t="s">
        <v>527</v>
      </c>
      <c r="B55" s="568" t="s">
        <v>956</v>
      </c>
      <c r="C55" s="569" t="s">
        <v>1340</v>
      </c>
      <c r="D55" s="570">
        <v>572464</v>
      </c>
    </row>
    <row r="56" spans="1:4" ht="15">
      <c r="A56" s="563" t="s">
        <v>528</v>
      </c>
      <c r="B56" s="564" t="s">
        <v>968</v>
      </c>
      <c r="C56" s="565" t="s">
        <v>1340</v>
      </c>
      <c r="D56" s="566">
        <v>538125.30000000005</v>
      </c>
    </row>
    <row r="57" spans="1:4" ht="30">
      <c r="A57" s="563" t="s">
        <v>637</v>
      </c>
      <c r="B57" s="564" t="s">
        <v>968</v>
      </c>
      <c r="C57" s="565" t="s">
        <v>638</v>
      </c>
      <c r="D57" s="566">
        <v>538125.30000000005</v>
      </c>
    </row>
    <row r="58" spans="1:4" ht="15">
      <c r="A58" s="563" t="s">
        <v>686</v>
      </c>
      <c r="B58" s="564" t="s">
        <v>968</v>
      </c>
      <c r="C58" s="565" t="s">
        <v>687</v>
      </c>
      <c r="D58" s="566">
        <v>538125.30000000005</v>
      </c>
    </row>
    <row r="59" spans="1:4" ht="60">
      <c r="A59" s="563" t="s">
        <v>529</v>
      </c>
      <c r="B59" s="564" t="s">
        <v>970</v>
      </c>
      <c r="C59" s="565" t="s">
        <v>1340</v>
      </c>
      <c r="D59" s="566">
        <v>33707.699999999997</v>
      </c>
    </row>
    <row r="60" spans="1:4" ht="30">
      <c r="A60" s="563" t="s">
        <v>637</v>
      </c>
      <c r="B60" s="564" t="s">
        <v>970</v>
      </c>
      <c r="C60" s="565" t="s">
        <v>638</v>
      </c>
      <c r="D60" s="566">
        <v>33707.699999999997</v>
      </c>
    </row>
    <row r="61" spans="1:4" ht="15">
      <c r="A61" s="563" t="s">
        <v>686</v>
      </c>
      <c r="B61" s="564" t="s">
        <v>970</v>
      </c>
      <c r="C61" s="565" t="s">
        <v>687</v>
      </c>
      <c r="D61" s="566">
        <v>33707.699999999997</v>
      </c>
    </row>
    <row r="62" spans="1:4" ht="30">
      <c r="A62" s="563" t="s">
        <v>530</v>
      </c>
      <c r="B62" s="564" t="s">
        <v>972</v>
      </c>
      <c r="C62" s="565" t="s">
        <v>1340</v>
      </c>
      <c r="D62" s="566">
        <v>631</v>
      </c>
    </row>
    <row r="63" spans="1:4" ht="30">
      <c r="A63" s="563" t="s">
        <v>637</v>
      </c>
      <c r="B63" s="564" t="s">
        <v>972</v>
      </c>
      <c r="C63" s="565" t="s">
        <v>638</v>
      </c>
      <c r="D63" s="566">
        <v>631</v>
      </c>
    </row>
    <row r="64" spans="1:4" ht="15">
      <c r="A64" s="563" t="s">
        <v>686</v>
      </c>
      <c r="B64" s="564" t="s">
        <v>972</v>
      </c>
      <c r="C64" s="565" t="s">
        <v>687</v>
      </c>
      <c r="D64" s="566">
        <v>631</v>
      </c>
    </row>
    <row r="65" spans="1:4" ht="28.5">
      <c r="A65" s="567" t="s">
        <v>531</v>
      </c>
      <c r="B65" s="568" t="s">
        <v>305</v>
      </c>
      <c r="C65" s="569" t="s">
        <v>1340</v>
      </c>
      <c r="D65" s="570">
        <v>11955.777</v>
      </c>
    </row>
    <row r="66" spans="1:4" ht="42.75">
      <c r="A66" s="567" t="s">
        <v>532</v>
      </c>
      <c r="B66" s="568" t="s">
        <v>307</v>
      </c>
      <c r="C66" s="569" t="s">
        <v>1340</v>
      </c>
      <c r="D66" s="570">
        <v>11955.777</v>
      </c>
    </row>
    <row r="67" spans="1:4" ht="45">
      <c r="A67" s="563" t="s">
        <v>533</v>
      </c>
      <c r="B67" s="564" t="s">
        <v>331</v>
      </c>
      <c r="C67" s="565" t="s">
        <v>1340</v>
      </c>
      <c r="D67" s="566">
        <v>114.4</v>
      </c>
    </row>
    <row r="68" spans="1:4" ht="45">
      <c r="A68" s="563" t="s">
        <v>1363</v>
      </c>
      <c r="B68" s="564" t="s">
        <v>331</v>
      </c>
      <c r="C68" s="565" t="s">
        <v>1168</v>
      </c>
      <c r="D68" s="566">
        <v>99.5</v>
      </c>
    </row>
    <row r="69" spans="1:4" ht="15">
      <c r="A69" s="563" t="s">
        <v>1364</v>
      </c>
      <c r="B69" s="564" t="s">
        <v>331</v>
      </c>
      <c r="C69" s="565" t="s">
        <v>1365</v>
      </c>
      <c r="D69" s="566">
        <v>99.5</v>
      </c>
    </row>
    <row r="70" spans="1:4" ht="15">
      <c r="A70" s="563" t="s">
        <v>1374</v>
      </c>
      <c r="B70" s="564" t="s">
        <v>331</v>
      </c>
      <c r="C70" s="565" t="s">
        <v>1375</v>
      </c>
      <c r="D70" s="566">
        <v>14.9</v>
      </c>
    </row>
    <row r="71" spans="1:4" ht="30">
      <c r="A71" s="563" t="s">
        <v>538</v>
      </c>
      <c r="B71" s="564" t="s">
        <v>331</v>
      </c>
      <c r="C71" s="565" t="s">
        <v>539</v>
      </c>
      <c r="D71" s="566">
        <v>14.9</v>
      </c>
    </row>
    <row r="72" spans="1:4" ht="45">
      <c r="A72" s="563" t="s">
        <v>534</v>
      </c>
      <c r="B72" s="564" t="s">
        <v>309</v>
      </c>
      <c r="C72" s="565" t="s">
        <v>1340</v>
      </c>
      <c r="D72" s="566">
        <v>11841.377</v>
      </c>
    </row>
    <row r="73" spans="1:4" ht="15">
      <c r="A73" s="563" t="s">
        <v>715</v>
      </c>
      <c r="B73" s="564" t="s">
        <v>309</v>
      </c>
      <c r="C73" s="565" t="s">
        <v>716</v>
      </c>
      <c r="D73" s="566">
        <v>11841.377</v>
      </c>
    </row>
    <row r="74" spans="1:4" ht="15">
      <c r="A74" s="563" t="s">
        <v>717</v>
      </c>
      <c r="B74" s="564" t="s">
        <v>309</v>
      </c>
      <c r="C74" s="565" t="s">
        <v>1234</v>
      </c>
      <c r="D74" s="566">
        <v>11841.377</v>
      </c>
    </row>
    <row r="75" spans="1:4" ht="28.5">
      <c r="A75" s="567" t="s">
        <v>535</v>
      </c>
      <c r="B75" s="568" t="s">
        <v>742</v>
      </c>
      <c r="C75" s="569" t="s">
        <v>1340</v>
      </c>
      <c r="D75" s="570">
        <v>20.9</v>
      </c>
    </row>
    <row r="76" spans="1:4" ht="28.5">
      <c r="A76" s="567" t="s">
        <v>536</v>
      </c>
      <c r="B76" s="568" t="s">
        <v>802</v>
      </c>
      <c r="C76" s="569" t="s">
        <v>1340</v>
      </c>
      <c r="D76" s="570">
        <v>20.9</v>
      </c>
    </row>
    <row r="77" spans="1:4" ht="42.75">
      <c r="A77" s="567" t="s">
        <v>537</v>
      </c>
      <c r="B77" s="568" t="s">
        <v>895</v>
      </c>
      <c r="C77" s="569" t="s">
        <v>1340</v>
      </c>
      <c r="D77" s="570">
        <v>20.9</v>
      </c>
    </row>
    <row r="78" spans="1:4" ht="90">
      <c r="A78" s="563" t="s">
        <v>0</v>
      </c>
      <c r="B78" s="564" t="s">
        <v>897</v>
      </c>
      <c r="C78" s="565" t="s">
        <v>1340</v>
      </c>
      <c r="D78" s="566">
        <v>20.9</v>
      </c>
    </row>
    <row r="79" spans="1:4" ht="15">
      <c r="A79" s="563" t="s">
        <v>1374</v>
      </c>
      <c r="B79" s="564" t="s">
        <v>897</v>
      </c>
      <c r="C79" s="565" t="s">
        <v>1375</v>
      </c>
      <c r="D79" s="566">
        <v>20.9</v>
      </c>
    </row>
    <row r="80" spans="1:4" ht="30">
      <c r="A80" s="563" t="s">
        <v>538</v>
      </c>
      <c r="B80" s="564" t="s">
        <v>897</v>
      </c>
      <c r="C80" s="565" t="s">
        <v>539</v>
      </c>
      <c r="D80" s="566">
        <v>20.9</v>
      </c>
    </row>
    <row r="81" spans="1:4" ht="28.5">
      <c r="A81" s="567" t="s">
        <v>1</v>
      </c>
      <c r="B81" s="568" t="s">
        <v>690</v>
      </c>
      <c r="C81" s="569" t="s">
        <v>1340</v>
      </c>
      <c r="D81" s="570">
        <v>360</v>
      </c>
    </row>
    <row r="82" spans="1:4" ht="28.5">
      <c r="A82" s="567" t="s">
        <v>2</v>
      </c>
      <c r="B82" s="568" t="s">
        <v>692</v>
      </c>
      <c r="C82" s="569" t="s">
        <v>1340</v>
      </c>
      <c r="D82" s="570">
        <v>360</v>
      </c>
    </row>
    <row r="83" spans="1:4" ht="42.75">
      <c r="A83" s="567" t="s">
        <v>3</v>
      </c>
      <c r="B83" s="568" t="s">
        <v>694</v>
      </c>
      <c r="C83" s="569" t="s">
        <v>1340</v>
      </c>
      <c r="D83" s="570">
        <v>360</v>
      </c>
    </row>
    <row r="84" spans="1:4" ht="30">
      <c r="A84" s="563" t="s">
        <v>4</v>
      </c>
      <c r="B84" s="564" t="s">
        <v>696</v>
      </c>
      <c r="C84" s="565" t="s">
        <v>1340</v>
      </c>
      <c r="D84" s="566">
        <v>360</v>
      </c>
    </row>
    <row r="85" spans="1:4" ht="15">
      <c r="A85" s="563" t="s">
        <v>1374</v>
      </c>
      <c r="B85" s="564" t="s">
        <v>696</v>
      </c>
      <c r="C85" s="565" t="s">
        <v>1375</v>
      </c>
      <c r="D85" s="566">
        <v>360</v>
      </c>
    </row>
    <row r="86" spans="1:4" ht="30">
      <c r="A86" s="563" t="s">
        <v>538</v>
      </c>
      <c r="B86" s="564" t="s">
        <v>696</v>
      </c>
      <c r="C86" s="565" t="s">
        <v>539</v>
      </c>
      <c r="D86" s="566">
        <v>360</v>
      </c>
    </row>
    <row r="87" spans="1:4" ht="28.5">
      <c r="A87" s="567" t="s">
        <v>5</v>
      </c>
      <c r="B87" s="568" t="s">
        <v>176</v>
      </c>
      <c r="C87" s="569" t="s">
        <v>1340</v>
      </c>
      <c r="D87" s="570">
        <v>10996.9</v>
      </c>
    </row>
    <row r="88" spans="1:4" ht="28.5">
      <c r="A88" s="567" t="s">
        <v>6</v>
      </c>
      <c r="B88" s="568" t="s">
        <v>186</v>
      </c>
      <c r="C88" s="569" t="s">
        <v>1340</v>
      </c>
      <c r="D88" s="570">
        <v>10996.9</v>
      </c>
    </row>
    <row r="89" spans="1:4" ht="30">
      <c r="A89" s="563" t="s">
        <v>7</v>
      </c>
      <c r="B89" s="564" t="s">
        <v>189</v>
      </c>
      <c r="C89" s="565" t="s">
        <v>1340</v>
      </c>
      <c r="D89" s="566">
        <v>10996.9</v>
      </c>
    </row>
    <row r="90" spans="1:4" ht="15">
      <c r="A90" s="563" t="s">
        <v>1374</v>
      </c>
      <c r="B90" s="564" t="s">
        <v>189</v>
      </c>
      <c r="C90" s="565" t="s">
        <v>1375</v>
      </c>
      <c r="D90" s="566">
        <v>10996.9</v>
      </c>
    </row>
    <row r="91" spans="1:4" ht="30">
      <c r="A91" s="563" t="s">
        <v>538</v>
      </c>
      <c r="B91" s="564" t="s">
        <v>189</v>
      </c>
      <c r="C91" s="565" t="s">
        <v>539</v>
      </c>
      <c r="D91" s="566">
        <v>10996.9</v>
      </c>
    </row>
    <row r="92" spans="1:4" ht="28.5">
      <c r="A92" s="567" t="s">
        <v>8</v>
      </c>
      <c r="B92" s="568" t="s">
        <v>1367</v>
      </c>
      <c r="C92" s="569" t="s">
        <v>1340</v>
      </c>
      <c r="D92" s="570">
        <v>50900.26</v>
      </c>
    </row>
    <row r="93" spans="1:4" ht="28.5">
      <c r="A93" s="567" t="s">
        <v>9</v>
      </c>
      <c r="B93" s="568" t="s">
        <v>608</v>
      </c>
      <c r="C93" s="569" t="s">
        <v>1340</v>
      </c>
      <c r="D93" s="570">
        <v>50900.26</v>
      </c>
    </row>
    <row r="94" spans="1:4" ht="45">
      <c r="A94" s="563" t="s">
        <v>10</v>
      </c>
      <c r="B94" s="564" t="s">
        <v>300</v>
      </c>
      <c r="C94" s="565" t="s">
        <v>1340</v>
      </c>
      <c r="D94" s="566">
        <v>3798.36</v>
      </c>
    </row>
    <row r="95" spans="1:4" ht="15">
      <c r="A95" s="563" t="s">
        <v>575</v>
      </c>
      <c r="B95" s="564" t="s">
        <v>300</v>
      </c>
      <c r="C95" s="565" t="s">
        <v>576</v>
      </c>
      <c r="D95" s="566">
        <v>3798.36</v>
      </c>
    </row>
    <row r="96" spans="1:4" ht="15">
      <c r="A96" s="563" t="s">
        <v>577</v>
      </c>
      <c r="B96" s="564" t="s">
        <v>300</v>
      </c>
      <c r="C96" s="565" t="s">
        <v>578</v>
      </c>
      <c r="D96" s="566">
        <v>3798.36</v>
      </c>
    </row>
    <row r="97" spans="1:4" ht="15">
      <c r="A97" s="563" t="s">
        <v>11</v>
      </c>
      <c r="B97" s="564" t="s">
        <v>610</v>
      </c>
      <c r="C97" s="565" t="s">
        <v>1340</v>
      </c>
      <c r="D97" s="566">
        <v>104.3</v>
      </c>
    </row>
    <row r="98" spans="1:4" ht="15">
      <c r="A98" s="563" t="s">
        <v>1374</v>
      </c>
      <c r="B98" s="564" t="s">
        <v>610</v>
      </c>
      <c r="C98" s="565" t="s">
        <v>1375</v>
      </c>
      <c r="D98" s="566">
        <v>104.3</v>
      </c>
    </row>
    <row r="99" spans="1:4" ht="30">
      <c r="A99" s="563" t="s">
        <v>538</v>
      </c>
      <c r="B99" s="564" t="s">
        <v>610</v>
      </c>
      <c r="C99" s="565" t="s">
        <v>539</v>
      </c>
      <c r="D99" s="566">
        <v>104.3</v>
      </c>
    </row>
    <row r="100" spans="1:4" ht="45">
      <c r="A100" s="563" t="s">
        <v>12</v>
      </c>
      <c r="B100" s="564" t="s">
        <v>311</v>
      </c>
      <c r="C100" s="565" t="s">
        <v>1340</v>
      </c>
      <c r="D100" s="566">
        <v>43010.6</v>
      </c>
    </row>
    <row r="101" spans="1:4" ht="15">
      <c r="A101" s="563" t="s">
        <v>1374</v>
      </c>
      <c r="B101" s="564" t="s">
        <v>311</v>
      </c>
      <c r="C101" s="565" t="s">
        <v>1375</v>
      </c>
      <c r="D101" s="566">
        <v>43010.6</v>
      </c>
    </row>
    <row r="102" spans="1:4" ht="30">
      <c r="A102" s="563" t="s">
        <v>538</v>
      </c>
      <c r="B102" s="564" t="s">
        <v>311</v>
      </c>
      <c r="C102" s="565" t="s">
        <v>539</v>
      </c>
      <c r="D102" s="566">
        <v>43010.6</v>
      </c>
    </row>
    <row r="103" spans="1:4" ht="30">
      <c r="A103" s="563" t="s">
        <v>13</v>
      </c>
      <c r="B103" s="564" t="s">
        <v>698</v>
      </c>
      <c r="C103" s="565" t="s">
        <v>1340</v>
      </c>
      <c r="D103" s="566">
        <v>3987</v>
      </c>
    </row>
    <row r="104" spans="1:4" ht="45">
      <c r="A104" s="563" t="s">
        <v>1363</v>
      </c>
      <c r="B104" s="564" t="s">
        <v>698</v>
      </c>
      <c r="C104" s="565" t="s">
        <v>1168</v>
      </c>
      <c r="D104" s="566">
        <v>29</v>
      </c>
    </row>
    <row r="105" spans="1:4" ht="15">
      <c r="A105" s="563" t="s">
        <v>1364</v>
      </c>
      <c r="B105" s="564" t="s">
        <v>698</v>
      </c>
      <c r="C105" s="565" t="s">
        <v>1365</v>
      </c>
      <c r="D105" s="566">
        <v>29</v>
      </c>
    </row>
    <row r="106" spans="1:4" ht="15">
      <c r="A106" s="563" t="s">
        <v>540</v>
      </c>
      <c r="B106" s="564" t="s">
        <v>698</v>
      </c>
      <c r="C106" s="565" t="s">
        <v>541</v>
      </c>
      <c r="D106" s="566">
        <v>3958</v>
      </c>
    </row>
    <row r="107" spans="1:4" ht="30.75" thickBot="1">
      <c r="A107" s="571" t="s">
        <v>699</v>
      </c>
      <c r="B107" s="572" t="s">
        <v>698</v>
      </c>
      <c r="C107" s="573" t="s">
        <v>700</v>
      </c>
      <c r="D107" s="574">
        <v>3958</v>
      </c>
    </row>
    <row r="108" spans="1:4" ht="15" thickBot="1">
      <c r="A108" s="316" t="s">
        <v>408</v>
      </c>
      <c r="B108" s="317"/>
      <c r="C108" s="317"/>
      <c r="D108" s="318">
        <v>1111307.1370000001</v>
      </c>
    </row>
    <row r="109" spans="1:4">
      <c r="A109" s="235"/>
      <c r="B109" s="235"/>
      <c r="C109" s="235"/>
      <c r="D109" s="235"/>
    </row>
  </sheetData>
  <mergeCells count="1">
    <mergeCell ref="A5:D5"/>
  </mergeCells>
  <phoneticPr fontId="0" type="noConversion"/>
  <pageMargins left="0.78740157480314965" right="0.39370078740157483" top="0.78740157480314965" bottom="0.39370078740157483" header="0.51181102362204722" footer="0.11811023622047245"/>
  <pageSetup firstPageNumber="161" fitToHeight="0" orientation="landscape" useFirstPageNumber="1" r:id="rId1"/>
  <headerFooter alignWithMargins="0">
    <oddFooter>&amp;R&amp;P</oddFooter>
  </headerFooter>
</worksheet>
</file>

<file path=xl/worksheets/sheet9.xml><?xml version="1.0" encoding="utf-8"?>
<worksheet xmlns="http://schemas.openxmlformats.org/spreadsheetml/2006/main" xmlns:r="http://schemas.openxmlformats.org/officeDocument/2006/relationships">
  <sheetPr>
    <outlinePr summaryBelow="0"/>
    <pageSetUpPr fitToPage="1"/>
  </sheetPr>
  <dimension ref="A1:E174"/>
  <sheetViews>
    <sheetView showGridLines="0" workbookViewId="0">
      <selection activeCell="A5" sqref="A5:E5"/>
    </sheetView>
  </sheetViews>
  <sheetFormatPr defaultRowHeight="12.75"/>
  <cols>
    <col min="1" max="1" width="89.7109375" style="576" customWidth="1"/>
    <col min="2" max="2" width="12.140625" style="576" customWidth="1"/>
    <col min="3" max="3" width="5.7109375" style="576" customWidth="1"/>
    <col min="4" max="4" width="16.42578125" style="576" customWidth="1"/>
    <col min="5" max="5" width="18.140625" style="576" customWidth="1"/>
    <col min="6" max="16384" width="9.140625" style="576"/>
  </cols>
  <sheetData>
    <row r="1" spans="1:5" ht="15.75">
      <c r="A1" s="575"/>
      <c r="B1" s="471"/>
      <c r="C1" s="471"/>
      <c r="D1" s="471"/>
      <c r="E1" s="150" t="s">
        <v>88</v>
      </c>
    </row>
    <row r="2" spans="1:5" ht="15.75">
      <c r="A2" s="471"/>
      <c r="B2" s="471"/>
      <c r="C2" s="471"/>
      <c r="D2" s="471"/>
      <c r="E2" s="150" t="s">
        <v>491</v>
      </c>
    </row>
    <row r="3" spans="1:5" ht="15.75">
      <c r="A3" s="577"/>
      <c r="B3" s="578"/>
      <c r="C3" s="578"/>
      <c r="D3" s="578"/>
      <c r="E3" s="579" t="s">
        <v>108</v>
      </c>
    </row>
    <row r="4" spans="1:5" ht="15.75">
      <c r="A4" s="577"/>
      <c r="B4" s="578"/>
      <c r="C4" s="578"/>
      <c r="D4" s="578"/>
      <c r="E4" s="579"/>
    </row>
    <row r="5" spans="1:5" ht="62.25" customHeight="1">
      <c r="A5" s="705" t="s">
        <v>15</v>
      </c>
      <c r="B5" s="705"/>
      <c r="C5" s="705"/>
      <c r="D5" s="705"/>
      <c r="E5" s="706"/>
    </row>
    <row r="6" spans="1:5" ht="15.75" thickBot="1">
      <c r="A6" s="580"/>
      <c r="B6" s="580"/>
      <c r="C6" s="580"/>
      <c r="D6" s="575"/>
      <c r="E6" s="581" t="s">
        <v>16</v>
      </c>
    </row>
    <row r="7" spans="1:5" ht="43.5" thickBot="1">
      <c r="A7" s="582" t="s">
        <v>1256</v>
      </c>
      <c r="B7" s="583" t="s">
        <v>1343</v>
      </c>
      <c r="C7" s="584" t="s">
        <v>1346</v>
      </c>
      <c r="D7" s="585" t="s">
        <v>1376</v>
      </c>
      <c r="E7" s="583" t="s">
        <v>17</v>
      </c>
    </row>
    <row r="8" spans="1:5" ht="15" thickBot="1">
      <c r="A8" s="586">
        <v>1</v>
      </c>
      <c r="B8" s="587">
        <v>2</v>
      </c>
      <c r="C8" s="587">
        <v>3</v>
      </c>
      <c r="D8" s="588">
        <v>4</v>
      </c>
      <c r="E8" s="589">
        <v>5</v>
      </c>
    </row>
    <row r="9" spans="1:5" ht="29.25">
      <c r="A9" s="590" t="s">
        <v>522</v>
      </c>
      <c r="B9" s="591" t="s">
        <v>672</v>
      </c>
      <c r="C9" s="592" t="s">
        <v>1340</v>
      </c>
      <c r="D9" s="593">
        <v>56764.2</v>
      </c>
      <c r="E9" s="594"/>
    </row>
    <row r="10" spans="1:5" ht="29.25">
      <c r="A10" s="595" t="s">
        <v>523</v>
      </c>
      <c r="B10" s="596" t="s">
        <v>920</v>
      </c>
      <c r="C10" s="597" t="s">
        <v>1340</v>
      </c>
      <c r="D10" s="598">
        <v>36187.800000000003</v>
      </c>
      <c r="E10" s="594"/>
    </row>
    <row r="11" spans="1:5" ht="29.25">
      <c r="A11" s="595" t="s">
        <v>527</v>
      </c>
      <c r="B11" s="596" t="s">
        <v>956</v>
      </c>
      <c r="C11" s="597" t="s">
        <v>1340</v>
      </c>
      <c r="D11" s="598">
        <v>30419.4</v>
      </c>
      <c r="E11" s="594"/>
    </row>
    <row r="12" spans="1:5" ht="30">
      <c r="A12" s="599" t="s">
        <v>18</v>
      </c>
      <c r="B12" s="600" t="s">
        <v>966</v>
      </c>
      <c r="C12" s="601" t="s">
        <v>1340</v>
      </c>
      <c r="D12" s="602">
        <v>30419.4</v>
      </c>
      <c r="E12" s="594"/>
    </row>
    <row r="13" spans="1:5" ht="30">
      <c r="A13" s="599" t="s">
        <v>637</v>
      </c>
      <c r="B13" s="600" t="s">
        <v>966</v>
      </c>
      <c r="C13" s="601" t="s">
        <v>638</v>
      </c>
      <c r="D13" s="602">
        <v>30419.4</v>
      </c>
      <c r="E13" s="594"/>
    </row>
    <row r="14" spans="1:5" ht="15">
      <c r="A14" s="599" t="s">
        <v>686</v>
      </c>
      <c r="B14" s="600" t="s">
        <v>966</v>
      </c>
      <c r="C14" s="601" t="s">
        <v>687</v>
      </c>
      <c r="D14" s="602">
        <v>30419.4</v>
      </c>
      <c r="E14" s="594"/>
    </row>
    <row r="15" spans="1:5" ht="29.25">
      <c r="A15" s="595" t="s">
        <v>19</v>
      </c>
      <c r="B15" s="596" t="s">
        <v>977</v>
      </c>
      <c r="C15" s="597" t="s">
        <v>1340</v>
      </c>
      <c r="D15" s="598">
        <v>5768.4</v>
      </c>
      <c r="E15" s="594"/>
    </row>
    <row r="16" spans="1:5" ht="75">
      <c r="A16" s="599" t="s">
        <v>20</v>
      </c>
      <c r="B16" s="600" t="s">
        <v>985</v>
      </c>
      <c r="C16" s="601" t="s">
        <v>1340</v>
      </c>
      <c r="D16" s="602">
        <v>5768.4</v>
      </c>
      <c r="E16" s="594"/>
    </row>
    <row r="17" spans="1:5" ht="30">
      <c r="A17" s="599" t="s">
        <v>637</v>
      </c>
      <c r="B17" s="600" t="s">
        <v>985</v>
      </c>
      <c r="C17" s="601" t="s">
        <v>638</v>
      </c>
      <c r="D17" s="602">
        <v>5768.4</v>
      </c>
      <c r="E17" s="594"/>
    </row>
    <row r="18" spans="1:5" ht="15">
      <c r="A18" s="599" t="s">
        <v>679</v>
      </c>
      <c r="B18" s="600" t="s">
        <v>985</v>
      </c>
      <c r="C18" s="601" t="s">
        <v>680</v>
      </c>
      <c r="D18" s="602">
        <v>5768.4</v>
      </c>
      <c r="E18" s="594"/>
    </row>
    <row r="19" spans="1:5" ht="29.25">
      <c r="A19" s="595" t="s">
        <v>21</v>
      </c>
      <c r="B19" s="596" t="s">
        <v>938</v>
      </c>
      <c r="C19" s="597" t="s">
        <v>1340</v>
      </c>
      <c r="D19" s="598">
        <v>20576.400000000001</v>
      </c>
      <c r="E19" s="594"/>
    </row>
    <row r="20" spans="1:5" ht="42.75">
      <c r="A20" s="595" t="s">
        <v>22</v>
      </c>
      <c r="B20" s="596" t="s">
        <v>940</v>
      </c>
      <c r="C20" s="597" t="s">
        <v>1340</v>
      </c>
      <c r="D20" s="598">
        <v>20576.400000000001</v>
      </c>
      <c r="E20" s="594"/>
    </row>
    <row r="21" spans="1:5" ht="30">
      <c r="A21" s="599" t="s">
        <v>23</v>
      </c>
      <c r="B21" s="600" t="s">
        <v>949</v>
      </c>
      <c r="C21" s="601" t="s">
        <v>1340</v>
      </c>
      <c r="D21" s="602">
        <v>20576.400000000001</v>
      </c>
      <c r="E21" s="594"/>
    </row>
    <row r="22" spans="1:5" ht="15">
      <c r="A22" s="599" t="s">
        <v>1374</v>
      </c>
      <c r="B22" s="600" t="s">
        <v>949</v>
      </c>
      <c r="C22" s="601" t="s">
        <v>1375</v>
      </c>
      <c r="D22" s="602">
        <v>15626.5</v>
      </c>
      <c r="E22" s="594"/>
    </row>
    <row r="23" spans="1:5" ht="15">
      <c r="A23" s="599" t="s">
        <v>538</v>
      </c>
      <c r="B23" s="600" t="s">
        <v>949</v>
      </c>
      <c r="C23" s="601" t="s">
        <v>539</v>
      </c>
      <c r="D23" s="602">
        <v>15626.5</v>
      </c>
      <c r="E23" s="594"/>
    </row>
    <row r="24" spans="1:5" ht="30">
      <c r="A24" s="599" t="s">
        <v>637</v>
      </c>
      <c r="B24" s="600" t="s">
        <v>949</v>
      </c>
      <c r="C24" s="601" t="s">
        <v>638</v>
      </c>
      <c r="D24" s="602">
        <v>4949.8999999999996</v>
      </c>
      <c r="E24" s="594"/>
    </row>
    <row r="25" spans="1:5" ht="15">
      <c r="A25" s="599" t="s">
        <v>686</v>
      </c>
      <c r="B25" s="600" t="s">
        <v>949</v>
      </c>
      <c r="C25" s="601" t="s">
        <v>687</v>
      </c>
      <c r="D25" s="602">
        <v>2166.1999999999998</v>
      </c>
      <c r="E25" s="594"/>
    </row>
    <row r="26" spans="1:5" ht="15">
      <c r="A26" s="599" t="s">
        <v>679</v>
      </c>
      <c r="B26" s="600" t="s">
        <v>949</v>
      </c>
      <c r="C26" s="601" t="s">
        <v>680</v>
      </c>
      <c r="D26" s="602">
        <v>2783.7</v>
      </c>
      <c r="E26" s="594"/>
    </row>
    <row r="27" spans="1:5" ht="29.25">
      <c r="A27" s="595" t="s">
        <v>24</v>
      </c>
      <c r="B27" s="596" t="s">
        <v>996</v>
      </c>
      <c r="C27" s="597" t="s">
        <v>1340</v>
      </c>
      <c r="D27" s="598">
        <v>23352.9</v>
      </c>
      <c r="E27" s="594"/>
    </row>
    <row r="28" spans="1:5" ht="29.25">
      <c r="A28" s="595" t="s">
        <v>25</v>
      </c>
      <c r="B28" s="596" t="s">
        <v>998</v>
      </c>
      <c r="C28" s="597" t="s">
        <v>1340</v>
      </c>
      <c r="D28" s="598">
        <v>11154</v>
      </c>
      <c r="E28" s="594"/>
    </row>
    <row r="29" spans="1:5" ht="29.25">
      <c r="A29" s="595" t="s">
        <v>26</v>
      </c>
      <c r="B29" s="596" t="s">
        <v>1000</v>
      </c>
      <c r="C29" s="597" t="s">
        <v>1340</v>
      </c>
      <c r="D29" s="598">
        <v>11154</v>
      </c>
      <c r="E29" s="594"/>
    </row>
    <row r="30" spans="1:5" ht="30">
      <c r="A30" s="599" t="s">
        <v>27</v>
      </c>
      <c r="B30" s="600" t="s">
        <v>1009</v>
      </c>
      <c r="C30" s="601" t="s">
        <v>1340</v>
      </c>
      <c r="D30" s="602">
        <v>594</v>
      </c>
      <c r="E30" s="594"/>
    </row>
    <row r="31" spans="1:5" ht="30">
      <c r="A31" s="599" t="s">
        <v>637</v>
      </c>
      <c r="B31" s="600" t="s">
        <v>1009</v>
      </c>
      <c r="C31" s="601" t="s">
        <v>638</v>
      </c>
      <c r="D31" s="602">
        <v>594</v>
      </c>
      <c r="E31" s="594"/>
    </row>
    <row r="32" spans="1:5" ht="15">
      <c r="A32" s="599" t="s">
        <v>679</v>
      </c>
      <c r="B32" s="600" t="s">
        <v>1009</v>
      </c>
      <c r="C32" s="601" t="s">
        <v>680</v>
      </c>
      <c r="D32" s="602">
        <v>594</v>
      </c>
      <c r="E32" s="594"/>
    </row>
    <row r="33" spans="1:5" ht="75">
      <c r="A33" s="599" t="s">
        <v>28</v>
      </c>
      <c r="B33" s="600" t="s">
        <v>1011</v>
      </c>
      <c r="C33" s="601" t="s">
        <v>1340</v>
      </c>
      <c r="D33" s="602">
        <v>10560</v>
      </c>
      <c r="E33" s="594"/>
    </row>
    <row r="34" spans="1:5" ht="30">
      <c r="A34" s="599" t="s">
        <v>637</v>
      </c>
      <c r="B34" s="600" t="s">
        <v>1011</v>
      </c>
      <c r="C34" s="601" t="s">
        <v>638</v>
      </c>
      <c r="D34" s="602">
        <v>10560</v>
      </c>
      <c r="E34" s="594"/>
    </row>
    <row r="35" spans="1:5" ht="15">
      <c r="A35" s="599" t="s">
        <v>679</v>
      </c>
      <c r="B35" s="600" t="s">
        <v>1011</v>
      </c>
      <c r="C35" s="601" t="s">
        <v>680</v>
      </c>
      <c r="D35" s="602">
        <v>10560</v>
      </c>
      <c r="E35" s="594"/>
    </row>
    <row r="36" spans="1:5" ht="29.25">
      <c r="A36" s="595" t="s">
        <v>29</v>
      </c>
      <c r="B36" s="596" t="s">
        <v>220</v>
      </c>
      <c r="C36" s="597" t="s">
        <v>1340</v>
      </c>
      <c r="D36" s="598">
        <v>5495.6</v>
      </c>
      <c r="E36" s="594"/>
    </row>
    <row r="37" spans="1:5" ht="29.25">
      <c r="A37" s="595" t="s">
        <v>30</v>
      </c>
      <c r="B37" s="596" t="s">
        <v>222</v>
      </c>
      <c r="C37" s="597" t="s">
        <v>1340</v>
      </c>
      <c r="D37" s="598">
        <v>4602.6000000000004</v>
      </c>
      <c r="E37" s="594"/>
    </row>
    <row r="38" spans="1:5" ht="15">
      <c r="A38" s="599" t="s">
        <v>31</v>
      </c>
      <c r="B38" s="600" t="s">
        <v>234</v>
      </c>
      <c r="C38" s="601" t="s">
        <v>1340</v>
      </c>
      <c r="D38" s="602">
        <v>750.1</v>
      </c>
      <c r="E38" s="594"/>
    </row>
    <row r="39" spans="1:5" ht="30">
      <c r="A39" s="599" t="s">
        <v>637</v>
      </c>
      <c r="B39" s="600" t="s">
        <v>234</v>
      </c>
      <c r="C39" s="601" t="s">
        <v>638</v>
      </c>
      <c r="D39" s="602">
        <v>750.1</v>
      </c>
      <c r="E39" s="594"/>
    </row>
    <row r="40" spans="1:5" ht="15">
      <c r="A40" s="599" t="s">
        <v>686</v>
      </c>
      <c r="B40" s="600" t="s">
        <v>234</v>
      </c>
      <c r="C40" s="601" t="s">
        <v>687</v>
      </c>
      <c r="D40" s="602">
        <v>750.1</v>
      </c>
      <c r="E40" s="594"/>
    </row>
    <row r="41" spans="1:5" ht="45">
      <c r="A41" s="599" t="s">
        <v>32</v>
      </c>
      <c r="B41" s="600" t="s">
        <v>236</v>
      </c>
      <c r="C41" s="601" t="s">
        <v>1340</v>
      </c>
      <c r="D41" s="602">
        <v>594</v>
      </c>
      <c r="E41" s="594"/>
    </row>
    <row r="42" spans="1:5" ht="30">
      <c r="A42" s="599" t="s">
        <v>637</v>
      </c>
      <c r="B42" s="600" t="s">
        <v>236</v>
      </c>
      <c r="C42" s="601" t="s">
        <v>638</v>
      </c>
      <c r="D42" s="602">
        <v>594</v>
      </c>
      <c r="E42" s="594"/>
    </row>
    <row r="43" spans="1:5" ht="15">
      <c r="A43" s="599" t="s">
        <v>686</v>
      </c>
      <c r="B43" s="600" t="s">
        <v>236</v>
      </c>
      <c r="C43" s="601" t="s">
        <v>687</v>
      </c>
      <c r="D43" s="602">
        <v>594</v>
      </c>
      <c r="E43" s="594"/>
    </row>
    <row r="44" spans="1:5" ht="75">
      <c r="A44" s="599" t="s">
        <v>28</v>
      </c>
      <c r="B44" s="600" t="s">
        <v>237</v>
      </c>
      <c r="C44" s="601" t="s">
        <v>1340</v>
      </c>
      <c r="D44" s="602">
        <v>3258.5</v>
      </c>
      <c r="E44" s="594"/>
    </row>
    <row r="45" spans="1:5" ht="30">
      <c r="A45" s="599" t="s">
        <v>637</v>
      </c>
      <c r="B45" s="600" t="s">
        <v>237</v>
      </c>
      <c r="C45" s="601" t="s">
        <v>638</v>
      </c>
      <c r="D45" s="602">
        <v>3258.5</v>
      </c>
      <c r="E45" s="594"/>
    </row>
    <row r="46" spans="1:5" ht="15">
      <c r="A46" s="599" t="s">
        <v>686</v>
      </c>
      <c r="B46" s="600" t="s">
        <v>237</v>
      </c>
      <c r="C46" s="601" t="s">
        <v>687</v>
      </c>
      <c r="D46" s="602">
        <v>3258.5</v>
      </c>
      <c r="E46" s="594"/>
    </row>
    <row r="47" spans="1:5" ht="29.25">
      <c r="A47" s="595" t="s">
        <v>33</v>
      </c>
      <c r="B47" s="596" t="s">
        <v>244</v>
      </c>
      <c r="C47" s="597" t="s">
        <v>1340</v>
      </c>
      <c r="D47" s="598">
        <v>893</v>
      </c>
      <c r="E47" s="594"/>
    </row>
    <row r="48" spans="1:5" ht="75">
      <c r="A48" s="599" t="s">
        <v>34</v>
      </c>
      <c r="B48" s="600" t="s">
        <v>250</v>
      </c>
      <c r="C48" s="601" t="s">
        <v>1340</v>
      </c>
      <c r="D48" s="602">
        <v>893</v>
      </c>
      <c r="E48" s="594"/>
    </row>
    <row r="49" spans="1:5" ht="30">
      <c r="A49" s="599" t="s">
        <v>637</v>
      </c>
      <c r="B49" s="600" t="s">
        <v>250</v>
      </c>
      <c r="C49" s="601" t="s">
        <v>638</v>
      </c>
      <c r="D49" s="602">
        <v>893</v>
      </c>
      <c r="E49" s="594"/>
    </row>
    <row r="50" spans="1:5" ht="15">
      <c r="A50" s="599" t="s">
        <v>686</v>
      </c>
      <c r="B50" s="600" t="s">
        <v>250</v>
      </c>
      <c r="C50" s="601" t="s">
        <v>687</v>
      </c>
      <c r="D50" s="602">
        <v>893</v>
      </c>
      <c r="E50" s="594"/>
    </row>
    <row r="51" spans="1:5" ht="29.25">
      <c r="A51" s="595" t="s">
        <v>35</v>
      </c>
      <c r="B51" s="596" t="s">
        <v>257</v>
      </c>
      <c r="C51" s="597" t="s">
        <v>1340</v>
      </c>
      <c r="D51" s="598">
        <v>5427</v>
      </c>
      <c r="E51" s="594"/>
    </row>
    <row r="52" spans="1:5" ht="29.25">
      <c r="A52" s="595" t="s">
        <v>36</v>
      </c>
      <c r="B52" s="596" t="s">
        <v>259</v>
      </c>
      <c r="C52" s="597" t="s">
        <v>1340</v>
      </c>
      <c r="D52" s="598">
        <v>5427</v>
      </c>
      <c r="E52" s="594"/>
    </row>
    <row r="53" spans="1:5" ht="30">
      <c r="A53" s="599" t="s">
        <v>27</v>
      </c>
      <c r="B53" s="600" t="s">
        <v>265</v>
      </c>
      <c r="C53" s="601" t="s">
        <v>1340</v>
      </c>
      <c r="D53" s="602">
        <v>297</v>
      </c>
      <c r="E53" s="594"/>
    </row>
    <row r="54" spans="1:5" ht="30">
      <c r="A54" s="599" t="s">
        <v>637</v>
      </c>
      <c r="B54" s="600" t="s">
        <v>265</v>
      </c>
      <c r="C54" s="601" t="s">
        <v>638</v>
      </c>
      <c r="D54" s="602">
        <v>297</v>
      </c>
      <c r="E54" s="594"/>
    </row>
    <row r="55" spans="1:5" ht="15">
      <c r="A55" s="599" t="s">
        <v>679</v>
      </c>
      <c r="B55" s="600" t="s">
        <v>265</v>
      </c>
      <c r="C55" s="601" t="s">
        <v>680</v>
      </c>
      <c r="D55" s="602">
        <v>297</v>
      </c>
      <c r="E55" s="594"/>
    </row>
    <row r="56" spans="1:5" ht="75">
      <c r="A56" s="599" t="s">
        <v>28</v>
      </c>
      <c r="B56" s="600" t="s">
        <v>266</v>
      </c>
      <c r="C56" s="601" t="s">
        <v>1340</v>
      </c>
      <c r="D56" s="602">
        <v>5130</v>
      </c>
      <c r="E56" s="594"/>
    </row>
    <row r="57" spans="1:5" ht="30">
      <c r="A57" s="599" t="s">
        <v>637</v>
      </c>
      <c r="B57" s="600" t="s">
        <v>266</v>
      </c>
      <c r="C57" s="601" t="s">
        <v>638</v>
      </c>
      <c r="D57" s="602">
        <v>5130</v>
      </c>
      <c r="E57" s="594"/>
    </row>
    <row r="58" spans="1:5" ht="15">
      <c r="A58" s="599" t="s">
        <v>679</v>
      </c>
      <c r="B58" s="600" t="s">
        <v>266</v>
      </c>
      <c r="C58" s="601" t="s">
        <v>680</v>
      </c>
      <c r="D58" s="602">
        <v>5130</v>
      </c>
      <c r="E58" s="594"/>
    </row>
    <row r="59" spans="1:5" ht="29.25">
      <c r="A59" s="595" t="s">
        <v>37</v>
      </c>
      <c r="B59" s="596" t="s">
        <v>1017</v>
      </c>
      <c r="C59" s="597" t="s">
        <v>1340</v>
      </c>
      <c r="D59" s="598">
        <v>1276.3</v>
      </c>
      <c r="E59" s="594"/>
    </row>
    <row r="60" spans="1:5" ht="29.25">
      <c r="A60" s="595" t="s">
        <v>38</v>
      </c>
      <c r="B60" s="596" t="s">
        <v>1019</v>
      </c>
      <c r="C60" s="597" t="s">
        <v>1340</v>
      </c>
      <c r="D60" s="598">
        <v>1276.3</v>
      </c>
      <c r="E60" s="594"/>
    </row>
    <row r="61" spans="1:5" ht="30">
      <c r="A61" s="599" t="s">
        <v>39</v>
      </c>
      <c r="B61" s="600" t="s">
        <v>1021</v>
      </c>
      <c r="C61" s="601" t="s">
        <v>1340</v>
      </c>
      <c r="D61" s="602">
        <v>1276.3</v>
      </c>
      <c r="E61" s="594"/>
    </row>
    <row r="62" spans="1:5" ht="30">
      <c r="A62" s="599" t="s">
        <v>637</v>
      </c>
      <c r="B62" s="600" t="s">
        <v>1021</v>
      </c>
      <c r="C62" s="601" t="s">
        <v>638</v>
      </c>
      <c r="D62" s="602">
        <v>1276.3</v>
      </c>
      <c r="E62" s="594"/>
    </row>
    <row r="63" spans="1:5" ht="15">
      <c r="A63" s="599" t="s">
        <v>679</v>
      </c>
      <c r="B63" s="600" t="s">
        <v>1021</v>
      </c>
      <c r="C63" s="601" t="s">
        <v>680</v>
      </c>
      <c r="D63" s="602">
        <v>1276.3</v>
      </c>
      <c r="E63" s="594"/>
    </row>
    <row r="64" spans="1:5" ht="29.25">
      <c r="A64" s="595" t="s">
        <v>40</v>
      </c>
      <c r="B64" s="596" t="s">
        <v>112</v>
      </c>
      <c r="C64" s="597" t="s">
        <v>1340</v>
      </c>
      <c r="D64" s="598">
        <v>20025</v>
      </c>
      <c r="E64" s="594"/>
    </row>
    <row r="65" spans="1:5" ht="29.25">
      <c r="A65" s="595" t="s">
        <v>41</v>
      </c>
      <c r="B65" s="596" t="s">
        <v>114</v>
      </c>
      <c r="C65" s="597" t="s">
        <v>1340</v>
      </c>
      <c r="D65" s="598">
        <v>12097</v>
      </c>
      <c r="E65" s="594"/>
    </row>
    <row r="66" spans="1:5" ht="42.75">
      <c r="A66" s="595" t="s">
        <v>42</v>
      </c>
      <c r="B66" s="596" t="s">
        <v>116</v>
      </c>
      <c r="C66" s="597" t="s">
        <v>1340</v>
      </c>
      <c r="D66" s="598">
        <v>12097</v>
      </c>
      <c r="E66" s="594"/>
    </row>
    <row r="67" spans="1:5" ht="75">
      <c r="A67" s="599" t="s">
        <v>28</v>
      </c>
      <c r="B67" s="600" t="s">
        <v>124</v>
      </c>
      <c r="C67" s="601" t="s">
        <v>1340</v>
      </c>
      <c r="D67" s="602">
        <v>12097</v>
      </c>
      <c r="E67" s="594"/>
    </row>
    <row r="68" spans="1:5" ht="30">
      <c r="A68" s="599" t="s">
        <v>637</v>
      </c>
      <c r="B68" s="600" t="s">
        <v>124</v>
      </c>
      <c r="C68" s="601" t="s">
        <v>638</v>
      </c>
      <c r="D68" s="602">
        <v>12097</v>
      </c>
      <c r="E68" s="594"/>
    </row>
    <row r="69" spans="1:5" ht="15">
      <c r="A69" s="599" t="s">
        <v>679</v>
      </c>
      <c r="B69" s="600" t="s">
        <v>124</v>
      </c>
      <c r="C69" s="601" t="s">
        <v>680</v>
      </c>
      <c r="D69" s="602">
        <v>12097</v>
      </c>
      <c r="E69" s="594"/>
    </row>
    <row r="70" spans="1:5" ht="29.25">
      <c r="A70" s="595" t="s">
        <v>43</v>
      </c>
      <c r="B70" s="596" t="s">
        <v>128</v>
      </c>
      <c r="C70" s="597" t="s">
        <v>1340</v>
      </c>
      <c r="D70" s="598">
        <v>7928</v>
      </c>
      <c r="E70" s="594"/>
    </row>
    <row r="71" spans="1:5" ht="42.75">
      <c r="A71" s="595" t="s">
        <v>44</v>
      </c>
      <c r="B71" s="596" t="s">
        <v>130</v>
      </c>
      <c r="C71" s="597" t="s">
        <v>1340</v>
      </c>
      <c r="D71" s="598">
        <v>7928</v>
      </c>
      <c r="E71" s="594"/>
    </row>
    <row r="72" spans="1:5" ht="30">
      <c r="A72" s="599" t="s">
        <v>23</v>
      </c>
      <c r="B72" s="600" t="s">
        <v>133</v>
      </c>
      <c r="C72" s="601" t="s">
        <v>1340</v>
      </c>
      <c r="D72" s="602">
        <v>7928</v>
      </c>
      <c r="E72" s="594"/>
    </row>
    <row r="73" spans="1:5" ht="15">
      <c r="A73" s="599" t="s">
        <v>1374</v>
      </c>
      <c r="B73" s="600" t="s">
        <v>133</v>
      </c>
      <c r="C73" s="601" t="s">
        <v>1375</v>
      </c>
      <c r="D73" s="602">
        <v>6646.6</v>
      </c>
      <c r="E73" s="594"/>
    </row>
    <row r="74" spans="1:5" ht="15">
      <c r="A74" s="599" t="s">
        <v>538</v>
      </c>
      <c r="B74" s="600" t="s">
        <v>133</v>
      </c>
      <c r="C74" s="601" t="s">
        <v>539</v>
      </c>
      <c r="D74" s="602">
        <v>6646.6</v>
      </c>
      <c r="E74" s="594"/>
    </row>
    <row r="75" spans="1:5" ht="30">
      <c r="A75" s="599" t="s">
        <v>637</v>
      </c>
      <c r="B75" s="600" t="s">
        <v>133</v>
      </c>
      <c r="C75" s="601" t="s">
        <v>638</v>
      </c>
      <c r="D75" s="602">
        <v>1281.4000000000001</v>
      </c>
      <c r="E75" s="594"/>
    </row>
    <row r="76" spans="1:5" ht="15">
      <c r="A76" s="599" t="s">
        <v>679</v>
      </c>
      <c r="B76" s="600" t="s">
        <v>133</v>
      </c>
      <c r="C76" s="601" t="s">
        <v>680</v>
      </c>
      <c r="D76" s="602">
        <v>1281.4000000000001</v>
      </c>
      <c r="E76" s="594"/>
    </row>
    <row r="77" spans="1:5" ht="28.5">
      <c r="A77" s="595" t="s">
        <v>535</v>
      </c>
      <c r="B77" s="596" t="s">
        <v>742</v>
      </c>
      <c r="C77" s="597" t="s">
        <v>1340</v>
      </c>
      <c r="D77" s="598">
        <v>150360.96856000001</v>
      </c>
      <c r="E77" s="603">
        <v>12087.480000000001</v>
      </c>
    </row>
    <row r="78" spans="1:5" ht="28.5">
      <c r="A78" s="595" t="s">
        <v>45</v>
      </c>
      <c r="B78" s="596" t="s">
        <v>839</v>
      </c>
      <c r="C78" s="597" t="s">
        <v>1340</v>
      </c>
      <c r="D78" s="598">
        <v>8348.7000000000007</v>
      </c>
      <c r="E78" s="604"/>
    </row>
    <row r="79" spans="1:5" ht="42.75">
      <c r="A79" s="595" t="s">
        <v>46</v>
      </c>
      <c r="B79" s="596" t="s">
        <v>841</v>
      </c>
      <c r="C79" s="597" t="s">
        <v>1340</v>
      </c>
      <c r="D79" s="598">
        <v>8348.7000000000007</v>
      </c>
      <c r="E79" s="604">
        <v>0</v>
      </c>
    </row>
    <row r="80" spans="1:5" ht="30">
      <c r="A80" s="599" t="s">
        <v>47</v>
      </c>
      <c r="B80" s="600" t="s">
        <v>843</v>
      </c>
      <c r="C80" s="601" t="s">
        <v>1340</v>
      </c>
      <c r="D80" s="602">
        <v>8348.7000000000007</v>
      </c>
      <c r="E80" s="605">
        <v>0</v>
      </c>
    </row>
    <row r="81" spans="1:5" ht="15">
      <c r="A81" s="599" t="s">
        <v>715</v>
      </c>
      <c r="B81" s="600" t="s">
        <v>843</v>
      </c>
      <c r="C81" s="601" t="s">
        <v>716</v>
      </c>
      <c r="D81" s="602">
        <v>8348.7000000000007</v>
      </c>
      <c r="E81" s="605">
        <v>0</v>
      </c>
    </row>
    <row r="82" spans="1:5" ht="15">
      <c r="A82" s="599" t="s">
        <v>717</v>
      </c>
      <c r="B82" s="600" t="s">
        <v>843</v>
      </c>
      <c r="C82" s="601" t="s">
        <v>1234</v>
      </c>
      <c r="D82" s="602">
        <v>8348.7000000000007</v>
      </c>
      <c r="E82" s="605">
        <v>0</v>
      </c>
    </row>
    <row r="83" spans="1:5" ht="28.5">
      <c r="A83" s="595" t="s">
        <v>536</v>
      </c>
      <c r="B83" s="596" t="s">
        <v>802</v>
      </c>
      <c r="C83" s="597" t="s">
        <v>1340</v>
      </c>
      <c r="D83" s="598">
        <v>89455.585560000007</v>
      </c>
      <c r="E83" s="604">
        <v>2407.6799999999998</v>
      </c>
    </row>
    <row r="84" spans="1:5" ht="28.5">
      <c r="A84" s="595" t="s">
        <v>48</v>
      </c>
      <c r="B84" s="596" t="s">
        <v>804</v>
      </c>
      <c r="C84" s="597" t="s">
        <v>1340</v>
      </c>
      <c r="D84" s="598">
        <v>85329.896999999997</v>
      </c>
      <c r="E84" s="604">
        <v>2407.6799999999998</v>
      </c>
    </row>
    <row r="85" spans="1:5" ht="15">
      <c r="A85" s="599" t="s">
        <v>49</v>
      </c>
      <c r="B85" s="600" t="s">
        <v>806</v>
      </c>
      <c r="C85" s="601" t="s">
        <v>1340</v>
      </c>
      <c r="D85" s="602">
        <v>85329.896999999997</v>
      </c>
      <c r="E85" s="605">
        <v>2407.6799999999998</v>
      </c>
    </row>
    <row r="86" spans="1:5" ht="15">
      <c r="A86" s="599" t="s">
        <v>715</v>
      </c>
      <c r="B86" s="600" t="s">
        <v>806</v>
      </c>
      <c r="C86" s="601" t="s">
        <v>716</v>
      </c>
      <c r="D86" s="602">
        <v>85329.896999999997</v>
      </c>
      <c r="E86" s="605">
        <v>2407.6799999999998</v>
      </c>
    </row>
    <row r="87" spans="1:5" ht="15">
      <c r="A87" s="599" t="s">
        <v>717</v>
      </c>
      <c r="B87" s="600" t="s">
        <v>806</v>
      </c>
      <c r="C87" s="601" t="s">
        <v>1234</v>
      </c>
      <c r="D87" s="602">
        <v>85329.896999999997</v>
      </c>
      <c r="E87" s="605">
        <v>2407.6799999999998</v>
      </c>
    </row>
    <row r="88" spans="1:5" ht="29.25">
      <c r="A88" s="595" t="s">
        <v>50</v>
      </c>
      <c r="B88" s="596" t="s">
        <v>293</v>
      </c>
      <c r="C88" s="597" t="s">
        <v>1340</v>
      </c>
      <c r="D88" s="598">
        <v>4125.6885600000005</v>
      </c>
      <c r="E88" s="594"/>
    </row>
    <row r="89" spans="1:5" ht="30">
      <c r="A89" s="599" t="s">
        <v>51</v>
      </c>
      <c r="B89" s="600" t="s">
        <v>295</v>
      </c>
      <c r="C89" s="601" t="s">
        <v>1340</v>
      </c>
      <c r="D89" s="602">
        <v>363.02193</v>
      </c>
      <c r="E89" s="594"/>
    </row>
    <row r="90" spans="1:5" ht="15">
      <c r="A90" s="599" t="s">
        <v>575</v>
      </c>
      <c r="B90" s="600" t="s">
        <v>295</v>
      </c>
      <c r="C90" s="601" t="s">
        <v>576</v>
      </c>
      <c r="D90" s="602">
        <v>363.02193</v>
      </c>
      <c r="E90" s="594"/>
    </row>
    <row r="91" spans="1:5" ht="15">
      <c r="A91" s="599" t="s">
        <v>577</v>
      </c>
      <c r="B91" s="600" t="s">
        <v>295</v>
      </c>
      <c r="C91" s="601" t="s">
        <v>578</v>
      </c>
      <c r="D91" s="602">
        <v>363.02193</v>
      </c>
      <c r="E91" s="594"/>
    </row>
    <row r="92" spans="1:5" ht="30">
      <c r="A92" s="599" t="s">
        <v>51</v>
      </c>
      <c r="B92" s="600" t="s">
        <v>296</v>
      </c>
      <c r="C92" s="601" t="s">
        <v>1340</v>
      </c>
      <c r="D92" s="602">
        <v>3762.6666299999997</v>
      </c>
      <c r="E92" s="594"/>
    </row>
    <row r="93" spans="1:5" ht="15">
      <c r="A93" s="599" t="s">
        <v>575</v>
      </c>
      <c r="B93" s="600" t="s">
        <v>296</v>
      </c>
      <c r="C93" s="601" t="s">
        <v>576</v>
      </c>
      <c r="D93" s="602">
        <v>3762.6666299999997</v>
      </c>
      <c r="E93" s="594"/>
    </row>
    <row r="94" spans="1:5" ht="15">
      <c r="A94" s="599" t="s">
        <v>577</v>
      </c>
      <c r="B94" s="600" t="s">
        <v>296</v>
      </c>
      <c r="C94" s="601" t="s">
        <v>578</v>
      </c>
      <c r="D94" s="602">
        <v>3762.6666299999997</v>
      </c>
      <c r="E94" s="594"/>
    </row>
    <row r="95" spans="1:5" ht="28.5">
      <c r="A95" s="595" t="s">
        <v>52</v>
      </c>
      <c r="B95" s="596" t="s">
        <v>812</v>
      </c>
      <c r="C95" s="597" t="s">
        <v>1340</v>
      </c>
      <c r="D95" s="598">
        <v>51203.233</v>
      </c>
      <c r="E95" s="604">
        <v>9679.8000000000011</v>
      </c>
    </row>
    <row r="96" spans="1:5" ht="28.5">
      <c r="A96" s="595" t="s">
        <v>53</v>
      </c>
      <c r="B96" s="596" t="s">
        <v>814</v>
      </c>
      <c r="C96" s="597" t="s">
        <v>1340</v>
      </c>
      <c r="D96" s="598">
        <v>48656.252999999997</v>
      </c>
      <c r="E96" s="604">
        <v>8327.2000000000007</v>
      </c>
    </row>
    <row r="97" spans="1:5" ht="75">
      <c r="A97" s="599" t="s">
        <v>54</v>
      </c>
      <c r="B97" s="600" t="s">
        <v>816</v>
      </c>
      <c r="C97" s="601" t="s">
        <v>1340</v>
      </c>
      <c r="D97" s="602">
        <v>48656.252999999997</v>
      </c>
      <c r="E97" s="605">
        <v>8327.2000000000007</v>
      </c>
    </row>
    <row r="98" spans="1:5" ht="15">
      <c r="A98" s="599" t="s">
        <v>575</v>
      </c>
      <c r="B98" s="600" t="s">
        <v>816</v>
      </c>
      <c r="C98" s="601" t="s">
        <v>576</v>
      </c>
      <c r="D98" s="602">
        <v>43667.873</v>
      </c>
      <c r="E98" s="606">
        <v>3338.82</v>
      </c>
    </row>
    <row r="99" spans="1:5" ht="15">
      <c r="A99" s="599" t="s">
        <v>577</v>
      </c>
      <c r="B99" s="600" t="s">
        <v>816</v>
      </c>
      <c r="C99" s="601" t="s">
        <v>578</v>
      </c>
      <c r="D99" s="602">
        <v>43667.873</v>
      </c>
      <c r="E99" s="606">
        <v>3338.82</v>
      </c>
    </row>
    <row r="100" spans="1:5" ht="15">
      <c r="A100" s="599" t="s">
        <v>715</v>
      </c>
      <c r="B100" s="600" t="s">
        <v>816</v>
      </c>
      <c r="C100" s="601" t="s">
        <v>716</v>
      </c>
      <c r="D100" s="602">
        <v>4988.38</v>
      </c>
      <c r="E100" s="606">
        <v>4988.38</v>
      </c>
    </row>
    <row r="101" spans="1:5" ht="15">
      <c r="A101" s="599" t="s">
        <v>717</v>
      </c>
      <c r="B101" s="600" t="s">
        <v>816</v>
      </c>
      <c r="C101" s="601" t="s">
        <v>1234</v>
      </c>
      <c r="D101" s="602">
        <v>4988.38</v>
      </c>
      <c r="E101" s="605">
        <v>4988.38</v>
      </c>
    </row>
    <row r="102" spans="1:5" ht="28.5">
      <c r="A102" s="595" t="s">
        <v>55</v>
      </c>
      <c r="B102" s="596" t="s">
        <v>820</v>
      </c>
      <c r="C102" s="597" t="s">
        <v>1340</v>
      </c>
      <c r="D102" s="598">
        <v>2546.98</v>
      </c>
      <c r="E102" s="604">
        <v>1352.6</v>
      </c>
    </row>
    <row r="103" spans="1:5" ht="75">
      <c r="A103" s="599" t="s">
        <v>54</v>
      </c>
      <c r="B103" s="600" t="s">
        <v>821</v>
      </c>
      <c r="C103" s="601" t="s">
        <v>1340</v>
      </c>
      <c r="D103" s="602">
        <v>2546.98</v>
      </c>
      <c r="E103" s="605">
        <v>1352.6</v>
      </c>
    </row>
    <row r="104" spans="1:5" ht="15">
      <c r="A104" s="599" t="s">
        <v>1374</v>
      </c>
      <c r="B104" s="600" t="s">
        <v>821</v>
      </c>
      <c r="C104" s="601" t="s">
        <v>1375</v>
      </c>
      <c r="D104" s="602">
        <v>2546.98</v>
      </c>
      <c r="E104" s="605">
        <v>1352.6</v>
      </c>
    </row>
    <row r="105" spans="1:5" ht="15">
      <c r="A105" s="599" t="s">
        <v>538</v>
      </c>
      <c r="B105" s="600" t="s">
        <v>821</v>
      </c>
      <c r="C105" s="601" t="s">
        <v>539</v>
      </c>
      <c r="D105" s="602">
        <v>2546.98</v>
      </c>
      <c r="E105" s="605">
        <v>1352.6</v>
      </c>
    </row>
    <row r="106" spans="1:5" ht="29.25">
      <c r="A106" s="595" t="s">
        <v>56</v>
      </c>
      <c r="B106" s="596" t="s">
        <v>744</v>
      </c>
      <c r="C106" s="597" t="s">
        <v>1340</v>
      </c>
      <c r="D106" s="598">
        <v>1353.45</v>
      </c>
      <c r="E106" s="594"/>
    </row>
    <row r="107" spans="1:5" ht="29.25">
      <c r="A107" s="595" t="s">
        <v>57</v>
      </c>
      <c r="B107" s="596" t="s">
        <v>749</v>
      </c>
      <c r="C107" s="597" t="s">
        <v>1340</v>
      </c>
      <c r="D107" s="598">
        <v>685.95</v>
      </c>
      <c r="E107" s="594"/>
    </row>
    <row r="108" spans="1:5" ht="15">
      <c r="A108" s="599" t="s">
        <v>58</v>
      </c>
      <c r="B108" s="600" t="s">
        <v>751</v>
      </c>
      <c r="C108" s="601" t="s">
        <v>1340</v>
      </c>
      <c r="D108" s="602">
        <v>685.95</v>
      </c>
      <c r="E108" s="594"/>
    </row>
    <row r="109" spans="1:5" ht="15">
      <c r="A109" s="599" t="s">
        <v>1374</v>
      </c>
      <c r="B109" s="600" t="s">
        <v>751</v>
      </c>
      <c r="C109" s="601" t="s">
        <v>1375</v>
      </c>
      <c r="D109" s="602">
        <v>685.95</v>
      </c>
      <c r="E109" s="594"/>
    </row>
    <row r="110" spans="1:5" ht="15">
      <c r="A110" s="599" t="s">
        <v>538</v>
      </c>
      <c r="B110" s="600" t="s">
        <v>751</v>
      </c>
      <c r="C110" s="601" t="s">
        <v>539</v>
      </c>
      <c r="D110" s="602">
        <v>685.95</v>
      </c>
      <c r="E110" s="594"/>
    </row>
    <row r="111" spans="1:5" ht="29.25">
      <c r="A111" s="595" t="s">
        <v>59</v>
      </c>
      <c r="B111" s="596" t="s">
        <v>756</v>
      </c>
      <c r="C111" s="597" t="s">
        <v>1340</v>
      </c>
      <c r="D111" s="598">
        <v>667.5</v>
      </c>
      <c r="E111" s="594"/>
    </row>
    <row r="112" spans="1:5" ht="15">
      <c r="A112" s="599" t="s">
        <v>58</v>
      </c>
      <c r="B112" s="600" t="s">
        <v>757</v>
      </c>
      <c r="C112" s="601" t="s">
        <v>1340</v>
      </c>
      <c r="D112" s="602">
        <v>667.5</v>
      </c>
      <c r="E112" s="594"/>
    </row>
    <row r="113" spans="1:5" ht="15">
      <c r="A113" s="599" t="s">
        <v>1374</v>
      </c>
      <c r="B113" s="600" t="s">
        <v>757</v>
      </c>
      <c r="C113" s="601" t="s">
        <v>1375</v>
      </c>
      <c r="D113" s="602">
        <v>667.5</v>
      </c>
      <c r="E113" s="594"/>
    </row>
    <row r="114" spans="1:5" ht="15">
      <c r="A114" s="599" t="s">
        <v>538</v>
      </c>
      <c r="B114" s="600" t="s">
        <v>757</v>
      </c>
      <c r="C114" s="601" t="s">
        <v>539</v>
      </c>
      <c r="D114" s="602">
        <v>667.5</v>
      </c>
      <c r="E114" s="594"/>
    </row>
    <row r="115" spans="1:5" ht="29.25">
      <c r="A115" s="595" t="s">
        <v>1</v>
      </c>
      <c r="B115" s="596" t="s">
        <v>690</v>
      </c>
      <c r="C115" s="597" t="s">
        <v>1340</v>
      </c>
      <c r="D115" s="598">
        <v>45533.3</v>
      </c>
      <c r="E115" s="594"/>
    </row>
    <row r="116" spans="1:5" ht="42.75">
      <c r="A116" s="595" t="s">
        <v>60</v>
      </c>
      <c r="B116" s="596" t="s">
        <v>847</v>
      </c>
      <c r="C116" s="597" t="s">
        <v>1340</v>
      </c>
      <c r="D116" s="598">
        <v>40000.9</v>
      </c>
      <c r="E116" s="594"/>
    </row>
    <row r="117" spans="1:5" ht="29.25">
      <c r="A117" s="595" t="s">
        <v>61</v>
      </c>
      <c r="B117" s="596" t="s">
        <v>849</v>
      </c>
      <c r="C117" s="597" t="s">
        <v>1340</v>
      </c>
      <c r="D117" s="598">
        <v>37492.800000000003</v>
      </c>
      <c r="E117" s="594"/>
    </row>
    <row r="118" spans="1:5" ht="30">
      <c r="A118" s="599" t="s">
        <v>62</v>
      </c>
      <c r="B118" s="600" t="s">
        <v>851</v>
      </c>
      <c r="C118" s="601" t="s">
        <v>1340</v>
      </c>
      <c r="D118" s="602">
        <v>29855.7</v>
      </c>
      <c r="E118" s="594"/>
    </row>
    <row r="119" spans="1:5" ht="15">
      <c r="A119" s="599" t="s">
        <v>540</v>
      </c>
      <c r="B119" s="600" t="s">
        <v>851</v>
      </c>
      <c r="C119" s="601" t="s">
        <v>541</v>
      </c>
      <c r="D119" s="602">
        <v>29855.7</v>
      </c>
      <c r="E119" s="594"/>
    </row>
    <row r="120" spans="1:5" ht="30">
      <c r="A120" s="599" t="s">
        <v>699</v>
      </c>
      <c r="B120" s="600" t="s">
        <v>851</v>
      </c>
      <c r="C120" s="601" t="s">
        <v>700</v>
      </c>
      <c r="D120" s="602">
        <v>29855.7</v>
      </c>
      <c r="E120" s="594"/>
    </row>
    <row r="121" spans="1:5" ht="30">
      <c r="A121" s="599" t="s">
        <v>23</v>
      </c>
      <c r="B121" s="600" t="s">
        <v>853</v>
      </c>
      <c r="C121" s="601" t="s">
        <v>1340</v>
      </c>
      <c r="D121" s="602">
        <v>7637.1</v>
      </c>
      <c r="E121" s="594"/>
    </row>
    <row r="122" spans="1:5" ht="15">
      <c r="A122" s="599" t="s">
        <v>1374</v>
      </c>
      <c r="B122" s="600" t="s">
        <v>853</v>
      </c>
      <c r="C122" s="601" t="s">
        <v>1375</v>
      </c>
      <c r="D122" s="602">
        <v>7637.1</v>
      </c>
      <c r="E122" s="594"/>
    </row>
    <row r="123" spans="1:5" ht="15">
      <c r="A123" s="599" t="s">
        <v>538</v>
      </c>
      <c r="B123" s="600" t="s">
        <v>853</v>
      </c>
      <c r="C123" s="601" t="s">
        <v>539</v>
      </c>
      <c r="D123" s="602">
        <v>7637.1</v>
      </c>
      <c r="E123" s="594"/>
    </row>
    <row r="124" spans="1:5" ht="29.25">
      <c r="A124" s="595" t="s">
        <v>63</v>
      </c>
      <c r="B124" s="596" t="s">
        <v>859</v>
      </c>
      <c r="C124" s="597" t="s">
        <v>1340</v>
      </c>
      <c r="D124" s="598">
        <v>2508.1</v>
      </c>
      <c r="E124" s="594"/>
    </row>
    <row r="125" spans="1:5" ht="105">
      <c r="A125" s="599" t="s">
        <v>64</v>
      </c>
      <c r="B125" s="600" t="s">
        <v>862</v>
      </c>
      <c r="C125" s="601" t="s">
        <v>1340</v>
      </c>
      <c r="D125" s="602">
        <v>2508.1</v>
      </c>
      <c r="E125" s="594"/>
    </row>
    <row r="126" spans="1:5" ht="15">
      <c r="A126" s="599" t="s">
        <v>540</v>
      </c>
      <c r="B126" s="600" t="s">
        <v>862</v>
      </c>
      <c r="C126" s="601" t="s">
        <v>541</v>
      </c>
      <c r="D126" s="602">
        <v>2508.1</v>
      </c>
      <c r="E126" s="594"/>
    </row>
    <row r="127" spans="1:5" ht="30">
      <c r="A127" s="599" t="s">
        <v>699</v>
      </c>
      <c r="B127" s="600" t="s">
        <v>862</v>
      </c>
      <c r="C127" s="601" t="s">
        <v>700</v>
      </c>
      <c r="D127" s="602">
        <v>2508.1</v>
      </c>
      <c r="E127" s="594"/>
    </row>
    <row r="128" spans="1:5" ht="29.25">
      <c r="A128" s="595" t="s">
        <v>65</v>
      </c>
      <c r="B128" s="596" t="s">
        <v>877</v>
      </c>
      <c r="C128" s="597" t="s">
        <v>1340</v>
      </c>
      <c r="D128" s="598">
        <v>5532.4</v>
      </c>
      <c r="E128" s="594"/>
    </row>
    <row r="129" spans="1:5" ht="29.25">
      <c r="A129" s="595" t="s">
        <v>66</v>
      </c>
      <c r="B129" s="596" t="s">
        <v>882</v>
      </c>
      <c r="C129" s="597" t="s">
        <v>1340</v>
      </c>
      <c r="D129" s="598">
        <v>5532.4</v>
      </c>
      <c r="E129" s="594"/>
    </row>
    <row r="130" spans="1:5" ht="15">
      <c r="A130" s="599" t="s">
        <v>67</v>
      </c>
      <c r="B130" s="600" t="s">
        <v>884</v>
      </c>
      <c r="C130" s="601" t="s">
        <v>1340</v>
      </c>
      <c r="D130" s="602">
        <v>5532.4</v>
      </c>
      <c r="E130" s="594"/>
    </row>
    <row r="131" spans="1:5" ht="15">
      <c r="A131" s="599" t="s">
        <v>1374</v>
      </c>
      <c r="B131" s="600" t="s">
        <v>884</v>
      </c>
      <c r="C131" s="601" t="s">
        <v>1375</v>
      </c>
      <c r="D131" s="602">
        <v>5532.4</v>
      </c>
      <c r="E131" s="594"/>
    </row>
    <row r="132" spans="1:5" ht="15">
      <c r="A132" s="599" t="s">
        <v>538</v>
      </c>
      <c r="B132" s="600" t="s">
        <v>884</v>
      </c>
      <c r="C132" s="601" t="s">
        <v>539</v>
      </c>
      <c r="D132" s="602">
        <v>5532.4</v>
      </c>
      <c r="E132" s="594"/>
    </row>
    <row r="133" spans="1:5" ht="42.75">
      <c r="A133" s="595" t="s">
        <v>68</v>
      </c>
      <c r="B133" s="596" t="s">
        <v>644</v>
      </c>
      <c r="C133" s="597" t="s">
        <v>1340</v>
      </c>
      <c r="D133" s="598">
        <v>501.5</v>
      </c>
      <c r="E133" s="607">
        <v>244.5</v>
      </c>
    </row>
    <row r="134" spans="1:5" ht="29.25">
      <c r="A134" s="595" t="s">
        <v>69</v>
      </c>
      <c r="B134" s="596" t="s">
        <v>646</v>
      </c>
      <c r="C134" s="597" t="s">
        <v>1340</v>
      </c>
      <c r="D134" s="598">
        <v>94.4</v>
      </c>
      <c r="E134" s="594"/>
    </row>
    <row r="135" spans="1:5" ht="29.25">
      <c r="A135" s="595" t="s">
        <v>70</v>
      </c>
      <c r="B135" s="596" t="s">
        <v>652</v>
      </c>
      <c r="C135" s="597" t="s">
        <v>1340</v>
      </c>
      <c r="D135" s="598">
        <v>94.4</v>
      </c>
      <c r="E135" s="594"/>
    </row>
    <row r="136" spans="1:5" ht="15">
      <c r="A136" s="599" t="s">
        <v>71</v>
      </c>
      <c r="B136" s="600" t="s">
        <v>655</v>
      </c>
      <c r="C136" s="601" t="s">
        <v>1340</v>
      </c>
      <c r="D136" s="602">
        <v>94.4</v>
      </c>
      <c r="E136" s="594"/>
    </row>
    <row r="137" spans="1:5" ht="30">
      <c r="A137" s="599" t="s">
        <v>637</v>
      </c>
      <c r="B137" s="600" t="s">
        <v>655</v>
      </c>
      <c r="C137" s="601" t="s">
        <v>638</v>
      </c>
      <c r="D137" s="602">
        <v>94.4</v>
      </c>
      <c r="E137" s="594"/>
    </row>
    <row r="138" spans="1:5" ht="30">
      <c r="A138" s="599" t="s">
        <v>639</v>
      </c>
      <c r="B138" s="600" t="s">
        <v>655</v>
      </c>
      <c r="C138" s="601" t="s">
        <v>1243</v>
      </c>
      <c r="D138" s="602">
        <v>94.4</v>
      </c>
      <c r="E138" s="594"/>
    </row>
    <row r="139" spans="1:5" ht="28.5">
      <c r="A139" s="595" t="s">
        <v>72</v>
      </c>
      <c r="B139" s="596" t="s">
        <v>661</v>
      </c>
      <c r="C139" s="597" t="s">
        <v>1340</v>
      </c>
      <c r="D139" s="598">
        <v>407.1</v>
      </c>
      <c r="E139" s="604">
        <v>244.5</v>
      </c>
    </row>
    <row r="140" spans="1:5" ht="42.75">
      <c r="A140" s="595" t="s">
        <v>73</v>
      </c>
      <c r="B140" s="596" t="s">
        <v>663</v>
      </c>
      <c r="C140" s="597" t="s">
        <v>1340</v>
      </c>
      <c r="D140" s="598">
        <v>407.1</v>
      </c>
      <c r="E140" s="604">
        <v>244.5</v>
      </c>
    </row>
    <row r="141" spans="1:5" ht="45">
      <c r="A141" s="599" t="s">
        <v>74</v>
      </c>
      <c r="B141" s="600" t="s">
        <v>667</v>
      </c>
      <c r="C141" s="601" t="s">
        <v>1340</v>
      </c>
      <c r="D141" s="602">
        <v>407.1</v>
      </c>
      <c r="E141" s="605">
        <v>244.5</v>
      </c>
    </row>
    <row r="142" spans="1:5" ht="15">
      <c r="A142" s="599" t="s">
        <v>1374</v>
      </c>
      <c r="B142" s="600" t="s">
        <v>667</v>
      </c>
      <c r="C142" s="601" t="s">
        <v>1375</v>
      </c>
      <c r="D142" s="602">
        <v>407.1</v>
      </c>
      <c r="E142" s="605">
        <v>244.5</v>
      </c>
    </row>
    <row r="143" spans="1:5" ht="15">
      <c r="A143" s="599" t="s">
        <v>538</v>
      </c>
      <c r="B143" s="600" t="s">
        <v>667</v>
      </c>
      <c r="C143" s="601" t="s">
        <v>539</v>
      </c>
      <c r="D143" s="602">
        <v>407.1</v>
      </c>
      <c r="E143" s="605">
        <v>244.5</v>
      </c>
    </row>
    <row r="144" spans="1:5" ht="29.25">
      <c r="A144" s="595" t="s">
        <v>75</v>
      </c>
      <c r="B144" s="596" t="s">
        <v>764</v>
      </c>
      <c r="C144" s="597" t="s">
        <v>1340</v>
      </c>
      <c r="D144" s="598">
        <v>3479.2</v>
      </c>
      <c r="E144" s="594"/>
    </row>
    <row r="145" spans="1:5" ht="29.25">
      <c r="A145" s="595" t="s">
        <v>76</v>
      </c>
      <c r="B145" s="596" t="s">
        <v>766</v>
      </c>
      <c r="C145" s="597" t="s">
        <v>1340</v>
      </c>
      <c r="D145" s="598">
        <v>3479.2</v>
      </c>
      <c r="E145" s="594"/>
    </row>
    <row r="146" spans="1:5" ht="30">
      <c r="A146" s="599" t="s">
        <v>77</v>
      </c>
      <c r="B146" s="600" t="s">
        <v>770</v>
      </c>
      <c r="C146" s="601" t="s">
        <v>1340</v>
      </c>
      <c r="D146" s="602">
        <v>3479.2</v>
      </c>
      <c r="E146" s="594"/>
    </row>
    <row r="147" spans="1:5" ht="15">
      <c r="A147" s="599" t="s">
        <v>1374</v>
      </c>
      <c r="B147" s="600" t="s">
        <v>770</v>
      </c>
      <c r="C147" s="601" t="s">
        <v>1375</v>
      </c>
      <c r="D147" s="602">
        <v>422.5</v>
      </c>
      <c r="E147" s="594"/>
    </row>
    <row r="148" spans="1:5" ht="15">
      <c r="A148" s="599" t="s">
        <v>538</v>
      </c>
      <c r="B148" s="600" t="s">
        <v>770</v>
      </c>
      <c r="C148" s="601" t="s">
        <v>539</v>
      </c>
      <c r="D148" s="602">
        <v>422.5</v>
      </c>
      <c r="E148" s="594"/>
    </row>
    <row r="149" spans="1:5" ht="15">
      <c r="A149" s="599" t="s">
        <v>540</v>
      </c>
      <c r="B149" s="600" t="s">
        <v>770</v>
      </c>
      <c r="C149" s="601" t="s">
        <v>541</v>
      </c>
      <c r="D149" s="602">
        <v>3056.7</v>
      </c>
      <c r="E149" s="594"/>
    </row>
    <row r="150" spans="1:5" ht="30">
      <c r="A150" s="599" t="s">
        <v>699</v>
      </c>
      <c r="B150" s="600" t="s">
        <v>770</v>
      </c>
      <c r="C150" s="601" t="s">
        <v>700</v>
      </c>
      <c r="D150" s="602">
        <v>3056.7</v>
      </c>
      <c r="E150" s="594"/>
    </row>
    <row r="151" spans="1:5" ht="28.5">
      <c r="A151" s="595" t="s">
        <v>78</v>
      </c>
      <c r="B151" s="596" t="s">
        <v>726</v>
      </c>
      <c r="C151" s="597" t="s">
        <v>1340</v>
      </c>
      <c r="D151" s="598">
        <v>29349.759999999998</v>
      </c>
      <c r="E151" s="604">
        <v>4544.46</v>
      </c>
    </row>
    <row r="152" spans="1:5" ht="42.75">
      <c r="A152" s="595" t="s">
        <v>79</v>
      </c>
      <c r="B152" s="596" t="s">
        <v>773</v>
      </c>
      <c r="C152" s="597" t="s">
        <v>1340</v>
      </c>
      <c r="D152" s="598">
        <v>29349.759999999998</v>
      </c>
      <c r="E152" s="604">
        <v>4544.46</v>
      </c>
    </row>
    <row r="153" spans="1:5" ht="30">
      <c r="A153" s="599" t="s">
        <v>80</v>
      </c>
      <c r="B153" s="600" t="s">
        <v>777</v>
      </c>
      <c r="C153" s="601" t="s">
        <v>1340</v>
      </c>
      <c r="D153" s="602">
        <v>4544.46</v>
      </c>
      <c r="E153" s="605">
        <v>4544.46</v>
      </c>
    </row>
    <row r="154" spans="1:5" ht="15">
      <c r="A154" s="599" t="s">
        <v>1374</v>
      </c>
      <c r="B154" s="600" t="s">
        <v>777</v>
      </c>
      <c r="C154" s="601" t="s">
        <v>1375</v>
      </c>
      <c r="D154" s="602">
        <v>4544.46</v>
      </c>
      <c r="E154" s="605">
        <v>4544.46</v>
      </c>
    </row>
    <row r="155" spans="1:5" ht="15">
      <c r="A155" s="599" t="s">
        <v>538</v>
      </c>
      <c r="B155" s="600" t="s">
        <v>777</v>
      </c>
      <c r="C155" s="601" t="s">
        <v>539</v>
      </c>
      <c r="D155" s="602">
        <v>4544.46</v>
      </c>
      <c r="E155" s="605">
        <v>4544.46</v>
      </c>
    </row>
    <row r="156" spans="1:5" ht="30">
      <c r="A156" s="599" t="s">
        <v>81</v>
      </c>
      <c r="B156" s="600" t="s">
        <v>779</v>
      </c>
      <c r="C156" s="601" t="s">
        <v>1340</v>
      </c>
      <c r="D156" s="602">
        <v>24805.3</v>
      </c>
      <c r="E156" s="594"/>
    </row>
    <row r="157" spans="1:5" ht="45">
      <c r="A157" s="599" t="s">
        <v>1363</v>
      </c>
      <c r="B157" s="600" t="s">
        <v>779</v>
      </c>
      <c r="C157" s="601" t="s">
        <v>1168</v>
      </c>
      <c r="D157" s="602">
        <v>24805.3</v>
      </c>
      <c r="E157" s="594"/>
    </row>
    <row r="158" spans="1:5" ht="15">
      <c r="A158" s="599" t="s">
        <v>573</v>
      </c>
      <c r="B158" s="600" t="s">
        <v>779</v>
      </c>
      <c r="C158" s="601" t="s">
        <v>574</v>
      </c>
      <c r="D158" s="602">
        <v>24805.3</v>
      </c>
      <c r="E158" s="594"/>
    </row>
    <row r="159" spans="1:5" ht="29.25">
      <c r="A159" s="595" t="s">
        <v>82</v>
      </c>
      <c r="B159" s="596" t="s">
        <v>702</v>
      </c>
      <c r="C159" s="597" t="s">
        <v>1340</v>
      </c>
      <c r="D159" s="598">
        <v>44972.7</v>
      </c>
      <c r="E159" s="594"/>
    </row>
    <row r="160" spans="1:5" ht="29.25">
      <c r="A160" s="595" t="s">
        <v>83</v>
      </c>
      <c r="B160" s="596" t="s">
        <v>710</v>
      </c>
      <c r="C160" s="597" t="s">
        <v>1340</v>
      </c>
      <c r="D160" s="598">
        <v>44972.7</v>
      </c>
      <c r="E160" s="594"/>
    </row>
    <row r="161" spans="1:5" ht="42.75">
      <c r="A161" s="595" t="s">
        <v>84</v>
      </c>
      <c r="B161" s="596" t="s">
        <v>712</v>
      </c>
      <c r="C161" s="597" t="s">
        <v>1340</v>
      </c>
      <c r="D161" s="598">
        <v>44972.7</v>
      </c>
      <c r="E161" s="594"/>
    </row>
    <row r="162" spans="1:5" ht="30">
      <c r="A162" s="599" t="s">
        <v>85</v>
      </c>
      <c r="B162" s="600" t="s">
        <v>714</v>
      </c>
      <c r="C162" s="601" t="s">
        <v>1340</v>
      </c>
      <c r="D162" s="602">
        <v>44972.7</v>
      </c>
      <c r="E162" s="594"/>
    </row>
    <row r="163" spans="1:5" ht="15">
      <c r="A163" s="599" t="s">
        <v>1374</v>
      </c>
      <c r="B163" s="600" t="s">
        <v>714</v>
      </c>
      <c r="C163" s="601" t="s">
        <v>1375</v>
      </c>
      <c r="D163" s="602">
        <v>20006.7</v>
      </c>
      <c r="E163" s="594"/>
    </row>
    <row r="164" spans="1:5" ht="15">
      <c r="A164" s="599" t="s">
        <v>538</v>
      </c>
      <c r="B164" s="600" t="s">
        <v>714</v>
      </c>
      <c r="C164" s="601" t="s">
        <v>539</v>
      </c>
      <c r="D164" s="602">
        <v>20006.7</v>
      </c>
      <c r="E164" s="594"/>
    </row>
    <row r="165" spans="1:5" ht="15">
      <c r="A165" s="599" t="s">
        <v>715</v>
      </c>
      <c r="B165" s="600" t="s">
        <v>714</v>
      </c>
      <c r="C165" s="601" t="s">
        <v>716</v>
      </c>
      <c r="D165" s="602">
        <v>24966</v>
      </c>
      <c r="E165" s="594"/>
    </row>
    <row r="166" spans="1:5" ht="15">
      <c r="A166" s="599" t="s">
        <v>717</v>
      </c>
      <c r="B166" s="600" t="s">
        <v>714</v>
      </c>
      <c r="C166" s="601" t="s">
        <v>1234</v>
      </c>
      <c r="D166" s="602">
        <v>24966</v>
      </c>
      <c r="E166" s="594"/>
    </row>
    <row r="167" spans="1:5" ht="29.25">
      <c r="A167" s="595" t="s">
        <v>5</v>
      </c>
      <c r="B167" s="596" t="s">
        <v>176</v>
      </c>
      <c r="C167" s="597" t="s">
        <v>1340</v>
      </c>
      <c r="D167" s="598">
        <v>7595.8</v>
      </c>
      <c r="E167" s="594"/>
    </row>
    <row r="168" spans="1:5" ht="29.25">
      <c r="A168" s="595" t="s">
        <v>86</v>
      </c>
      <c r="B168" s="596" t="s">
        <v>178</v>
      </c>
      <c r="C168" s="597" t="s">
        <v>1340</v>
      </c>
      <c r="D168" s="598">
        <v>7595.8</v>
      </c>
      <c r="E168" s="594"/>
    </row>
    <row r="169" spans="1:5" ht="30">
      <c r="A169" s="599" t="s">
        <v>87</v>
      </c>
      <c r="B169" s="600" t="s">
        <v>182</v>
      </c>
      <c r="C169" s="601" t="s">
        <v>1340</v>
      </c>
      <c r="D169" s="602">
        <v>7595.8</v>
      </c>
      <c r="E169" s="594"/>
    </row>
    <row r="170" spans="1:5" ht="30">
      <c r="A170" s="599" t="s">
        <v>637</v>
      </c>
      <c r="B170" s="600" t="s">
        <v>182</v>
      </c>
      <c r="C170" s="601" t="s">
        <v>638</v>
      </c>
      <c r="D170" s="602">
        <v>7595.8</v>
      </c>
      <c r="E170" s="594"/>
    </row>
    <row r="171" spans="1:5" ht="15">
      <c r="A171" s="599" t="s">
        <v>686</v>
      </c>
      <c r="B171" s="600" t="s">
        <v>182</v>
      </c>
      <c r="C171" s="601" t="s">
        <v>687</v>
      </c>
      <c r="D171" s="602">
        <v>5516.3</v>
      </c>
      <c r="E171" s="594"/>
    </row>
    <row r="172" spans="1:5" ht="15.75" thickBot="1">
      <c r="A172" s="608" t="s">
        <v>679</v>
      </c>
      <c r="B172" s="609" t="s">
        <v>182</v>
      </c>
      <c r="C172" s="610" t="s">
        <v>680</v>
      </c>
      <c r="D172" s="611">
        <v>2079.5</v>
      </c>
      <c r="E172" s="612"/>
    </row>
    <row r="173" spans="1:5" ht="15" thickBot="1">
      <c r="A173" s="613" t="s">
        <v>408</v>
      </c>
      <c r="B173" s="614"/>
      <c r="C173" s="614"/>
      <c r="D173" s="615">
        <v>381935.32855999999</v>
      </c>
      <c r="E173" s="616">
        <f>E77+E133+E151</f>
        <v>16876.440000000002</v>
      </c>
    </row>
    <row r="174" spans="1:5">
      <c r="A174" s="575"/>
      <c r="B174" s="575"/>
      <c r="C174" s="575"/>
      <c r="D174" s="575"/>
    </row>
  </sheetData>
  <mergeCells count="1">
    <mergeCell ref="A5:E5"/>
  </mergeCells>
  <phoneticPr fontId="0" type="noConversion"/>
  <pageMargins left="0.78740157480314965" right="0.39370078740157483" top="0.78740157480314965" bottom="0.39370078740157483" header="0.31496062992125984" footer="0.11811023622047245"/>
  <pageSetup scale="88" firstPageNumber="168" fitToHeight="0" orientation="landscape" useFirstPageNumber="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14</vt:i4>
      </vt:variant>
    </vt:vector>
  </HeadingPairs>
  <TitlesOfParts>
    <vt:vector size="28" baseType="lpstr">
      <vt:lpstr>1</vt:lpstr>
      <vt:lpstr>2</vt:lpstr>
      <vt:lpstr>3</vt:lpstr>
      <vt:lpstr>4</vt:lpstr>
      <vt:lpstr>5</vt:lpstr>
      <vt:lpstr>6</vt:lpstr>
      <vt:lpstr>7 </vt:lpstr>
      <vt:lpstr>8</vt:lpstr>
      <vt:lpstr>9</vt:lpstr>
      <vt:lpstr>10</vt:lpstr>
      <vt:lpstr>11</vt:lpstr>
      <vt:lpstr>12</vt:lpstr>
      <vt:lpstr>13</vt:lpstr>
      <vt:lpstr>14</vt:lpstr>
      <vt:lpstr>'1'!Заголовки_для_печати</vt:lpstr>
      <vt:lpstr>'10'!Заголовки_для_печати</vt:lpstr>
      <vt:lpstr>'11'!Заголовки_для_печати</vt:lpstr>
      <vt:lpstr>'12'!Заголовки_для_печати</vt:lpstr>
      <vt:lpstr>'13'!Заголовки_для_печати</vt:lpstr>
      <vt:lpstr>'3'!Заголовки_для_печати</vt:lpstr>
      <vt:lpstr>'4'!Заголовки_для_печати</vt:lpstr>
      <vt:lpstr>'5'!Заголовки_для_печати</vt:lpstr>
      <vt:lpstr>'8'!Заголовки_для_печати</vt:lpstr>
      <vt:lpstr>'9'!Заголовки_для_печати</vt:lpstr>
      <vt:lpstr>'1'!Область_печати</vt:lpstr>
      <vt:lpstr>'11'!Область_печати</vt:lpstr>
      <vt:lpstr>'2'!Область_печати</vt:lpstr>
      <vt:lpstr>'3'!Область_печати</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Абдуллина С.Ч.</dc:creator>
  <cp:lastModifiedBy>duma2</cp:lastModifiedBy>
  <cp:lastPrinted>2016-12-12T10:53:30Z</cp:lastPrinted>
  <dcterms:created xsi:type="dcterms:W3CDTF">2016-06-07T04:53:58Z</dcterms:created>
  <dcterms:modified xsi:type="dcterms:W3CDTF">2016-12-21T03:53:04Z</dcterms:modified>
</cp:coreProperties>
</file>