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15" activeTab="11"/>
  </bookViews>
  <sheets>
    <sheet name="1." sheetId="18" r:id="rId1"/>
    <sheet name="2." sheetId="24" r:id="rId2"/>
    <sheet name="3." sheetId="19" r:id="rId3"/>
    <sheet name="4." sheetId="21" r:id="rId4"/>
    <sheet name="5." sheetId="28" r:id="rId5"/>
    <sheet name="6." sheetId="8" r:id="rId6"/>
    <sheet name="7." sheetId="23" r:id="rId7"/>
    <sheet name="8." sheetId="20" r:id="rId8"/>
    <sheet name="9." sheetId="22" r:id="rId9"/>
    <sheet name="10." sheetId="25" r:id="rId10"/>
    <sheet name="11." sheetId="26" r:id="rId11"/>
    <sheet name="12." sheetId="27" r:id="rId12"/>
  </sheets>
  <definedNames>
    <definedName name="_xlnm.Print_Titles" localSheetId="9">'10.'!$6:$6</definedName>
    <definedName name="_xlnm.Print_Titles" localSheetId="10">'11.'!$6:$6</definedName>
    <definedName name="_xlnm.Print_Titles" localSheetId="1">'2.'!$8:$11</definedName>
    <definedName name="_xlnm.Print_Titles" localSheetId="2">'3.'!$6:$7</definedName>
    <definedName name="_xlnm.Print_Titles" localSheetId="3">'4.'!$9:$12</definedName>
    <definedName name="_xlnm.Print_Titles" localSheetId="6">'7.'!$8:$9</definedName>
    <definedName name="_xlnm.Print_Titles" localSheetId="7">'8.'!$7:$7</definedName>
    <definedName name="_xlnm.Print_Titles" localSheetId="8">'9.'!$7:$7</definedName>
    <definedName name="_xlnm.Print_Area" localSheetId="0">'1.'!$A$1:$E$46</definedName>
    <definedName name="_xlnm.Print_Area" localSheetId="11">'12.'!$A$1:$E$45</definedName>
  </definedNames>
  <calcPr calcId="114210" fullCalcOnLoad="1"/>
</workbook>
</file>

<file path=xl/calcChain.xml><?xml version="1.0" encoding="utf-8"?>
<calcChain xmlns="http://schemas.openxmlformats.org/spreadsheetml/2006/main">
  <c r="E34" i="27"/>
  <c r="E35"/>
  <c r="C20" i="28"/>
  <c r="C19"/>
  <c r="C18"/>
  <c r="C17"/>
  <c r="C16"/>
  <c r="C13"/>
  <c r="C8"/>
  <c r="C24"/>
  <c r="E43" i="27"/>
  <c r="E42"/>
  <c r="E40"/>
  <c r="E39"/>
  <c r="E37"/>
  <c r="E33"/>
  <c r="E28"/>
  <c r="E29"/>
  <c r="E23"/>
  <c r="E21"/>
  <c r="E18"/>
  <c r="E16"/>
  <c r="E15"/>
  <c r="E20"/>
  <c r="E14"/>
  <c r="E45"/>
  <c r="E41" i="18"/>
  <c r="D41"/>
  <c r="D34"/>
  <c r="D33"/>
  <c r="E36"/>
  <c r="D36"/>
  <c r="C36"/>
  <c r="E34"/>
  <c r="E33"/>
  <c r="C34"/>
  <c r="C33"/>
  <c r="E26"/>
  <c r="D26"/>
  <c r="C26"/>
  <c r="C10"/>
  <c r="C46"/>
  <c r="E21"/>
  <c r="D21"/>
  <c r="C21"/>
  <c r="E16"/>
  <c r="E11"/>
  <c r="E10"/>
  <c r="E46"/>
  <c r="D16"/>
  <c r="C16"/>
  <c r="E13"/>
  <c r="D13"/>
  <c r="D11"/>
  <c r="D10"/>
  <c r="C13"/>
  <c r="C11"/>
  <c r="D46"/>
  <c r="B18" i="8"/>
  <c r="B17"/>
  <c r="B16"/>
  <c r="B15"/>
  <c r="B14"/>
  <c r="B11"/>
  <c r="B13"/>
  <c r="B12"/>
  <c r="D11"/>
  <c r="C11"/>
</calcChain>
</file>

<file path=xl/sharedStrings.xml><?xml version="1.0" encoding="utf-8"?>
<sst xmlns="http://schemas.openxmlformats.org/spreadsheetml/2006/main" count="12837" uniqueCount="777">
  <si>
    <t xml:space="preserve">Распределение межбюджетных субвенций по целевым статьям (ведомственным целевым программам, муниципальным программам и непрограмным направлениям деятельности), группам и подгруппам видов расходов классификации расходов бюджета города Радужный на 2015 год
и на плановый период 2015 и 2016 годов
</t>
  </si>
  <si>
    <t>Сумма на 2015 год</t>
  </si>
  <si>
    <t>Приложение № 9</t>
  </si>
  <si>
    <t>Приложение № 10</t>
  </si>
  <si>
    <t xml:space="preserve">Перечень муниципальных программ города Радужный  с объемами бюджетных ассигнований на их финансирование на 2015 год 
</t>
  </si>
  <si>
    <t>Вед</t>
  </si>
  <si>
    <t>Приложение №12</t>
  </si>
  <si>
    <t>Ведомственные целевые программы города Радужный  на 2015 год</t>
  </si>
  <si>
    <t>ПЕРЕЧЕНЬ</t>
  </si>
  <si>
    <t>СУБСИДИЙ И ОБЪЕМ БЮДЖЕТНЫХ АССИГНОВАНИЙ, НАПРАВЛЯЕМЫХ НА ПРЕДОСТАВЛЕНИЕ СУБСИДИЙ В 2015 ГОДУ</t>
  </si>
  <si>
    <t xml:space="preserve"> ( тыс. рублей)</t>
  </si>
  <si>
    <t>Оказание поддержки  общественным объединениям пожарной охраны</t>
  </si>
  <si>
    <t>Оказание поддержки  гражданам и их объединениям, учавствующим в охране общественного порядка, создания условий для деятельности народных дружин</t>
  </si>
  <si>
    <t xml:space="preserve"> Возмещение расходов, связанных с организацией пассажирских перевозок автотранспортом общего пользования на территории муниципального образования по тарифам, не обеспечивающим возмещение издержек.</t>
  </si>
  <si>
    <t xml:space="preserve">  Возмещение части затрат Субъектов, осуществляющих производство и реализацию товаров и услуг в социально-значимых видах деятельности, по арендной плате по договорам аренды нежилых помещений.</t>
  </si>
  <si>
    <t>Возмещение части затрат Субъектов, по приобретению оборудования ( основных средств) и лицензионных программных продуктов.</t>
  </si>
  <si>
    <t>Грантовая поддержка предпринимателей</t>
  </si>
  <si>
    <t>Оказание финансовой поддержки социально ориентированным некоммерческим организациям</t>
  </si>
  <si>
    <t>Возмещение затрат по оснащению общедомовыми приборами учета энергетических ресурсов и воды за жилые и нежилые помещения, находящиеся в муниципальной собственности, расположенные в многоквартирных домах</t>
  </si>
  <si>
    <t>Возмещение затрат, связанных с предоставлением населению жилищных услуг по тарифам, не обеспечивающим возмещение издержек.</t>
  </si>
  <si>
    <t>Содействие проведению капитального ремонта общего имущества многоквартирных жилых домов</t>
  </si>
  <si>
    <t>Возмещение расходов по проведению капитального  ремонта (с заменой) систем теплоснабжения, водоснабжения и водоотведения для подготовки к осенне-зимнему периоду</t>
  </si>
  <si>
    <t>Компенсация процентных ставок по привлеченным кредитным ресурсам для реализации инвестиционных программ организаций  коммунального комплекса</t>
  </si>
  <si>
    <t>Возмещение затрат, связанных с предоставленим населению услуг по вывозу жидких бытовых отходов по тарифам, не обеспечивающим возмещение издержек.</t>
  </si>
  <si>
    <t xml:space="preserve">  Возмещение затрат на содержание мест захоронения и на погребения ( захоронения) безродных</t>
  </si>
  <si>
    <t xml:space="preserve">  Возмещение затрат по перевозке пассажиров, страдающих хронической почечной недостаточностью, получающих программный гемодиализ   в Окружной детской клинической больнице  г. Нижневартовск и обратное возвращение пассажиров по месту жительства.</t>
  </si>
  <si>
    <t xml:space="preserve"> Возмещение затрат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 - 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</si>
  <si>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Распределение  бюджетных ассигнований  по разделам и подразделам классификации расходов бюджета города Радужный на 2015 год</t>
  </si>
  <si>
    <t>Распределение бюджетных ассигнований города Радужный по разделам, подразделам, целевым статьям (муниципальным, ведомственным программам и непрограммным направлениям деятельности), группам и подгруппам видов расходов классификации расходов бюджета города на 2015 год</t>
  </si>
  <si>
    <t>Приложение № 1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</si>
  <si>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</si>
  <si>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ведомственной целевой программы "Организация деятельности администрации города"</t>
  </si>
  <si>
    <t>4105120</t>
  </si>
  <si>
    <t>Подпрограмма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</si>
  <si>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</si>
  <si>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5925444</t>
  </si>
  <si>
    <t>Софинансирование субсидии на реализацию мероприятий подпрограммы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</si>
  <si>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5929011</t>
  </si>
  <si>
    <t>Субсидии на ликвидацию и расселение приспособленных для проживания строений и создание безопасных условий проживания для граждан, проживающих в жилых домах, находящихся в зоне подтопления береговой линии, подверженной абразии , в рамках подпрограммы 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</si>
  <si>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5715445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</si>
  <si>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</si>
  <si>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Субсидии на возмещение части затрат на уплату процентов организациям коммунального комплекса по привлекаемым заемным средствам на реконструкцию, расширение, модернизацию, строительство, капитальный ремонт объектов коммунального комплекса в рамках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</si>
  <si>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5815472</t>
  </si>
  <si>
    <t>Субсидии на  реализацию мероприятий в рамках подпрограммы "Укрепление единого культурного пространства в  городе Радужный" муниципальной программы "Развитие культуры в городе Радужный на 2014-2020 годы"</t>
  </si>
  <si>
    <t>5435452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</si>
  <si>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</si>
  <si>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5515453</t>
  </si>
  <si>
    <t>Софинансирование субсидии на реализацию государственной программы "Развитие физической культуры и спорта в Ханты-Мансийском автономном округе – Югре на 2014 – 2020 годы"</t>
  </si>
  <si>
    <t>5519012</t>
  </si>
  <si>
    <t>Иные межбюджетные трансферты на реализацию мероприятий подпрограммы "Молодежь Радужного" муниципальной программы "Развитие образования в городе Радужный на 2014-2020 годы"</t>
  </si>
  <si>
    <t>5125615</t>
  </si>
  <si>
    <t>Субсидии ФБ на мероприятия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</si>
  <si>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5755020</t>
  </si>
  <si>
    <t>Софинансирование из местного бюджета на реализацию мероприятий подпрограммы "Обеспечение жильем молодых семей" федеральной целевой программы "Жилище" на 2011 - 2015 годы в рамках 
подпрограммы "Обеспечение жилыми помещениями отдельных категорий граждан" муниципальной программы "Обеспечение доступным и комфортным жильем жителей города Радужный 2014-2020 годах"</t>
  </si>
  <si>
    <t>5759011</t>
  </si>
  <si>
    <t>000</t>
  </si>
  <si>
    <t xml:space="preserve">к решению Думы города </t>
  </si>
  <si>
    <t>Распределение межбюджетных субсидий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Радужный на 2015 год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</si>
  <si>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</si>
  <si>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 том числе за счет субвенций</t>
  </si>
  <si>
    <t xml:space="preserve"> Субсидии на реализацию подпрограммы "Содействие развитию жилищного строительства"  "Внутриквартальный проезд" по адресу: г. Радужный, 10 микрорайон, от улицы Новая до улицы Бульварная, до участка №4 автомобильной дороги от моста через реку Аган до поворота на Тагринское месторождение  ( строительный)</t>
  </si>
  <si>
    <t xml:space="preserve"> Субсидии на содействие развитию исторических и иных местных традиций в рамках подпрограммы "Укрепление единого культурного пространства в  городе Радужный"  муниципальной программы "Развитие культуры в городе Радужный на 2014-2020 "</t>
  </si>
  <si>
    <t xml:space="preserve"> Содействие развитию исторических и иных местных традиций в рамках подпрограммы  "Укрепление единого культурного пространства в  городе Радужный"  муниципальной программы "Развитие культуры в городе Радужный на 2014-2020"</t>
  </si>
  <si>
    <t>ИТОГО</t>
  </si>
  <si>
    <t>Распределение иных межбюджетных трансфертов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Радужный на 2015 год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</si>
  <si>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</si>
  <si>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( тыс. рублей )</t>
  </si>
  <si>
    <t>Приложение №4</t>
  </si>
  <si>
    <t>Приложение №8</t>
  </si>
  <si>
    <t>Приложение №11</t>
  </si>
  <si>
    <t>Приложение № 6</t>
  </si>
  <si>
    <t>от 22.09.2015 № 06</t>
  </si>
  <si>
    <t>Приложение №3</t>
  </si>
  <si>
    <t>Софинансирование на Субсидии на содействие развитию исторических и иных местных традиций в рамках подпрограммы  "Укрепление единого культурного пространства в  городе Радужный"  муниципальной программы "Развитие культуры в городе Радужный на 2014-2020 годы"</t>
  </si>
  <si>
    <t>5439011</t>
  </si>
  <si>
    <t>Реализация  мероприятий  подпрограммы  «Обеспечение благоустройства территории города Радужный"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</si>
  <si>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5869001</t>
  </si>
  <si>
    <t>Подпрограмма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</si>
  <si>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5750000</t>
  </si>
  <si>
    <t>Субвенции на реализацию полномочий, указанных в пунктах 3.1, 3.2 статьи 2 Закона Ханты-Мансийского автономного округа - Югры от 31 марта 2009 года №36-оз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 в рамках 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</si>
  <si>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5755529</t>
  </si>
  <si>
    <t>Расходы на обеспечение деятельности казенных учреждений  подпрограммы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</si>
  <si>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5850058</t>
  </si>
  <si>
    <t>Муниципальная программа "Обеспечение экологической безопасности города Радужный на 2014-2020 годы"</t>
  </si>
  <si>
    <t>6100000</t>
  </si>
  <si>
    <t>Реализация мероприятий муниципальной программы " Обеспечение экологической безопасности города Радужный на 2014 2020 годы"</t>
  </si>
  <si>
    <t>6109001</t>
  </si>
  <si>
    <t>Субсидии бюджетным учреждениям</t>
  </si>
  <si>
    <t>610</t>
  </si>
  <si>
    <t>Подпрограмма "Общее и дополнительное образование детей и подростков" муниципальной программы "Развитие образования в городе Радужный на 2014-2020 годы"</t>
  </si>
  <si>
    <t>5110000</t>
  </si>
  <si>
    <t>Расходы на обеспечение деятельности (оказание услуг) муниципальных дошкольных учреждений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</si>
  <si>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5110159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</si>
  <si>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</si>
  <si>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5115503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</si>
  <si>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 и дополнительное образование детей и подростков" муниципальной программы "Развитие образования в городе Радужный на 2014–2020 годы"</t>
  </si>
  <si>
    <t>5115507</t>
  </si>
  <si>
    <t>Иные межбюджетные трансферты на выполнение наказов избирателей депутатам Думы автономного округа образовательным учреждениям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</si>
  <si>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5115608</t>
  </si>
  <si>
    <t>Обеспечение комплексной безопасности и комфортных условий образовательного процесса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</si>
  <si>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5119003</t>
  </si>
  <si>
    <t>Расходы на обеспечение деятельности (оказание услуг) муниципальных  учреждений общего образования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</si>
  <si>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5110259</t>
  </si>
  <si>
    <t>Расходы на обеспечение деятельности (оказание услуг) муниципальных  учреждений дополнительного образования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</si>
  <si>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5110359</t>
  </si>
  <si>
    <t>Субсидии на повышение оплаты труда работников муниципальных учреждений дополнительного образования детей,  в целях реализации указа Президента РФ в рамках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</si>
  <si>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5115471</t>
  </si>
  <si>
    <t>Субвенции на реализацию основных общеобразовательных программ в рамках подпрограммы "Общее  и дополнительное образование детей и подростков" муниципальной  программы "Развитие образования в городе Радужном на 2014–2020 годы"</t>
  </si>
  <si>
    <t>5115502</t>
  </si>
  <si>
    <t>Субвенции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</si>
  <si>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5115504</t>
  </si>
  <si>
    <t>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</si>
  <si>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5115506</t>
  </si>
  <si>
    <t>Укрепление материально-технической базы образовательных учреждений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</si>
  <si>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5119002</t>
  </si>
  <si>
    <t>Подпрограмма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</si>
  <si>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5410000</t>
  </si>
  <si>
    <t>Расходы на обеспечение деятельности (оказание услуг) муниципальных  учреждений дополнительного образования в рамках подпрограммы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</si>
  <si>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5410359</t>
  </si>
  <si>
    <t>Субсидии на обновление материально-технической базы муниципальных детских школ искусств в сфере культуры в рамках подпрограммы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</si>
  <si>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5415417</t>
  </si>
  <si>
    <t>Субсидии на повышение оплаты труда работников муниципальных учреждений дополнительного образования детей,  в целях реализации указа Президента РФ в рамках подпрограммы "Предоставление дополнительного  образования детей в сфере культуры и искусства" муниципальной программы "Развитие культуры в городе Радужный на 2014-2020 годы"</t>
  </si>
  <si>
    <t>5415471</t>
  </si>
  <si>
    <t>Реализация мероприятий  подпрограммы "Предоставление дополнительного  образования детей в сфере культуры и искусства"  муниципальной программы "Развитие культуры в городе Радужный на 2014-2020 годы"</t>
  </si>
  <si>
    <t>5419001</t>
  </si>
  <si>
    <t>Укрепление материально-технической базы учреждений культуры подпрограммы "Предоставление дополнительного образования детей в сфере культуры и искусства" муниципальной программы "Развитие культуры в городе Радужный на 2014-2020 годы"</t>
  </si>
  <si>
    <t>5419002</t>
  </si>
  <si>
    <t>Софинансирование 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 (Обновление материально-технической базы муниципальных детских школ искусств)</t>
  </si>
  <si>
    <t>5419012</t>
  </si>
  <si>
    <t>Муниципальная программа "Развитие физической культуры и спорта в городе Радужный на 2014-2020 годы"</t>
  </si>
  <si>
    <t>5500000</t>
  </si>
  <si>
    <t>Подпрограмма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</si>
  <si>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5510000</t>
  </si>
  <si>
    <t>Обеспечение комплексной безопасности и комфортных условий в учреждениях спорта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</si>
  <si>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5519003</t>
  </si>
  <si>
    <t>Подпрограмма "Организация предоставления дополнительного образования в детско-юношеских спортивных школах города Радужного" муниципальной программы "Развитие физической культуры и спорта в городе Радужный на 2014-2020 годы"</t>
  </si>
  <si>
    <t>5530000</t>
  </si>
  <si>
    <t>Расходы на обеспечение деятельности (оказание услуг) муниципальных  учреждений дополнительного образования в рамках подпрограммы"Организация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</si>
  <si>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5530359</t>
  </si>
  <si>
    <t>Субсидии на повышение оплаты труда работников муниципальных учреждений дополнительного образования детей,  в целях реализации указа Президента РФ в рамках подпрограммы"Организация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</si>
  <si>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5535471</t>
  </si>
  <si>
    <t>Иные межбюджетные трансферты на выполнение наказов избирателей депутатам Думы автономного округа в рамках подпрограммы "Организация предоставления дополнительного образования в детско-юношеских спортивных школах города Радужного"  муниципальной программы "Развитие физической культуры и спорта в городе Радужный на 2014-2020 годы"</t>
  </si>
  <si>
    <t>5535608</t>
  </si>
  <si>
    <t>Подпрограмма "Молодежь Радужного" муниципальной программы "Развитие образования в городе Радужный на 2014-2020 годы"</t>
  </si>
  <si>
    <t>5120000</t>
  </si>
  <si>
    <t>Расходы на обеспечение деятельности (оказание услуг) муниципальных  учреждений сферы молодежной политики в  рамках подпрограммы "Молодежь Радужного" муниципальной программы "Развитие образования в городе Радужный на 2014-2020 годы"</t>
  </si>
  <si>
    <t>5120659</t>
  </si>
  <si>
    <t>Иные межбюджетные трансферты на выполнение наказов избирателей депутатам Думы автономного округа в  рамках подпрограммы "Молодежь Радужного" муниципальной программы "Развитие образования в городе Радужный на 2014-2020 годы"</t>
  </si>
  <si>
    <t>5125608</t>
  </si>
  <si>
    <t>Реализация мероприятий подпрограммы "Молодежь Радужного" муниципальной программы "Развитие образования в городе Радужный на 2014-2020 годы"</t>
  </si>
  <si>
    <t>5129001</t>
  </si>
  <si>
    <t xml:space="preserve">Муниципальная программа "Организация отдыха, оздоровления, занятости детей, подростков и молодежи города Радужный на 2014-2020 годы" </t>
  </si>
  <si>
    <t>6900000</t>
  </si>
  <si>
    <t>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</si>
  <si>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6905407</t>
  </si>
  <si>
    <t>Субвенции на организацию отдыха и оздоровления детей в рамках муниципальной программы "Организация отдыха, оздоровления, занятости детей, подростков и молодежи города Радужного" на 2014 – 2020 годы"</t>
  </si>
  <si>
    <t>6905510</t>
  </si>
  <si>
    <t>Реализация мероприятий муниципальной программы "Организация отдыха, оздоровления, занятости детей, подростков и молодежи города Радужный на 2014-2020 годы"</t>
  </si>
  <si>
    <t>6909001</t>
  </si>
  <si>
    <t>Софинансирование 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</si>
  <si>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6909011</t>
  </si>
  <si>
    <t>Иные межбюджетные трансферты на организацию и проведение единого государственного экзамена в рамках подпрограммы "Общее  и дополнительное образование детей и подростков" муниципальной программы "Развитие образования в городе Радужном на 2014–2020 годы"</t>
  </si>
  <si>
    <t>5115614</t>
  </si>
  <si>
    <t>Реализация мероприятий  подпрограммы "Общее и дополнительное образование детей и подростков" муниципальной программы "Развитие образования в городе Радужный на 2014-2020 годы"</t>
  </si>
  <si>
    <t>5119001</t>
  </si>
  <si>
    <t>Подпрограмма "Организация деятельности в области образования и молодежной политики на территории города Радужный" муниципальной программы "Развитие образования в городе Радужный на 2014-2020 годы"</t>
  </si>
  <si>
    <t>5140000</t>
  </si>
  <si>
    <t>Расходы на обеспечение функций органов местного самоуправления в рамках подпрограммы "Организация деятельности в области образования и молодежной политики на территории города Радужный" муниципальной программы "Развитие образования в городе Радужный на 2014-2020 годы"</t>
  </si>
  <si>
    <t>5140204</t>
  </si>
  <si>
    <t>Подпрограмма " 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</si>
  <si>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5930000</t>
  </si>
  <si>
    <t>Реализация мероприятий подпрограммы " 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</si>
  <si>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5939001</t>
  </si>
  <si>
    <t>Подпрограмма  "Обеспечение прав граждан на доступ к культурным ценностям и информации" муниципальной программы "Развитие культуры в городе Радужный на 2014-2020 годы"</t>
  </si>
  <si>
    <t>5420000</t>
  </si>
  <si>
    <t>Расходы на обеспечение деятельности (оказание услуг) муниципальных  учреждений культуры в рамках подпрограммы  "Обеспечение прав граждан на доступ к культурным ценностям и информации"  муниципальной программы "Развитие культуры в городе Радужный на 2014-2020 годы"</t>
  </si>
  <si>
    <t>5420559</t>
  </si>
  <si>
    <t>Иные межбюджетные трансферты на комплектование книжных  фондов библиотек муниципальных образований в рамках подпрограммы "Обеспечение прав граждан на доступ к культурным ценностям и информации" программы "Развитие культуры в городе Радужный на 2014-2020 годы" за счет средств федерального бюджета</t>
  </si>
  <si>
    <t>5425144</t>
  </si>
  <si>
    <t>Субсидии на модернизацию общедоступных муниципальных библиотек в рамках  подпрограммы  "Обеспечение прав граждан на доступ к культурным ценностям и информации" муниципальной программы "Развитие культуры в городе Радужный на 2014-2020 годы"</t>
  </si>
  <si>
    <t>5425418</t>
  </si>
  <si>
    <t>Субсидии на повышение оплаты труда работников муниципальных учреждений культуры,  в целях реализации указа Президента РФ в рамках подпрограммы  "Обеспечение прав граждан на доступ к культурным ценностям и информации"  муниципальной программы "Развитие культуры в городе Радужный на 2014-2020 годы"</t>
  </si>
  <si>
    <t>5425471</t>
  </si>
  <si>
    <t>Реализация мероприятий  подпрограммы "Обеспечение прав граждан на доступ к культурным ценностям и информации"  муниципальной программы "Развитие культуры в городе Радужный на 2014-2020 годы"</t>
  </si>
  <si>
    <t>5429001</t>
  </si>
  <si>
    <t>Укрепление материально-технической базы учреждений культуры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</si>
  <si>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5429002</t>
  </si>
  <si>
    <t>Софинансирование 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</si>
  <si>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5429011</t>
  </si>
  <si>
    <t>Расходы на обеспечение деятельности (оказание услуг) муниципальных  учреждений культуры в рамках подпрограммы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</si>
  <si>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5430559</t>
  </si>
  <si>
    <t>Субсидии на повышение оплаты труда работников муниципальных учреждений культуры,  в целях реализации указа Президента РФ в рамках подпрограммы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</si>
  <si>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5435471</t>
  </si>
  <si>
    <t>5439002</t>
  </si>
  <si>
    <t>Субвенции на осуществление полномочий по хранению, комплектованию, учету и использованию архивных документов, относсящихся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муниципальной программы "Развитие культуры в городе Радужный на 2014-2020 годы"</t>
  </si>
  <si>
    <t>5425517</t>
  </si>
  <si>
    <t>Реализация мероприятий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</si>
  <si>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5439001</t>
  </si>
  <si>
    <t>Обеспечение комплексной безопасности и комфортных условий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</si>
  <si>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5439003</t>
  </si>
  <si>
    <t>Модернизация учреждений культуры  подпрограммы  "Укрепление единого культурного пространства в  городе Радужный"    муниципальной программы "Развитие культуры в городе Радужный на 2014-2020 годы"</t>
  </si>
  <si>
    <t>5439004</t>
  </si>
  <si>
    <t>Подпрограмма "Совершенствование системы управления культуры в городе Радужный" муниципальной программы "Развитие культуры в городе Радужный на 2014-2020 годы"</t>
  </si>
  <si>
    <t>5440000</t>
  </si>
  <si>
    <t>Расходы на обеспечение функций органов местного саумоправления в рамках подпрограммы  "Совершенствование системы управления культуры в городе Радужный" муниципальной программы "Развитие культуры в городе Радужный на 2014-2020 годы"</t>
  </si>
  <si>
    <t>5440204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</si>
  <si>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</si>
  <si>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</si>
  <si>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</si>
  <si>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</si>
  <si>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на софинансирование мероприятий подпрограммы "Обеспечение жильем молодых семей" федеральной целевой программы "Жилище" на 2011 - 2015 годы в рамках 
 подпрограммы  "Обеспечение жилыми помещениями отдельных категорий граждан"    муниципальной программы "Обеспечение доступным и комфортным жильем жителей  города Радужный в 2014 – 2020 годах"</t>
  </si>
  <si>
    <t>5755440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</si>
  <si>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 ФЗ "О ветеранах" , в соответствии с Указом Президента РФ от 7 мая 2008 года № 714 "Об обеспечении жильем ветеранов ВОВ 1941-1945 годов" (бюджетные ассигнования автономного округа)</t>
  </si>
  <si>
    <t>5755534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</si>
  <si>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 – 2020 годах"  за счет средств федерального бюджета</t>
  </si>
  <si>
    <t>9045135</t>
  </si>
  <si>
    <t>Публичные нормативные социальные выплаты гражданам</t>
  </si>
  <si>
    <t>310</t>
  </si>
  <si>
    <t>Муниципальная программа "Социальная поддержка жителей города Радужный на 2014-2020 годы"</t>
  </si>
  <si>
    <t>5200000</t>
  </si>
  <si>
    <t>Подпрограмма "Преодоление социальной исключенности" муниципальной программы "Социальная поддержка жителей города Радужный на 2014-2020 годы"</t>
  </si>
  <si>
    <t>5240000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</si>
  <si>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муниципальной программы "Социальная поддержка жителей города Радужный на 2014-2020 годы"</t>
  </si>
  <si>
    <t>5245511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</si>
  <si>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 – 2020 годы" за счет средств федерального бюджета</t>
  </si>
  <si>
    <t>9045260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</si>
  <si>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</si>
  <si>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9045508</t>
  </si>
  <si>
    <t>Субвенции на осуществление деятельности по опеке и попечительству в рамках ведомственной целевой программы "Организация деятельности администрации города"</t>
  </si>
  <si>
    <t>4105509</t>
  </si>
  <si>
    <t>Подпрограмма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</si>
  <si>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5210000</t>
  </si>
  <si>
    <t>Реализация мероприятий подпрограммы  "Оказание социальной помощи отдельным категориям граждан" муниципальной программы "Социальная поддержка жителей города Радужный на 2014-2020 годы"</t>
  </si>
  <si>
    <t>5219001</t>
  </si>
  <si>
    <t>Подпрограмма "Общегородские мероприятия для отдельных категорий граждан" муниципальной программы "Социальная поддержка жителей города Радужный на 2014-2020 годы"</t>
  </si>
  <si>
    <t>5220000</t>
  </si>
  <si>
    <t>Реализация мероприятий подпрограммы  "Общегородские мероприятия для отдельных категорий граждан"  муниципальной программы "Социальная поддержка жителей города Радужный на 2014-2020 годы"</t>
  </si>
  <si>
    <t>5229001</t>
  </si>
  <si>
    <t>Подпрограмма "Стимулирование жителей города к повышению качества жизни" муниципальной программы "Социальная поддержка жителей города Радужный на 2014-2020 годы"</t>
  </si>
  <si>
    <t>5230000</t>
  </si>
  <si>
    <t>Реализация мероприятий подпрограммы  "Стимулирование жителей города к повышению качества жизни"  муниципальной программы "Социальная поддержка жителей города Радужный на 2014-2020 годы"</t>
  </si>
  <si>
    <t>5239001</t>
  </si>
  <si>
    <t>Муниципальная программа "Доступная среда в городе Радужный на 2014-2020 годы"</t>
  </si>
  <si>
    <t>5300000</t>
  </si>
  <si>
    <t>Реализация мероприятий муниципальной программы "Доступная среда в городе Радужный на 2014-2020 годы"</t>
  </si>
  <si>
    <t>5309001</t>
  </si>
  <si>
    <t>Подпрограмма "Организация занятий физической культурой и спортом  в  спортивных учреждениях города Радужного" муниципальной программы "Развитие физической культуры и спорта в городе Радужный на 2014-2020 годы"</t>
  </si>
  <si>
    <t>5520000</t>
  </si>
  <si>
    <t>Расходы на обеспечение деятельности (оказание услуг) муниципальных учреждений спорта в рамках подпрограммы "Организация занятий физической культурой и спортом  в  спортивных учреждениях города Радужного" муниципальной программы "Развитие физической культуры и спорта в городе Радужный на 2014-2020 годы"</t>
  </si>
  <si>
    <t>5520759</t>
  </si>
  <si>
    <t>Реализация мероприятий 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</si>
  <si>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5519001</t>
  </si>
  <si>
    <t>Субвенции на осуществление отдельного государственного полномочия ХМАО-Югры по присвоению спортивных разрядов и квалификационнных категорий спортивных судей в рамках подпрограммы "Развитие массовой физической культуры и спорта  в  городе Радужный" муниципальной программы "Развитие физической культуры и спорта в городе Радужный на 2014-2020 годы"</t>
  </si>
  <si>
    <t>5515530</t>
  </si>
  <si>
    <t>Подпрограмма "Управление отраслью физической культуры и спорта в городе Радужный" муниципальной программы "Развитие физической культуры и спорта в городе Радужный на 2014-2020 годы"</t>
  </si>
  <si>
    <t>5540000</t>
  </si>
  <si>
    <t>Расходы на обеспечение функций органов местного самоуправления в рамках подпрограммы "Управление отраслью физической культуры и спорта в городе Радужный" муниципальной программы "Развитие физической культуры и спорта в городе Радужный на 2014-2020 годы"</t>
  </si>
  <si>
    <t>5540204</t>
  </si>
  <si>
    <t>Подпрограмма "Управление муниципальным долгом города Радужный" муниципальной программы "Управление муниципальными финансами в городе Радужный в 2014-2020 годах"</t>
  </si>
  <si>
    <t>6520000</t>
  </si>
  <si>
    <t>Реализация мероприятий подпрограммы "Управление муниципальным долгом города Радужный" муниципальной программы "Управление муниципальными финансами в городе Радужный в 2014-2020 годах"</t>
  </si>
  <si>
    <t>6529001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</si>
  <si>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</si>
  <si>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</si>
  <si>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</si>
  <si>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</si>
  <si>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Приложение №5</t>
  </si>
  <si>
    <t>Ведомственная структура расходов бюджета города Радужный на 2015 год</t>
  </si>
  <si>
    <t>(тыс.рублей)</t>
  </si>
  <si>
    <t>Коды</t>
  </si>
  <si>
    <t>Ведомство</t>
  </si>
  <si>
    <t>Ведомственной классификации</t>
  </si>
  <si>
    <t>целевая статья</t>
  </si>
  <si>
    <t>вид расхода</t>
  </si>
  <si>
    <t>Дума города Радужный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</si>
  <si>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</si>
  <si>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</si>
  <si>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</si>
  <si>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</si>
  <si>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</si>
  <si>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</si>
  <si>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</si>
  <si>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</si>
  <si>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</si>
  <si>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</si>
  <si>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</si>
  <si>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</si>
  <si>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</si>
  <si>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</si>
  <si>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Администрация города Радужный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</si>
  <si>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</si>
  <si>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</si>
  <si>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</si>
  <si>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</si>
  <si>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Закупка товаров, работ, услуг в целях капитального ремонта государственного (муниципального) имущества</t>
  </si>
  <si>
    <t>243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</si>
  <si>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</si>
  <si>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</si>
  <si>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</si>
  <si>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</si>
  <si>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 Улица  Бульварная</t>
  </si>
  <si>
    <t xml:space="preserve"> Улица  Детская</t>
  </si>
  <si>
    <t xml:space="preserve"> Улица Детская</t>
  </si>
  <si>
    <t>Уплата иных платежей</t>
  </si>
  <si>
    <t>853</t>
  </si>
  <si>
    <t xml:space="preserve"> Субсидии на приобретение жилья, проектирование и строительство объектов инженерной инфраструктуры территорий, предназначенных для  жилищного строительства в рамках подпрограммы "Содействие развитию жилищного строительства" муниципальной программы "Обеспечение доступным и комфортным жильем жителей Ханты-Мансийского автономного округа – Югры в 2014–2020 годах"  «Строительство и реконструкция проездов по улице Брусничная »</t>
  </si>
  <si>
    <t xml:space="preserve"> "Внутриквартальный проезд" по адресу: г. Радужный, 10 микрорайон, от улицы Новая до улицы Бульварная, до участка №4 автомобильной дороги от моста через реку Аган до поворота на Тагринское месторождение</t>
  </si>
  <si>
    <t xml:space="preserve"> Строительство и реконструкция проездов по улице Брусничная</t>
  </si>
  <si>
    <t xml:space="preserve"> Реализация мероприятий муниципальной  программы "Развитие физической культуры и спорта в  городе Радужный на 2014-2020 годы"  Оборудование канатной дороги ( г.Радужный, 8 км а/дороги  г.Радужный - Северо-Варьеганское месторождение  (ПИР))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</si>
  <si>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</si>
  <si>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</si>
  <si>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</si>
  <si>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</si>
  <si>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</si>
  <si>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Комитет финансов администрации города Радужный</t>
  </si>
  <si>
    <t>Комитет по управлению муниципальным имуществом администрации города Радужный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</si>
  <si>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</si>
  <si>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</si>
  <si>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гражданам на приобретение жилья</t>
  </si>
  <si>
    <t>322</t>
  </si>
  <si>
    <t>управление образования и молодежной политики администрации города Радужный.</t>
  </si>
  <si>
    <t>Субсидии автономным учреждениям на иные цели</t>
  </si>
  <si>
    <t>622</t>
  </si>
  <si>
    <t>Субсидии бюджетным учреждениям на иные цели</t>
  </si>
  <si>
    <t>612</t>
  </si>
  <si>
    <t>611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</si>
  <si>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</si>
  <si>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621</t>
  </si>
  <si>
    <t>Источники внутреннего финансирования дефицита бюджета города   Радужный на 2015 год</t>
  </si>
  <si>
    <t>Код</t>
  </si>
  <si>
    <t>Наименование видов источников внутреннего финансирования дефицита бюджета</t>
  </si>
  <si>
    <t>Сумма  2015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</si>
  <si>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</si>
  <si>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</si>
  <si>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</si>
  <si>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</si>
  <si>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</si>
  <si>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</si>
  <si>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</si>
  <si>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</si>
  <si>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</si>
  <si>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</si>
  <si>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</si>
  <si>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</si>
  <si>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</si>
  <si>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</si>
  <si>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</si>
  <si>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</si>
  <si>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</si>
  <si>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</si>
  <si>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</si>
  <si>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</si>
  <si>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</si>
  <si>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</si>
  <si>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</si>
  <si>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</si>
  <si>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</si>
  <si>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</si>
  <si>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</si>
  <si>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</si>
  <si>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</si>
  <si>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</si>
  <si>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</si>
  <si>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Приложение № 7</t>
  </si>
  <si>
    <t xml:space="preserve">        к решению Думы города</t>
  </si>
  <si>
    <t>Межбюджетные трансферты, получаемые  из других  бюджетов бюджетной системы Российской Федерации на 2015 год</t>
  </si>
  <si>
    <t>2015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</si>
  <si>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</si>
  <si>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</si>
  <si>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</si>
  <si>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</si>
  <si>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</si>
  <si>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</si>
  <si>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СУБВЕНЦИИ</t>
  </si>
  <si>
    <t>СУБСИДИИ- всего, из них:</t>
  </si>
  <si>
    <t xml:space="preserve"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</si>
  <si>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автономного округа </t>
  </si>
  <si>
    <t>Субсидии на содействие развитию исторических и иных местных традиций в рамках подпрограммы в рамках подпрограммы "Укрепление единого культурного пространства в  городе Радужный"  муниципальной программы "Развитие культуры в городе Радужный на 2014-2020 "</t>
  </si>
  <si>
    <t>Иные  межбюджетные трансферты</t>
  </si>
  <si>
    <t xml:space="preserve">  </t>
  </si>
  <si>
    <t>2015 год</t>
  </si>
  <si>
    <t>Управление культуры и искусства администрации города Радужный</t>
  </si>
  <si>
    <t>Комитет по физической культуре и спорту администрации города Радужный</t>
  </si>
  <si>
    <t>100</t>
  </si>
  <si>
    <t>321</t>
  </si>
  <si>
    <t>410</t>
  </si>
  <si>
    <t>630</t>
  </si>
  <si>
    <t>Приложение № 2</t>
  </si>
  <si>
    <t>к решению Думы города</t>
  </si>
  <si>
    <t>Доходы бюджета городского округа Радужный по группам и подгруппам и статьям классификации доходов бюджетов Российской Федерации  на 2015 год и плановый период 2016-2017 годы.</t>
  </si>
  <si>
    <t>Наименование показателя</t>
  </si>
  <si>
    <t>Код дохода</t>
  </si>
  <si>
    <t>Сумма на год</t>
  </si>
  <si>
    <t>2016 год</t>
  </si>
  <si>
    <t>2017 год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</si>
  <si>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</si>
  <si>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</si>
  <si>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</si>
  <si>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</si>
  <si>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</si>
  <si>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</si>
  <si>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   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</si>
  <si>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</si>
  <si>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</si>
  <si>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</si>
  <si>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</si>
  <si>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</si>
  <si>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</si>
  <si>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</si>
  <si>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</si>
  <si>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</si>
  <si>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</si>
  <si>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</si>
  <si>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</si>
  <si>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</si>
  <si>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</si>
  <si>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</si>
  <si>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</si>
  <si>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</si>
  <si>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</si>
  <si>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</si>
  <si>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</si>
  <si>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</si>
  <si>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</si>
  <si>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</si>
  <si>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</si>
  <si>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</si>
  <si>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</si>
  <si>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</si>
  <si>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</si>
  <si>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</si>
  <si>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</si>
  <si>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</si>
  <si>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</si>
  <si>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</si>
  <si>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</si>
  <si>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</si>
  <si>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</si>
  <si>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</si>
  <si>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</si>
  <si>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</si>
  <si>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</si>
  <si>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</si>
  <si>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</si>
  <si>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</si>
  <si>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000 2 02 01001 04 0000 151</t>
  </si>
  <si>
    <t>Дотации  бюджетам городских округов на поддержку мер по обеспечению сбалансированности бюджетов</t>
  </si>
  <si>
    <t xml:space="preserve">    000 2 02 01003 04 0000 151</t>
  </si>
  <si>
    <t>Субсидии бюджетам бюджетной системы Российской Федерации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</si>
  <si>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</si>
  <si>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</si>
  <si>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</si>
  <si>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</si>
  <si>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</si>
  <si>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</si>
  <si>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</si>
  <si>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</si>
  <si>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</si>
  <si>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</si>
  <si>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</si>
  <si>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</si>
  <si>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Функциональная классификация расходов бюджетов Российской Федерации</t>
  </si>
  <si>
    <t xml:space="preserve">в том числе за счет субвенций </t>
  </si>
  <si>
    <t>раздел</t>
  </si>
  <si>
    <t>подраздел</t>
  </si>
  <si>
    <t>Сумма на                2015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</si>
  <si>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</si>
  <si>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</si>
  <si>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</si>
  <si>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</si>
  <si>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</si>
  <si>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</si>
  <si>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</si>
  <si>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</si>
  <si>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</si>
  <si>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</si>
  <si>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</si>
  <si>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</si>
  <si>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</si>
  <si>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</si>
  <si>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</si>
  <si>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</si>
  <si>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</si>
  <si>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</si>
  <si>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</si>
  <si>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</si>
  <si>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</si>
  <si>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</si>
  <si>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</si>
  <si>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</si>
  <si>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</si>
  <si>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</si>
  <si>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</si>
  <si>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</si>
  <si>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</si>
  <si>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</si>
  <si>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</si>
  <si>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</si>
  <si>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</si>
  <si>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</si>
  <si>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</si>
  <si>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</si>
  <si>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</si>
  <si>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</si>
  <si>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</si>
  <si>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</si>
  <si>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</si>
  <si>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</si>
  <si>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</si>
  <si>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</si>
  <si>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</si>
  <si>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</si>
  <si>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</si>
  <si>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</si>
  <si>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</si>
  <si>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</si>
  <si>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ИТОГО:</t>
  </si>
  <si>
    <t>тыс.рублей</t>
  </si>
  <si>
    <t>Наименование</t>
  </si>
  <si>
    <t>Рз</t>
  </si>
  <si>
    <t>Пр</t>
  </si>
  <si>
    <t>ЦСР</t>
  </si>
  <si>
    <t>ВР</t>
  </si>
  <si>
    <t/>
  </si>
  <si>
    <t>Непрограммные расходы</t>
  </si>
  <si>
    <t>9000000</t>
  </si>
  <si>
    <t xml:space="preserve">Обеспечение деятельности органов местного самоуправления </t>
  </si>
  <si>
    <t>9010000</t>
  </si>
  <si>
    <t>Глава муниципального образования</t>
  </si>
  <si>
    <t>9010203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</si>
  <si>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</si>
  <si>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органов.</t>
  </si>
  <si>
    <t>120</t>
  </si>
  <si>
    <t>Центральный аппарат</t>
  </si>
  <si>
    <t>9010204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</si>
  <si>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</si>
  <si>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</si>
  <si>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</si>
  <si>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</si>
  <si>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</si>
  <si>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</si>
  <si>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</si>
  <si>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</si>
  <si>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Ведомственная целевая программа "Организация деятельности администрации города Радужный на 2015-2017 годы"</t>
  </si>
  <si>
    <t>4100000</t>
  </si>
  <si>
    <t>4100204</t>
  </si>
  <si>
    <t>Глава местной администрации (исполнительно-распорядительного органа муниципального образования)</t>
  </si>
  <si>
    <t>4100208</t>
  </si>
  <si>
    <t>Муниципальная программа "Управление муниципальными финансами в городе Радужный в 2014-2020 годах"</t>
  </si>
  <si>
    <t>6500000</t>
  </si>
  <si>
    <t>Подпрограмма "Организация бюджетного процесса в муниципальном образовании город Радужный" муниципальной программы "Управление муниципальными финансами в муниципальном образовании город Радужный на 2014-2020 годы"</t>
  </si>
  <si>
    <t>6510000</t>
  </si>
  <si>
    <t>Расходы на обеспечение  функций   органов местного самоуправления  в рамках подпрограммы "Организация бюджетного процесса в муниципальном образовании город Радужный" муниципальной программы "Управление муниципальными финансами в городе Радужный в 2014-2020 годах"</t>
  </si>
  <si>
    <t>6510204</t>
  </si>
  <si>
    <t>Руководитель Счетной палаты города Радужный и его заместители</t>
  </si>
  <si>
    <t>9010225</t>
  </si>
  <si>
    <t>Проведение выборов в муниципальном образовании</t>
  </si>
  <si>
    <t>4109002</t>
  </si>
  <si>
    <t>9080000</t>
  </si>
  <si>
    <t>Резервный фонд администрации города Радужный</t>
  </si>
  <si>
    <t>9080001</t>
  </si>
  <si>
    <t>Резервные средства</t>
  </si>
  <si>
    <t>870</t>
  </si>
  <si>
    <t>Субвенции на осуществление полномочий по созданию и обеспечению деятельности административных комиссий в рамках ведомственной целевой программы "Организация деятельности администрации города"</t>
  </si>
  <si>
    <t>4105520</t>
  </si>
  <si>
    <t>Субвенции на осуществлении полномочий по образованию и организации деятельности комиссий по делам несовершеннолетних и защите их прав в рамках ведомственной целевой программы "Организация деятельности администрации  города"</t>
  </si>
  <si>
    <t>4105589</t>
  </si>
  <si>
    <t>Прочие мероприятия органов местного самоуправления</t>
  </si>
  <si>
    <t>4109001</t>
  </si>
  <si>
    <t>Проведение мероприятий по повышению правовой культуры избирателей</t>
  </si>
  <si>
    <t>4109004</t>
  </si>
  <si>
    <t>Ведомственная целевая программа "Материально-техническое обеспечение деятельности органов местного самоуправления города Радужный на 2015-2017 годы"</t>
  </si>
  <si>
    <t>4300000</t>
  </si>
  <si>
    <t>Обеспечение деятельности подведомственных учреждений</t>
  </si>
  <si>
    <t>4300058</t>
  </si>
  <si>
    <t>Расходы на выплаты персоналу казенных учреждений</t>
  </si>
  <si>
    <t>110</t>
  </si>
  <si>
    <t>Муниципальная программа Развитие муниципальной службы в администрации города Радужный на 2015-2017 годы"</t>
  </si>
  <si>
    <t>5600000</t>
  </si>
  <si>
    <t>Реализация мероприятий муниципальной программы "Развитие муниципальной службы в администрации города Радужный на 2015-2017 годы"</t>
  </si>
  <si>
    <t>5609001</t>
  </si>
  <si>
    <t>Подпрограмма "Участие в формировании единого информационного пространства в сфере управления общественными финансами" муниципальной программы "Управление муниципальными финансами в городе Радужный в 2014-2020 годах"</t>
  </si>
  <si>
    <t>6530000</t>
  </si>
  <si>
    <t>Реализация мероприятий подпрограммы "Участие в формировании единого информационного пространства в сфере управления общественными финансами" муниципальной программы "Управление муниципальными финансами в городе Радужный в 2014-2020 годах"</t>
  </si>
  <si>
    <t>6539001</t>
  </si>
  <si>
    <t>Муниципальная программа "Управление муниципальным имуществом города Радужный на 2014-2020 годы"</t>
  </si>
  <si>
    <t>6700000</t>
  </si>
  <si>
    <t>Подпрограмма "Повышение эффективности управления муниципальным имуществом города Радужный"  муниципальной программы ""Управление муниципальным имуществом города Радужный на 2014-2020 годы"</t>
  </si>
  <si>
    <t>6710000</t>
  </si>
  <si>
    <t>Реализация мероприятий   подпрограммы "Повышение эффективности управления муниципальным имуществом города Радужный"  муниципальной программы ""Управление муниципальным имуществом города Радужный на 2014-2020 годы"</t>
  </si>
  <si>
    <t>6719001</t>
  </si>
  <si>
    <t>Подпрограмма "Обеспечение деятельности Комитета по управлению муниципальным имуществом"  муниципальной программы "Управление муниципальным имуществом города Радужный на 2014-2020 годы"</t>
  </si>
  <si>
    <t>6720000</t>
  </si>
  <si>
    <t>Расходы на обеспечение функций органов местного самоуправления   муниципальной программы "Управление муниципальным имуществом города Радужный на 2014-2020 годы"</t>
  </si>
  <si>
    <t>6720204</t>
  </si>
  <si>
    <t>Подпрограмма "Развитие материально-технической базы объектов "  муниципальной программы "Управление муниципальным имуществом города Радужный на 2014-2020 годы"</t>
  </si>
  <si>
    <t>6730000</t>
  </si>
  <si>
    <t>Реализация мероприятий подпрограммы "Развитие материально-технической базы объектов"  муниципальной программы "Управление муниципальным имуществом города Радужный на 2014-2020 годы"</t>
  </si>
  <si>
    <t>6739001</t>
  </si>
  <si>
    <t>Муниципальная программа "Профилактика экстремизма, гармонизация межэтнических и межкультурных отношений в городе Радужный на 2014-2020 годы"</t>
  </si>
  <si>
    <t>6800000</t>
  </si>
  <si>
    <t>Реализация мероприятий муниципальной программы "Профилактика экстремизма, гармонизация межэтнических и межкультурных отношений в городе Радужный на 2014-2020 годы"</t>
  </si>
  <si>
    <t>6809001</t>
  </si>
  <si>
    <t>9030000</t>
  </si>
  <si>
    <t>Прочие мероприятия  органов местного самоуправления</t>
  </si>
  <si>
    <t>9039001</t>
  </si>
  <si>
    <t>Исполнение судебных актов</t>
  </si>
  <si>
    <t>830</t>
  </si>
  <si>
    <t>Награждение Почетной грамотой, благодарственными письмами, иными видами наград жителей города</t>
  </si>
  <si>
    <t>9039003</t>
  </si>
  <si>
    <t>Иные расходы бюджета</t>
  </si>
  <si>
    <t>9070000</t>
  </si>
  <si>
    <t>Подпрограмма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</si>
  <si>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9075304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</si>
  <si>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 в рамках ведомственной целевой программы "Организация деятельности администрации города Радужный на 2015-2017 годы" (за счет средств Федерального бюджета)</t>
  </si>
  <si>
    <t>4105930</t>
  </si>
  <si>
    <t>Осуществление переданных органам государственной власти субъектов Российской Федерации в соотвествии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ведомственной целевой программы "Организация деятельности администрации города Радужный на 2015-2017 годы" (за счет средств бюджета автономного округа)</t>
  </si>
  <si>
    <t>4105931</t>
  </si>
  <si>
    <t>Муниципальная программа "Защита населения и территорий от чрезвычайных ситуаций, обеспечение пожарной безопасности в городе Радужный  на 2014-2020 годы"</t>
  </si>
  <si>
    <t>6000000</t>
  </si>
  <si>
    <t>Подпрограмма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</si>
  <si>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6010000</t>
  </si>
  <si>
    <t>Реализация мероприятий 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</si>
  <si>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6019001</t>
  </si>
  <si>
    <t>Субсидии на создание общественных спасательных постов в местах массового отдыха людей на водных объектах в рамках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годы"(софинансирование субсидии)</t>
  </si>
  <si>
    <t>6019011</t>
  </si>
  <si>
    <t>Подпрограмма "Обеспечение первичных мер пожарной безопасности в городе Радужный"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</si>
  <si>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6020000</t>
  </si>
  <si>
    <t>Реализация мероприятий  подпрограммы "Обеспечение первичных мер пожарной безопасности в городе Радужный"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</si>
  <si>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6029001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</si>
  <si>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</si>
  <si>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</si>
  <si>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</si>
  <si>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</si>
  <si>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5900000</t>
  </si>
  <si>
    <t>5910000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</si>
  <si>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</si>
  <si>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5915443</t>
  </si>
  <si>
    <t>Иные межбюджетные трансферты направленные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</si>
  <si>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5915609</t>
  </si>
  <si>
    <t xml:space="preserve">Реализация мероприятий подпрограммы  "Профилактика правонарушений в сфере общественного порядка"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 </t>
  </si>
  <si>
    <t>5919001</t>
  </si>
  <si>
    <t>Софинансирование субсидии на реализацию подпрограммы "Профилактика правонарушений в сфере общественного порядка" муниципальной программы города Радужный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2014-2020годы"</t>
  </si>
  <si>
    <t>5919011</t>
  </si>
  <si>
    <t>Подпрограмма 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</si>
  <si>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5920000</t>
  </si>
  <si>
    <t>Реализация мероприятий подпрограммы "Обеспечение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2014-2020 годы"</t>
  </si>
  <si>
    <t>5929001</t>
  </si>
  <si>
    <t>Субсидии на создание общественных спасательных постов в местах массового отдыха людей на водных объектах в рамках подпрограммы "Защита населения и территорий от чрезвычайных ситуаций" муниципальной программы "Защита населения и территорий от чрезвычайных ситуаций, обеспечение пожарной безопасности в городе Радужный  на 2014-2020 годы"</t>
  </si>
  <si>
    <t>6015414</t>
  </si>
  <si>
    <t>Муниципальная программа "Развитие образования в городе Радужный на 2014-2020 годы"</t>
  </si>
  <si>
    <t>5100000</t>
  </si>
  <si>
    <t>Подпрограмма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2014-2020 годы"</t>
  </si>
  <si>
    <t>5130000</t>
  </si>
  <si>
    <t>Иные межбюджетные трансферты на реализацию мероприятий по содействию трудоустройству граждан в рамках подпрограммы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 – 2020 годы"</t>
  </si>
  <si>
    <t>5135604</t>
  </si>
  <si>
    <t>Субсидии автономным учреждениям</t>
  </si>
  <si>
    <t>620</t>
  </si>
  <si>
    <t>Реализация мероприятий подпрограммы "Оказание содействия в трудовой занятости молодежи города на временной и постоянной основе" муниципальной программы "Развитие образования в городе Радужный на 2014-2020 годы"</t>
  </si>
  <si>
    <t>5139001</t>
  </si>
  <si>
    <t>Иные межбюджетные трансферты на реализацию дополнительных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АО-Югре на 2014-2020 годы"</t>
  </si>
  <si>
    <t>9075683</t>
  </si>
  <si>
    <t>Муниципальная программа "Развитие жилищно-коммунального комплекса и повышение энергетической эффективности в городе Радужный на 2014-2020 годы"</t>
  </si>
  <si>
    <t>5800000</t>
  </si>
  <si>
    <t>Подпрограмма  «Обеспечение благоустройства территории города Радужный"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</si>
  <si>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5860000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</si>
  <si>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</si>
  <si>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5865528</t>
  </si>
  <si>
    <t>Субвенции за счет средств федерального и окружного бюджета, не отнесенные к муниципальным программам</t>
  </si>
  <si>
    <t>9040000</t>
  </si>
  <si>
    <t>Субвенции на поддержку животноводства, переработки и реализации продукции животноводства в рамках подпрограммы "Развитие животноводства, переработки и реализации продукции животноводства"</t>
  </si>
  <si>
    <t>9045522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</si>
  <si>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</si>
  <si>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</si>
  <si>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"Развитие транспортной системы города Радужный на 2014-2020 годы"</t>
  </si>
  <si>
    <t>6400000</t>
  </si>
  <si>
    <t>Подпрограмма " Автомобильный транспорт"  муниципальной программы " Развитие транспортной системы города Радужный на 2014-2020 годы"</t>
  </si>
  <si>
    <t>6420000</t>
  </si>
  <si>
    <t>Реализация мероприятий  подпрограммы " Автомобильный транспорт"  муниципальной программы " Развитие транспортной системы города Радужный на 2014-2020 годы"</t>
  </si>
  <si>
    <t>6429001</t>
  </si>
  <si>
    <t>Подпрограмма " Автомобильные дороги"  муниципальной программы " Развитие транспортной системы города Радужный на 2014-2020 годы"</t>
  </si>
  <si>
    <t>6410000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</si>
  <si>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 Автомобильные дороги"  муниципальной программы " Развитие транспортной системы города Радужный на 2014-2020 годы"</t>
  </si>
  <si>
    <t>6415419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</si>
  <si>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</si>
  <si>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</si>
  <si>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</si>
  <si>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Реализация мероприятий  подпрограммы " Автомобильные дороги"  муниципальной программы " Развитие транспортной системы города Радужный на 2014-2020 годы"</t>
  </si>
  <si>
    <t>6419001</t>
  </si>
  <si>
    <t>Софинансирование субсидии на оплату мероприятий  подпрограммы " Автомобильные дороги"  муниципальной программы " Развитие транспортной системы города Радужный на 2014-2020 годы"</t>
  </si>
  <si>
    <t>6419011</t>
  </si>
  <si>
    <t>Муниципальная программа "Информационное общество города Радужный  на 2014- 2020 годы"</t>
  </si>
  <si>
    <t>6300000</t>
  </si>
  <si>
    <t>Реализация мероприятий муниципальной программы "Информационное общество города Радужный  на 2014- 2020 годы"</t>
  </si>
  <si>
    <t>6309001</t>
  </si>
  <si>
    <t>Субвенции на осуществление полномочий по государственному управлению охраной труда в рамках ведомственной целевой программы "Организация деятельности администрации города"</t>
  </si>
  <si>
    <t>4105513</t>
  </si>
  <si>
    <t>Ведомственная целевая программа "Организация строительства реконструкции и капитального ремонта объектов муниципальной собственности"</t>
  </si>
  <si>
    <t>4200000</t>
  </si>
  <si>
    <t>4200058</t>
  </si>
  <si>
    <t>Муниципальная программа "Обеспечение доступным и комфортным жильем жителей города Радужный в 2014-2020 годах"</t>
  </si>
  <si>
    <t>5700000</t>
  </si>
  <si>
    <t>Подпрограмма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</si>
  <si>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5720000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</si>
  <si>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</si>
  <si>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5725431</t>
  </si>
  <si>
    <t>Субсидии на оказание финансовой поддержки органам местного самоуправления на осуществление градостроительной деятельности в рамках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</si>
  <si>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5725437</t>
  </si>
  <si>
    <t>Реализация  мероприятий 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</si>
  <si>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5729001</t>
  </si>
  <si>
    <t>Софинансирование 1% на реализацию мероприятий подпрограммы "Содействие развитию градостроительной деятельности на 2014-2020 годы"  муниципальной программы "Обеспечение доступным и комфортным жильем жителей  города Радужный в 2014 – 2020 годах"</t>
  </si>
  <si>
    <t>5729031</t>
  </si>
  <si>
    <t>Муниципальная программа "Развитие малого и среднего предпринимательства в городе Радужный  на 2014-2020 годы"</t>
  </si>
  <si>
    <t>6200000</t>
  </si>
  <si>
    <t>Субсидии на государственную поддержку малого и среднего предпринимательства в рамках муниципальной программы "Развитие малого и среднего предпринимательства в городе Радужный  на 2014-2020 годы"</t>
  </si>
  <si>
    <t>6205428</t>
  </si>
  <si>
    <t>Реализация мероприятий муниципальной программы "Развитие малого и среднего предпринимательства в городе Радужный  на 2014-2020 годы"</t>
  </si>
  <si>
    <t>6209001</t>
  </si>
  <si>
    <t>Расходы на обеспечение деятельности казенных учреждений  муниципальной  программы  "Информационное общество города Радужный  на 2014- 2020 годы"</t>
  </si>
  <si>
    <t>6300058</t>
  </si>
  <si>
    <t>Субсидии на развитие многофункциональных центров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</si>
  <si>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6305426</t>
  </si>
  <si>
    <t>Субсидии по предоставлению государственных услуг в многофункциональных центрах предоставления государственных и муниципальных услуг муниципальной  программы  "Информационное общество города Радужный  на 2014- 2020 годы"</t>
  </si>
  <si>
    <t>6305427</t>
  </si>
  <si>
    <t>Муниципальная программа "Развитие гражданского общества города Радужный на 2014-2020 годы"</t>
  </si>
  <si>
    <t>6600000</t>
  </si>
  <si>
    <t>Реализация мероприятий муниципальной программы "Развитие гражданского общества на 2014-2020 годы"</t>
  </si>
  <si>
    <t>6609001</t>
  </si>
  <si>
    <t>Подпрограмма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</si>
  <si>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5710000</t>
  </si>
  <si>
    <t>Субсидии на приобретение жилья, проектирование и  строительство объектов инженерной инфраструктуры территорий, предназначенных для жилищного строительства в рамках подпрограммы 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</si>
  <si>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5715404</t>
  </si>
  <si>
    <t>Софинансирование субсидии на реализацию мероприятий  подпрограммы "Содействие развитию жилищного строительства" муниципальной программы "Обеспечение доступным и комфортным жильем жителей  города Радужный в 2014 – 2020 годах"</t>
  </si>
  <si>
    <t>5719011</t>
  </si>
  <si>
    <t>Подпрограмма "Обеспечение жилыми помещениями граждан жильем эконом-класса"  муниципальной программы "Обеспечение доступным и комфортным жильем жителей  города Радужный в 2014 – 2020 годах"</t>
  </si>
  <si>
    <t>5760000</t>
  </si>
  <si>
    <t>Реализация  мероприятий  подпрограммы "Обеспечение жилыми помещениями граждан жильем эконом-класса"  муниципальной программы "Обеспечение доступным и комфортным жильем жителей  города Радужный в 2014 – 2020 годах"</t>
  </si>
  <si>
    <t>5769001</t>
  </si>
  <si>
    <t>Подпрограмма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</si>
  <si>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5820000</t>
  </si>
  <si>
    <t>Субсидии на благоустройство домовых территорий в рамках подпрограммы "Содействие проведению капитального ремонта многоквартирных домов"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</si>
  <si>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5825432</t>
  </si>
  <si>
    <t>Реализация мероприятий по подпрограмме 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</si>
  <si>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5829001</t>
  </si>
  <si>
    <t>Софинансирование мероприятий по подпрограмме  «Содействие проведению капитального ремонта многоквартирных домов»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</si>
  <si>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5829011</t>
  </si>
  <si>
    <t>Подпрограмма  «Обеспечение равных прав потребителей на получение жилищно-коммунальных услуг»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</si>
  <si>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5830000</t>
  </si>
  <si>
    <t>Реализация  мероприятий  подпрограммы «Обеспечение равных прав потребителей на получение жилищно-коммунальных услуг»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</si>
  <si>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5839001</t>
  </si>
  <si>
    <t>Подпрограмма   «Повышение энергоэффективности в муниципальном образовании»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</si>
  <si>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5840000</t>
  </si>
  <si>
    <t>Реализация  мероприятий  подпрограммы «Повышение энергоэффективности в муниципальном образовании»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</si>
  <si>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5849001</t>
  </si>
  <si>
    <t>Подпрограмма " Обеспечение надлежащего содержания муниципальных жилых помещений, расположенных в жилых домах"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</si>
  <si>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5880000</t>
  </si>
  <si>
    <t>Реализация  мероприятий  подпрограммы  " Обеспечение надлежащего содержания муниципальных жилых помещений, расположенных в жилых домах"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</si>
  <si>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5889001</t>
  </si>
  <si>
    <t>5810000</t>
  </si>
  <si>
    <t>Субсидии на  реконструкцию, расширение, модернизацию, строительство и капитальный ремонт объектов коммунального комплекса  в рамках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</si>
  <si>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5815430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</si>
  <si>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</si>
  <si>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5815431</t>
  </si>
  <si>
    <t>Реализация мероприятий по подпрограмме 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</si>
  <si>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5819001</t>
  </si>
  <si>
    <t>Софинансирование из местного бюджета на реализацию мероприятий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</si>
  <si>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5819011</t>
  </si>
  <si>
    <t>Софинансирование 1% из местного бюджета на реализацию мероприятий подпрограммы «Создание условий для обеспечения качественными коммунальными услугами, надежной и эффективной работы коммунальной инфраструктуры»  муниципальной программы "Развитие жилищно-коммунального комплекса и повышение энергетической эффективности в городе Радужный на 2014 -2020 годы"</t>
  </si>
  <si>
    <t>5819031</t>
  </si>
  <si>
    <t>Подпрограмма 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</si>
  <si>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5850000</t>
  </si>
  <si>
    <t>Субсидии на софинансирование расходов муниципальных образований на разработку схем водоснабжения и водоотведения в рамках подпрограммы «Обеспечение реализации муниципальной программы» муниципальной  программы "Развитие жилищно-коммунального комплекса и повышение энергетической эффективности в городе Радужный на 2014 -2020 годы"</t>
  </si>
  <si>
    <t>5855436</t>
  </si>
  <si>
    <t>Муниципальная программа "Развитие культуры в городе Радужный на 2014-2020 годы"</t>
  </si>
  <si>
    <t>5400000</t>
  </si>
  <si>
    <t>Подпрограмма  "Укрепление единого культурного пространства в  городе Радужный"  муниципальной программы "Развитие культуры в городе Радужный на 2014-2020 годы"</t>
  </si>
  <si>
    <t>5430000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</si>
</sst>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"/>
    <numFmt numFmtId="165" formatCode="0000"/>
    <numFmt numFmtId="166" formatCode="00"/>
    <numFmt numFmtId="167" formatCode="#,##0.00;[Red]\-#,##0.00;0.00"/>
    <numFmt numFmtId="168" formatCode="00\.00\.00"/>
    <numFmt numFmtId="169" formatCode="0000000"/>
    <numFmt numFmtId="170" formatCode="000"/>
    <numFmt numFmtId="171" formatCode="000\ 00\ 00"/>
    <numFmt numFmtId="172" formatCode="#,##0.0;[Red]\-#,##0.0;0.0"/>
    <numFmt numFmtId="173" formatCode="#,##0.00_ ;[Red]\-#,##0.00\ 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43" fontId="1" fillId="0" borderId="0" applyFont="0" applyFill="0" applyBorder="0" applyAlignment="0" applyProtection="0"/>
  </cellStyleXfs>
  <cellXfs count="476">
    <xf numFmtId="0" fontId="0" fillId="0" borderId="0" xfId="0"/>
    <xf numFmtId="0" fontId="2" fillId="0" borderId="0" xfId="39" applyFont="1"/>
    <xf numFmtId="0" fontId="1" fillId="0" borderId="0" xfId="39" applyBorder="1"/>
    <xf numFmtId="0" fontId="2" fillId="0" borderId="1" xfId="39" applyFont="1" applyBorder="1" applyAlignment="1">
      <alignment horizontal="center" vertical="center" wrapText="1"/>
    </xf>
    <xf numFmtId="164" fontId="7" fillId="2" borderId="0" xfId="39" applyNumberFormat="1" applyFont="1" applyFill="1" applyAlignment="1">
      <alignment horizontal="left" wrapText="1"/>
    </xf>
    <xf numFmtId="0" fontId="8" fillId="0" borderId="0" xfId="39" applyFont="1" applyAlignment="1">
      <alignment horizontal="left"/>
    </xf>
    <xf numFmtId="164" fontId="7" fillId="2" borderId="0" xfId="39" applyNumberFormat="1" applyFont="1" applyFill="1" applyAlignment="1">
      <alignment wrapText="1"/>
    </xf>
    <xf numFmtId="0" fontId="8" fillId="0" borderId="0" xfId="39" applyFont="1"/>
    <xf numFmtId="0" fontId="8" fillId="0" borderId="0" xfId="39" applyFont="1" applyAlignment="1">
      <alignment wrapText="1"/>
    </xf>
    <xf numFmtId="0" fontId="7" fillId="0" borderId="0" xfId="39" applyFont="1" applyFill="1" applyBorder="1" applyAlignment="1">
      <alignment horizontal="right"/>
    </xf>
    <xf numFmtId="0" fontId="7" fillId="0" borderId="0" xfId="39" applyFont="1" applyFill="1" applyBorder="1" applyAlignment="1">
      <alignment horizontal="center"/>
    </xf>
    <xf numFmtId="0" fontId="10" fillId="0" borderId="0" xfId="39" applyFont="1"/>
    <xf numFmtId="3" fontId="9" fillId="0" borderId="1" xfId="39" applyNumberFormat="1" applyFont="1" applyBorder="1" applyAlignment="1">
      <alignment horizontal="center" vertical="center" wrapText="1"/>
    </xf>
    <xf numFmtId="3" fontId="9" fillId="0" borderId="2" xfId="39" applyNumberFormat="1" applyFont="1" applyBorder="1" applyAlignment="1">
      <alignment horizontal="center" vertical="center" wrapText="1"/>
    </xf>
    <xf numFmtId="0" fontId="8" fillId="0" borderId="0" xfId="39" applyFont="1" applyBorder="1"/>
    <xf numFmtId="0" fontId="9" fillId="0" borderId="3" xfId="39" applyFont="1" applyBorder="1" applyAlignment="1">
      <alignment horizontal="center" wrapText="1"/>
    </xf>
    <xf numFmtId="0" fontId="9" fillId="0" borderId="1" xfId="39" applyFont="1" applyBorder="1" applyAlignment="1">
      <alignment horizontal="center"/>
    </xf>
    <xf numFmtId="3" fontId="9" fillId="0" borderId="1" xfId="39" applyNumberFormat="1" applyFont="1" applyBorder="1" applyAlignment="1">
      <alignment horizontal="center" wrapText="1"/>
    </xf>
    <xf numFmtId="3" fontId="9" fillId="0" borderId="2" xfId="39" applyNumberFormat="1" applyFont="1" applyBorder="1" applyAlignment="1">
      <alignment horizontal="center" wrapText="1"/>
    </xf>
    <xf numFmtId="0" fontId="8" fillId="0" borderId="0" xfId="39" applyFont="1" applyBorder="1" applyAlignment="1">
      <alignment horizontal="center"/>
    </xf>
    <xf numFmtId="0" fontId="11" fillId="0" borderId="3" xfId="39" applyFont="1" applyFill="1" applyBorder="1" applyAlignment="1">
      <alignment wrapText="1"/>
    </xf>
    <xf numFmtId="0" fontId="11" fillId="0" borderId="1" xfId="39" applyFont="1" applyFill="1" applyBorder="1" applyAlignment="1">
      <alignment horizontal="right"/>
    </xf>
    <xf numFmtId="4" fontId="12" fillId="0" borderId="1" xfId="39" applyNumberFormat="1" applyFont="1" applyBorder="1" applyAlignment="1">
      <alignment horizontal="right" wrapText="1"/>
    </xf>
    <xf numFmtId="4" fontId="12" fillId="0" borderId="2" xfId="39" applyNumberFormat="1" applyFont="1" applyBorder="1" applyAlignment="1">
      <alignment horizontal="right" wrapText="1"/>
    </xf>
    <xf numFmtId="4" fontId="12" fillId="0" borderId="1" xfId="39" applyNumberFormat="1" applyFont="1" applyFill="1" applyBorder="1" applyAlignment="1">
      <alignment wrapText="1"/>
    </xf>
    <xf numFmtId="4" fontId="12" fillId="0" borderId="2" xfId="39" applyNumberFormat="1" applyFont="1" applyFill="1" applyBorder="1" applyAlignment="1">
      <alignment wrapText="1"/>
    </xf>
    <xf numFmtId="0" fontId="7" fillId="0" borderId="3" xfId="39" applyFont="1" applyFill="1" applyBorder="1" applyAlignment="1">
      <alignment horizontal="justify" wrapText="1"/>
    </xf>
    <xf numFmtId="0" fontId="7" fillId="0" borderId="1" xfId="39" applyFont="1" applyFill="1" applyBorder="1" applyAlignment="1">
      <alignment horizontal="right"/>
    </xf>
    <xf numFmtId="4" fontId="7" fillId="0" borderId="1" xfId="39" applyNumberFormat="1" applyFont="1" applyFill="1" applyBorder="1" applyAlignment="1">
      <alignment wrapText="1"/>
    </xf>
    <xf numFmtId="4" fontId="7" fillId="0" borderId="2" xfId="39" applyNumberFormat="1" applyFont="1" applyFill="1" applyBorder="1" applyAlignment="1">
      <alignment wrapText="1"/>
    </xf>
    <xf numFmtId="0" fontId="9" fillId="2" borderId="3" xfId="39" applyFont="1" applyFill="1" applyBorder="1" applyAlignment="1">
      <alignment horizontal="left" wrapText="1"/>
    </xf>
    <xf numFmtId="0" fontId="9" fillId="2" borderId="1" xfId="39" applyFont="1" applyFill="1" applyBorder="1" applyAlignment="1">
      <alignment horizontal="right"/>
    </xf>
    <xf numFmtId="4" fontId="9" fillId="0" borderId="0" xfId="39" applyNumberFormat="1" applyFont="1" applyBorder="1" applyAlignment="1">
      <alignment wrapText="1"/>
    </xf>
    <xf numFmtId="4" fontId="9" fillId="0" borderId="1" xfId="39" applyNumberFormat="1" applyFont="1" applyBorder="1" applyAlignment="1"/>
    <xf numFmtId="4" fontId="9" fillId="0" borderId="2" xfId="39" applyNumberFormat="1" applyFont="1" applyBorder="1" applyAlignment="1"/>
    <xf numFmtId="0" fontId="9" fillId="0" borderId="3" xfId="39" applyFont="1" applyFill="1" applyBorder="1" applyAlignment="1">
      <alignment horizontal="justify" wrapText="1"/>
    </xf>
    <xf numFmtId="0" fontId="9" fillId="0" borderId="1" xfId="39" applyFont="1" applyFill="1" applyBorder="1" applyAlignment="1">
      <alignment horizontal="right"/>
    </xf>
    <xf numFmtId="0" fontId="10" fillId="0" borderId="0" xfId="39" applyFont="1" applyBorder="1"/>
    <xf numFmtId="0" fontId="7" fillId="0" borderId="3" xfId="39" applyFont="1" applyBorder="1" applyAlignment="1">
      <alignment horizontal="justify" wrapText="1"/>
    </xf>
    <xf numFmtId="0" fontId="7" fillId="0" borderId="1" xfId="39" applyFont="1" applyBorder="1" applyAlignment="1">
      <alignment horizontal="right"/>
    </xf>
    <xf numFmtId="4" fontId="7" fillId="0" borderId="1" xfId="39" applyNumberFormat="1" applyFont="1" applyBorder="1" applyAlignment="1">
      <alignment wrapText="1"/>
    </xf>
    <xf numFmtId="4" fontId="7" fillId="0" borderId="2" xfId="39" applyNumberFormat="1" applyFont="1" applyBorder="1" applyAlignment="1">
      <alignment wrapText="1"/>
    </xf>
    <xf numFmtId="4" fontId="9" fillId="0" borderId="1" xfId="39" applyNumberFormat="1" applyFont="1" applyFill="1" applyBorder="1" applyAlignment="1">
      <alignment wrapText="1"/>
    </xf>
    <xf numFmtId="4" fontId="9" fillId="0" borderId="2" xfId="39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/>
    </xf>
    <xf numFmtId="0" fontId="9" fillId="0" borderId="3" xfId="39" applyFont="1" applyBorder="1" applyAlignment="1">
      <alignment horizontal="justify" wrapText="1"/>
    </xf>
    <xf numFmtId="0" fontId="9" fillId="0" borderId="1" xfId="39" applyFont="1" applyBorder="1" applyAlignment="1">
      <alignment horizontal="right"/>
    </xf>
    <xf numFmtId="4" fontId="9" fillId="0" borderId="1" xfId="39" applyNumberFormat="1" applyFont="1" applyBorder="1" applyAlignment="1">
      <alignment wrapText="1"/>
    </xf>
    <xf numFmtId="4" fontId="9" fillId="0" borderId="2" xfId="39" applyNumberFormat="1" applyFont="1" applyBorder="1" applyAlignment="1">
      <alignment wrapText="1"/>
    </xf>
    <xf numFmtId="0" fontId="9" fillId="0" borderId="3" xfId="39" applyFont="1" applyBorder="1" applyAlignment="1">
      <alignment horizontal="left" wrapText="1"/>
    </xf>
    <xf numFmtId="4" fontId="13" fillId="0" borderId="1" xfId="39" applyNumberFormat="1" applyFont="1" applyBorder="1" applyAlignment="1">
      <alignment wrapText="1"/>
    </xf>
    <xf numFmtId="4" fontId="13" fillId="0" borderId="2" xfId="39" applyNumberFormat="1" applyFont="1" applyBorder="1" applyAlignment="1">
      <alignment wrapText="1"/>
    </xf>
    <xf numFmtId="0" fontId="7" fillId="0" borderId="3" xfId="39" applyFont="1" applyFill="1" applyBorder="1" applyAlignment="1">
      <alignment horizontal="left" wrapText="1"/>
    </xf>
    <xf numFmtId="0" fontId="14" fillId="0" borderId="4" xfId="39" applyFont="1" applyFill="1" applyBorder="1" applyAlignment="1">
      <alignment horizontal="left" wrapText="1"/>
    </xf>
    <xf numFmtId="0" fontId="15" fillId="0" borderId="1" xfId="39" applyFont="1" applyFill="1" applyBorder="1" applyAlignment="1">
      <alignment horizontal="right"/>
    </xf>
    <xf numFmtId="0" fontId="9" fillId="0" borderId="3" xfId="39" applyFont="1" applyFill="1" applyBorder="1" applyAlignment="1">
      <alignment horizontal="left" wrapText="1"/>
    </xf>
    <xf numFmtId="0" fontId="9" fillId="0" borderId="5" xfId="39" applyFont="1" applyFill="1" applyBorder="1" applyAlignment="1">
      <alignment horizontal="justify" wrapText="1"/>
    </xf>
    <xf numFmtId="0" fontId="7" fillId="0" borderId="6" xfId="39" applyFont="1" applyFill="1" applyBorder="1" applyAlignment="1">
      <alignment horizontal="right"/>
    </xf>
    <xf numFmtId="4" fontId="12" fillId="0" borderId="6" xfId="39" applyNumberFormat="1" applyFont="1" applyFill="1" applyBorder="1" applyAlignment="1">
      <alignment wrapText="1"/>
    </xf>
    <xf numFmtId="4" fontId="12" fillId="0" borderId="7" xfId="39" applyNumberFormat="1" applyFont="1" applyFill="1" applyBorder="1" applyAlignment="1">
      <alignment wrapText="1"/>
    </xf>
    <xf numFmtId="0" fontId="8" fillId="0" borderId="0" xfId="39" applyFont="1" applyBorder="1" applyAlignment="1">
      <alignment wrapText="1"/>
    </xf>
    <xf numFmtId="0" fontId="8" fillId="0" borderId="0" xfId="39" applyFont="1" applyBorder="1" applyAlignment="1">
      <alignment horizontal="right" wrapText="1"/>
    </xf>
    <xf numFmtId="0" fontId="8" fillId="0" borderId="0" xfId="39" applyFont="1" applyAlignment="1">
      <alignment horizontal="right" wrapText="1"/>
    </xf>
    <xf numFmtId="0" fontId="8" fillId="0" borderId="0" xfId="39" applyFont="1" applyAlignment="1">
      <alignment horizontal="right"/>
    </xf>
    <xf numFmtId="0" fontId="1" fillId="0" borderId="0" xfId="39" applyAlignment="1"/>
    <xf numFmtId="0" fontId="3" fillId="0" borderId="0" xfId="39" applyFont="1" applyAlignment="1">
      <alignment horizontal="left" wrapText="1"/>
    </xf>
    <xf numFmtId="0" fontId="4" fillId="0" borderId="0" xfId="39" applyFont="1" applyAlignment="1">
      <alignment horizontal="left" wrapText="1"/>
    </xf>
    <xf numFmtId="0" fontId="2" fillId="0" borderId="1" xfId="39" applyFont="1" applyBorder="1" applyAlignment="1">
      <alignment horizontal="center"/>
    </xf>
    <xf numFmtId="0" fontId="2" fillId="0" borderId="1" xfId="39" applyFont="1" applyFill="1" applyBorder="1" applyAlignment="1">
      <alignment horizontal="center" vertical="center" wrapText="1"/>
    </xf>
    <xf numFmtId="49" fontId="2" fillId="0" borderId="1" xfId="39" applyNumberFormat="1" applyFont="1" applyBorder="1"/>
    <xf numFmtId="49" fontId="18" fillId="0" borderId="1" xfId="39" applyNumberFormat="1" applyFont="1" applyBorder="1"/>
    <xf numFmtId="0" fontId="3" fillId="0" borderId="1" xfId="39" applyFont="1" applyBorder="1" applyAlignment="1">
      <alignment vertical="top" wrapText="1"/>
    </xf>
    <xf numFmtId="4" fontId="3" fillId="0" borderId="1" xfId="39" applyNumberFormat="1" applyFont="1" applyFill="1" applyBorder="1" applyAlignment="1">
      <alignment horizontal="right" vertical="center" wrapText="1"/>
    </xf>
    <xf numFmtId="0" fontId="2" fillId="0" borderId="1" xfId="39" applyFont="1" applyBorder="1" applyAlignment="1">
      <alignment vertical="top" wrapText="1"/>
    </xf>
    <xf numFmtId="49" fontId="5" fillId="0" borderId="1" xfId="39" applyNumberFormat="1" applyFont="1" applyBorder="1"/>
    <xf numFmtId="0" fontId="14" fillId="0" borderId="1" xfId="39" applyFont="1" applyBorder="1" applyAlignment="1">
      <alignment vertical="top" wrapText="1"/>
    </xf>
    <xf numFmtId="4" fontId="2" fillId="0" borderId="1" xfId="39" applyNumberFormat="1" applyFont="1" applyFill="1" applyBorder="1" applyAlignment="1">
      <alignment horizontal="right" vertical="center" wrapText="1"/>
    </xf>
    <xf numFmtId="0" fontId="24" fillId="0" borderId="0" xfId="39" applyFont="1"/>
    <xf numFmtId="164" fontId="2" fillId="0" borderId="1" xfId="39" applyNumberFormat="1" applyFont="1" applyFill="1" applyBorder="1" applyAlignment="1">
      <alignment horizontal="right" vertical="center" wrapText="1"/>
    </xf>
    <xf numFmtId="0" fontId="3" fillId="0" borderId="1" xfId="39" applyFont="1" applyBorder="1" applyAlignment="1">
      <alignment wrapText="1"/>
    </xf>
    <xf numFmtId="4" fontId="3" fillId="0" borderId="1" xfId="39" applyNumberFormat="1" applyFont="1" applyFill="1" applyBorder="1" applyAlignment="1">
      <alignment horizontal="right" vertical="center"/>
    </xf>
    <xf numFmtId="49" fontId="1" fillId="0" borderId="0" xfId="39" applyNumberFormat="1" applyBorder="1"/>
    <xf numFmtId="3" fontId="1" fillId="0" borderId="0" xfId="39" applyNumberFormat="1" applyBorder="1"/>
    <xf numFmtId="4" fontId="1" fillId="0" borderId="0" xfId="39" applyNumberFormat="1" applyBorder="1"/>
    <xf numFmtId="3" fontId="1" fillId="0" borderId="0" xfId="39" applyNumberFormat="1"/>
    <xf numFmtId="0" fontId="5" fillId="0" borderId="0" xfId="39" applyFont="1"/>
    <xf numFmtId="14" fontId="2" fillId="0" borderId="0" xfId="39" applyNumberFormat="1" applyFont="1"/>
    <xf numFmtId="0" fontId="25" fillId="0" borderId="0" xfId="54" applyNumberFormat="1" applyFont="1" applyFill="1" applyAlignment="1" applyProtection="1">
      <alignment horizontal="right"/>
      <protection hidden="1"/>
    </xf>
    <xf numFmtId="0" fontId="5" fillId="0" borderId="0" xfId="39" applyFont="1" applyFill="1"/>
    <xf numFmtId="0" fontId="5" fillId="0" borderId="8" xfId="39" applyFont="1" applyFill="1" applyBorder="1" applyAlignment="1">
      <alignment horizontal="center" wrapText="1"/>
    </xf>
    <xf numFmtId="0" fontId="5" fillId="0" borderId="7" xfId="39" applyFont="1" applyFill="1" applyBorder="1" applyAlignment="1">
      <alignment horizontal="center" wrapText="1"/>
    </xf>
    <xf numFmtId="4" fontId="3" fillId="0" borderId="9" xfId="39" applyNumberFormat="1" applyFont="1" applyFill="1" applyBorder="1" applyAlignment="1">
      <alignment horizontal="center"/>
    </xf>
    <xf numFmtId="4" fontId="3" fillId="0" borderId="10" xfId="39" applyNumberFormat="1" applyFont="1" applyFill="1" applyBorder="1" applyAlignment="1">
      <alignment horizontal="center"/>
    </xf>
    <xf numFmtId="0" fontId="25" fillId="0" borderId="11" xfId="39" applyFont="1" applyBorder="1" applyAlignment="1">
      <alignment horizontal="left" wrapText="1"/>
    </xf>
    <xf numFmtId="4" fontId="2" fillId="0" borderId="12" xfId="39" applyNumberFormat="1" applyFont="1" applyFill="1" applyBorder="1" applyAlignment="1">
      <alignment horizontal="center"/>
    </xf>
    <xf numFmtId="4" fontId="2" fillId="0" borderId="13" xfId="39" applyNumberFormat="1" applyFont="1" applyFill="1" applyBorder="1" applyAlignment="1">
      <alignment horizontal="center"/>
    </xf>
    <xf numFmtId="4" fontId="2" fillId="0" borderId="14" xfId="39" applyNumberFormat="1" applyFont="1" applyFill="1" applyBorder="1" applyAlignment="1">
      <alignment horizontal="center"/>
    </xf>
    <xf numFmtId="4" fontId="5" fillId="0" borderId="0" xfId="39" applyNumberFormat="1" applyFont="1" applyFill="1"/>
    <xf numFmtId="0" fontId="25" fillId="0" borderId="4" xfId="39" applyFont="1" applyBorder="1" applyAlignment="1">
      <alignment horizontal="left" wrapText="1"/>
    </xf>
    <xf numFmtId="4" fontId="2" fillId="0" borderId="15" xfId="39" applyNumberFormat="1" applyFont="1" applyFill="1" applyBorder="1" applyAlignment="1">
      <alignment horizontal="center"/>
    </xf>
    <xf numFmtId="4" fontId="2" fillId="0" borderId="12" xfId="55" applyNumberFormat="1" applyFont="1" applyFill="1" applyBorder="1" applyAlignment="1">
      <alignment horizontal="center"/>
    </xf>
    <xf numFmtId="4" fontId="2" fillId="0" borderId="15" xfId="55" applyNumberFormat="1" applyFont="1" applyFill="1" applyBorder="1" applyAlignment="1">
      <alignment horizontal="center"/>
    </xf>
    <xf numFmtId="0" fontId="20" fillId="0" borderId="11" xfId="39" applyFont="1" applyBorder="1" applyAlignment="1">
      <alignment horizontal="left" wrapText="1"/>
    </xf>
    <xf numFmtId="0" fontId="20" fillId="0" borderId="11" xfId="39" applyNumberFormat="1" applyFont="1" applyBorder="1" applyAlignment="1">
      <alignment horizontal="left" wrapText="1"/>
    </xf>
    <xf numFmtId="172" fontId="20" fillId="0" borderId="3" xfId="1" applyNumberFormat="1" applyFont="1" applyFill="1" applyBorder="1" applyAlignment="1" applyProtection="1">
      <alignment horizontal="left" wrapText="1"/>
      <protection hidden="1"/>
    </xf>
    <xf numFmtId="0" fontId="25" fillId="0" borderId="8" xfId="39" applyFont="1" applyBorder="1" applyAlignment="1">
      <alignment horizontal="left" wrapText="1"/>
    </xf>
    <xf numFmtId="4" fontId="2" fillId="0" borderId="16" xfId="39" applyNumberFormat="1" applyFont="1" applyFill="1" applyBorder="1" applyAlignment="1">
      <alignment horizontal="center"/>
    </xf>
    <xf numFmtId="4" fontId="2" fillId="0" borderId="17" xfId="39" applyNumberFormat="1" applyFont="1" applyFill="1" applyBorder="1" applyAlignment="1">
      <alignment horizontal="center"/>
    </xf>
    <xf numFmtId="0" fontId="3" fillId="0" borderId="9" xfId="39" applyFont="1" applyBorder="1" applyAlignment="1">
      <alignment horizontal="left"/>
    </xf>
    <xf numFmtId="0" fontId="2" fillId="0" borderId="0" xfId="54" applyFont="1" applyFill="1" applyAlignment="1" applyProtection="1">
      <protection hidden="1"/>
    </xf>
    <xf numFmtId="0" fontId="2" fillId="0" borderId="0" xfId="54" applyNumberFormat="1" applyFont="1" applyFill="1" applyAlignment="1" applyProtection="1">
      <protection hidden="1"/>
    </xf>
    <xf numFmtId="0" fontId="2" fillId="0" borderId="0" xfId="54" applyFont="1" applyFill="1" applyAlignment="1" applyProtection="1">
      <alignment horizontal="right"/>
      <protection hidden="1"/>
    </xf>
    <xf numFmtId="0" fontId="2" fillId="0" borderId="0" xfId="54" applyNumberFormat="1" applyFont="1" applyFill="1" applyAlignment="1" applyProtection="1">
      <alignment horizontal="right"/>
      <protection hidden="1"/>
    </xf>
    <xf numFmtId="0" fontId="2" fillId="0" borderId="0" xfId="18" applyNumberFormat="1" applyFont="1" applyFill="1" applyAlignment="1" applyProtection="1">
      <alignment horizontal="right"/>
      <protection hidden="1"/>
    </xf>
    <xf numFmtId="0" fontId="2" fillId="0" borderId="0" xfId="12" applyNumberFormat="1" applyFont="1" applyFill="1" applyAlignment="1" applyProtection="1">
      <alignment horizontal="right"/>
      <protection hidden="1"/>
    </xf>
    <xf numFmtId="0" fontId="25" fillId="0" borderId="0" xfId="54" applyFont="1"/>
    <xf numFmtId="0" fontId="25" fillId="0" borderId="0" xfId="54" applyFont="1" applyFill="1" applyProtection="1">
      <protection hidden="1"/>
    </xf>
    <xf numFmtId="0" fontId="21" fillId="0" borderId="0" xfId="54" applyNumberFormat="1" applyFont="1" applyFill="1" applyAlignment="1" applyProtection="1">
      <alignment horizontal="center" vertical="center" wrapText="1"/>
      <protection hidden="1"/>
    </xf>
    <xf numFmtId="0" fontId="21" fillId="0" borderId="0" xfId="54" applyNumberFormat="1" applyFont="1" applyFill="1" applyAlignment="1" applyProtection="1">
      <protection hidden="1"/>
    </xf>
    <xf numFmtId="0" fontId="21" fillId="0" borderId="18" xfId="54" applyNumberFormat="1" applyFont="1" applyFill="1" applyBorder="1" applyAlignment="1" applyProtection="1">
      <alignment horizontal="centerContinuous"/>
      <protection hidden="1"/>
    </xf>
    <xf numFmtId="0" fontId="21" fillId="0" borderId="19" xfId="54" applyNumberFormat="1" applyFont="1" applyFill="1" applyBorder="1" applyAlignment="1" applyProtection="1">
      <protection hidden="1"/>
    </xf>
    <xf numFmtId="0" fontId="21" fillId="0" borderId="20" xfId="54" applyNumberFormat="1" applyFont="1" applyFill="1" applyBorder="1" applyAlignment="1" applyProtection="1">
      <alignment horizontal="centerContinuous" vertical="top"/>
      <protection hidden="1"/>
    </xf>
    <xf numFmtId="0" fontId="21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Fill="1" applyBorder="1" applyAlignment="1" applyProtection="1">
      <alignment horizontal="center" vertical="top" wrapText="1"/>
      <protection hidden="1"/>
    </xf>
    <xf numFmtId="0" fontId="21" fillId="0" borderId="9" xfId="54" applyNumberFormat="1" applyFont="1" applyFill="1" applyBorder="1" applyAlignment="1" applyProtection="1">
      <alignment horizontal="centerContinuous"/>
      <protection hidden="1"/>
    </xf>
    <xf numFmtId="0" fontId="21" fillId="0" borderId="24" xfId="54" applyNumberFormat="1" applyFont="1" applyFill="1" applyBorder="1" applyAlignment="1" applyProtection="1">
      <alignment horizontal="center"/>
      <protection hidden="1"/>
    </xf>
    <xf numFmtId="0" fontId="21" fillId="0" borderId="22" xfId="54" applyNumberFormat="1" applyFont="1" applyFill="1" applyBorder="1" applyAlignment="1" applyProtection="1">
      <alignment horizontal="center"/>
      <protection hidden="1"/>
    </xf>
    <xf numFmtId="0" fontId="21" fillId="0" borderId="25" xfId="54" applyNumberFormat="1" applyFont="1" applyFill="1" applyBorder="1" applyAlignment="1" applyProtection="1">
      <alignment horizontal="center"/>
      <protection hidden="1"/>
    </xf>
    <xf numFmtId="0" fontId="21" fillId="0" borderId="23" xfId="54" applyNumberFormat="1" applyFont="1" applyFill="1" applyBorder="1" applyAlignment="1" applyProtection="1">
      <alignment horizontal="center"/>
      <protection hidden="1"/>
    </xf>
    <xf numFmtId="170" fontId="21" fillId="3" borderId="26" xfId="54" applyNumberFormat="1" applyFont="1" applyFill="1" applyBorder="1" applyAlignment="1" applyProtection="1">
      <alignment wrapText="1"/>
      <protection hidden="1"/>
    </xf>
    <xf numFmtId="170" fontId="21" fillId="3" borderId="27" xfId="54" applyNumberFormat="1" applyFont="1" applyFill="1" applyBorder="1" applyAlignment="1" applyProtection="1">
      <protection hidden="1"/>
    </xf>
    <xf numFmtId="166" fontId="21" fillId="3" borderId="27" xfId="54" applyNumberFormat="1" applyFont="1" applyFill="1" applyBorder="1" applyAlignment="1" applyProtection="1">
      <protection hidden="1"/>
    </xf>
    <xf numFmtId="167" fontId="21" fillId="0" borderId="28" xfId="54" applyNumberFormat="1" applyFont="1" applyFill="1" applyBorder="1" applyAlignment="1" applyProtection="1">
      <protection hidden="1"/>
    </xf>
    <xf numFmtId="170" fontId="21" fillId="3" borderId="11" xfId="54" applyNumberFormat="1" applyFont="1" applyFill="1" applyBorder="1" applyAlignment="1" applyProtection="1">
      <alignment wrapText="1"/>
      <protection hidden="1"/>
    </xf>
    <xf numFmtId="170" fontId="21" fillId="3" borderId="29" xfId="54" applyNumberFormat="1" applyFont="1" applyFill="1" applyBorder="1" applyAlignment="1" applyProtection="1">
      <protection hidden="1"/>
    </xf>
    <xf numFmtId="166" fontId="21" fillId="3" borderId="29" xfId="54" applyNumberFormat="1" applyFont="1" applyFill="1" applyBorder="1" applyAlignment="1" applyProtection="1">
      <protection hidden="1"/>
    </xf>
    <xf numFmtId="167" fontId="21" fillId="3" borderId="30" xfId="54" applyNumberFormat="1" applyFont="1" applyFill="1" applyBorder="1" applyAlignment="1" applyProtection="1">
      <protection hidden="1"/>
    </xf>
    <xf numFmtId="170" fontId="25" fillId="0" borderId="11" xfId="54" applyNumberFormat="1" applyFont="1" applyFill="1" applyBorder="1" applyAlignment="1" applyProtection="1">
      <alignment wrapText="1"/>
      <protection hidden="1"/>
    </xf>
    <xf numFmtId="170" fontId="25" fillId="3" borderId="29" xfId="54" applyNumberFormat="1" applyFont="1" applyFill="1" applyBorder="1" applyAlignment="1" applyProtection="1">
      <protection hidden="1"/>
    </xf>
    <xf numFmtId="166" fontId="25" fillId="3" borderId="29" xfId="54" applyNumberFormat="1" applyFont="1" applyFill="1" applyBorder="1" applyAlignment="1" applyProtection="1">
      <protection hidden="1"/>
    </xf>
    <xf numFmtId="167" fontId="25" fillId="3" borderId="30" xfId="54" applyNumberFormat="1" applyFont="1" applyFill="1" applyBorder="1" applyAlignment="1" applyProtection="1">
      <protection hidden="1"/>
    </xf>
    <xf numFmtId="170" fontId="21" fillId="0" borderId="11" xfId="54" applyNumberFormat="1" applyFont="1" applyFill="1" applyBorder="1" applyAlignment="1" applyProtection="1">
      <alignment wrapText="1"/>
      <protection hidden="1"/>
    </xf>
    <xf numFmtId="170" fontId="21" fillId="3" borderId="4" xfId="54" applyNumberFormat="1" applyFont="1" applyFill="1" applyBorder="1" applyAlignment="1" applyProtection="1">
      <alignment wrapText="1"/>
      <protection hidden="1"/>
    </xf>
    <xf numFmtId="170" fontId="21" fillId="3" borderId="31" xfId="54" applyNumberFormat="1" applyFont="1" applyFill="1" applyBorder="1" applyAlignment="1" applyProtection="1">
      <protection hidden="1"/>
    </xf>
    <xf numFmtId="166" fontId="21" fillId="3" borderId="31" xfId="54" applyNumberFormat="1" applyFont="1" applyFill="1" applyBorder="1" applyAlignment="1" applyProtection="1">
      <protection hidden="1"/>
    </xf>
    <xf numFmtId="167" fontId="21" fillId="3" borderId="2" xfId="54" applyNumberFormat="1" applyFont="1" applyFill="1" applyBorder="1" applyAlignment="1" applyProtection="1">
      <protection hidden="1"/>
    </xf>
    <xf numFmtId="170" fontId="25" fillId="3" borderId="4" xfId="54" applyNumberFormat="1" applyFont="1" applyFill="1" applyBorder="1" applyAlignment="1" applyProtection="1">
      <alignment wrapText="1"/>
      <protection hidden="1"/>
    </xf>
    <xf numFmtId="170" fontId="25" fillId="3" borderId="31" xfId="54" applyNumberFormat="1" applyFont="1" applyFill="1" applyBorder="1" applyAlignment="1" applyProtection="1">
      <protection hidden="1"/>
    </xf>
    <xf numFmtId="166" fontId="25" fillId="3" borderId="31" xfId="54" applyNumberFormat="1" applyFont="1" applyFill="1" applyBorder="1" applyAlignment="1" applyProtection="1">
      <protection hidden="1"/>
    </xf>
    <xf numFmtId="167" fontId="25" fillId="3" borderId="2" xfId="54" applyNumberFormat="1" applyFont="1" applyFill="1" applyBorder="1" applyAlignment="1" applyProtection="1">
      <protection hidden="1"/>
    </xf>
    <xf numFmtId="173" fontId="25" fillId="0" borderId="0" xfId="54" applyNumberFormat="1" applyFont="1"/>
    <xf numFmtId="167" fontId="25" fillId="2" borderId="2" xfId="54" applyNumberFormat="1" applyFont="1" applyFill="1" applyBorder="1" applyAlignment="1" applyProtection="1">
      <protection hidden="1"/>
    </xf>
    <xf numFmtId="170" fontId="21" fillId="3" borderId="4" xfId="54" applyNumberFormat="1" applyFont="1" applyFill="1" applyBorder="1" applyAlignment="1" applyProtection="1">
      <protection hidden="1"/>
    </xf>
    <xf numFmtId="167" fontId="21" fillId="3" borderId="32" xfId="54" applyNumberFormat="1" applyFont="1" applyFill="1" applyBorder="1" applyAlignment="1" applyProtection="1">
      <protection hidden="1"/>
    </xf>
    <xf numFmtId="170" fontId="25" fillId="3" borderId="33" xfId="54" applyNumberFormat="1" applyFont="1" applyFill="1" applyBorder="1" applyAlignment="1" applyProtection="1">
      <alignment wrapText="1"/>
      <protection hidden="1"/>
    </xf>
    <xf numFmtId="167" fontId="25" fillId="0" borderId="32" xfId="54" applyNumberFormat="1" applyFont="1" applyFill="1" applyBorder="1" applyAlignment="1" applyProtection="1">
      <protection hidden="1"/>
    </xf>
    <xf numFmtId="170" fontId="21" fillId="3" borderId="3" xfId="54" applyNumberFormat="1" applyFont="1" applyFill="1" applyBorder="1" applyAlignment="1" applyProtection="1">
      <alignment wrapText="1"/>
      <protection hidden="1"/>
    </xf>
    <xf numFmtId="166" fontId="21" fillId="3" borderId="34" xfId="54" applyNumberFormat="1" applyFont="1" applyFill="1" applyBorder="1" applyAlignment="1" applyProtection="1">
      <protection hidden="1"/>
    </xf>
    <xf numFmtId="170" fontId="21" fillId="3" borderId="33" xfId="54" applyNumberFormat="1" applyFont="1" applyFill="1" applyBorder="1" applyAlignment="1" applyProtection="1">
      <protection hidden="1"/>
    </xf>
    <xf numFmtId="166" fontId="21" fillId="3" borderId="34" xfId="54" applyNumberFormat="1" applyFont="1" applyFill="1" applyBorder="1" applyAlignment="1" applyProtection="1">
      <alignment wrapText="1"/>
      <protection hidden="1"/>
    </xf>
    <xf numFmtId="166" fontId="21" fillId="3" borderId="35" xfId="54" applyNumberFormat="1" applyFont="1" applyFill="1" applyBorder="1" applyAlignment="1" applyProtection="1">
      <alignment wrapText="1"/>
      <protection hidden="1"/>
    </xf>
    <xf numFmtId="170" fontId="25" fillId="3" borderId="34" xfId="54" applyNumberFormat="1" applyFont="1" applyFill="1" applyBorder="1" applyAlignment="1" applyProtection="1">
      <protection hidden="1"/>
    </xf>
    <xf numFmtId="166" fontId="25" fillId="3" borderId="34" xfId="54" applyNumberFormat="1" applyFont="1" applyFill="1" applyBorder="1" applyAlignment="1" applyProtection="1">
      <alignment wrapText="1"/>
      <protection hidden="1"/>
    </xf>
    <xf numFmtId="166" fontId="25" fillId="3" borderId="35" xfId="54" applyNumberFormat="1" applyFont="1" applyFill="1" applyBorder="1" applyAlignment="1" applyProtection="1">
      <alignment wrapText="1"/>
      <protection hidden="1"/>
    </xf>
    <xf numFmtId="170" fontId="25" fillId="2" borderId="33" xfId="54" applyNumberFormat="1" applyFont="1" applyFill="1" applyBorder="1" applyAlignment="1" applyProtection="1">
      <alignment wrapText="1"/>
      <protection hidden="1"/>
    </xf>
    <xf numFmtId="170" fontId="25" fillId="2" borderId="34" xfId="54" applyNumberFormat="1" applyFont="1" applyFill="1" applyBorder="1" applyAlignment="1" applyProtection="1">
      <protection hidden="1"/>
    </xf>
    <xf numFmtId="166" fontId="25" fillId="2" borderId="34" xfId="54" applyNumberFormat="1" applyFont="1" applyFill="1" applyBorder="1" applyAlignment="1" applyProtection="1">
      <alignment wrapText="1"/>
      <protection hidden="1"/>
    </xf>
    <xf numFmtId="166" fontId="25" fillId="2" borderId="35" xfId="54" applyNumberFormat="1" applyFont="1" applyFill="1" applyBorder="1" applyAlignment="1" applyProtection="1">
      <alignment wrapText="1"/>
      <protection hidden="1"/>
    </xf>
    <xf numFmtId="167" fontId="25" fillId="2" borderId="32" xfId="54" applyNumberFormat="1" applyFont="1" applyFill="1" applyBorder="1" applyAlignment="1" applyProtection="1">
      <protection hidden="1"/>
    </xf>
    <xf numFmtId="0" fontId="21" fillId="0" borderId="36" xfId="54" applyNumberFormat="1" applyFont="1" applyFill="1" applyBorder="1" applyAlignment="1" applyProtection="1">
      <protection hidden="1"/>
    </xf>
    <xf numFmtId="0" fontId="25" fillId="0" borderId="37" xfId="54" applyNumberFormat="1" applyFont="1" applyFill="1" applyBorder="1" applyAlignment="1" applyProtection="1">
      <protection hidden="1"/>
    </xf>
    <xf numFmtId="0" fontId="25" fillId="0" borderId="38" xfId="54" applyNumberFormat="1" applyFont="1" applyFill="1" applyBorder="1" applyAlignment="1" applyProtection="1">
      <protection hidden="1"/>
    </xf>
    <xf numFmtId="167" fontId="21" fillId="0" borderId="39" xfId="54" applyNumberFormat="1" applyFont="1" applyFill="1" applyBorder="1" applyAlignment="1" applyProtection="1">
      <protection hidden="1"/>
    </xf>
    <xf numFmtId="167" fontId="25" fillId="0" borderId="0" xfId="54" applyNumberFormat="1" applyFont="1"/>
    <xf numFmtId="164" fontId="7" fillId="2" borderId="0" xfId="39" applyNumberFormat="1" applyFont="1" applyFill="1" applyAlignment="1">
      <alignment horizontal="right" wrapText="1"/>
    </xf>
    <xf numFmtId="0" fontId="1" fillId="0" borderId="0" xfId="39"/>
    <xf numFmtId="0" fontId="2" fillId="0" borderId="0" xfId="1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/>
    <xf numFmtId="0" fontId="5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7" fillId="0" borderId="0" xfId="1" applyNumberFormat="1" applyFont="1" applyFill="1" applyAlignment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18" fillId="0" borderId="36" xfId="1" applyNumberFormat="1" applyFont="1" applyFill="1" applyBorder="1" applyAlignment="1" applyProtection="1">
      <alignment horizontal="center" vertical="center"/>
      <protection hidden="1"/>
    </xf>
    <xf numFmtId="0" fontId="18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41" xfId="1" applyNumberFormat="1" applyFont="1" applyFill="1" applyBorder="1" applyAlignment="1" applyProtection="1">
      <alignment horizontal="centerContinuous"/>
      <protection hidden="1"/>
    </xf>
    <xf numFmtId="0" fontId="18" fillId="0" borderId="9" xfId="1" applyNumberFormat="1" applyFont="1" applyFill="1" applyBorder="1" applyAlignment="1" applyProtection="1">
      <alignment horizontal="center"/>
      <protection hidden="1"/>
    </xf>
    <xf numFmtId="0" fontId="18" fillId="0" borderId="42" xfId="1" applyNumberFormat="1" applyFont="1" applyFill="1" applyBorder="1" applyAlignment="1" applyProtection="1">
      <alignment horizontal="center"/>
      <protection hidden="1"/>
    </xf>
    <xf numFmtId="0" fontId="19" fillId="0" borderId="43" xfId="1" applyNumberFormat="1" applyFont="1" applyFill="1" applyBorder="1" applyAlignment="1" applyProtection="1">
      <protection hidden="1"/>
    </xf>
    <xf numFmtId="168" fontId="26" fillId="3" borderId="44" xfId="1" applyNumberFormat="1" applyFont="1" applyFill="1" applyBorder="1" applyAlignment="1" applyProtection="1">
      <alignment vertical="center" wrapText="1"/>
      <protection hidden="1"/>
    </xf>
    <xf numFmtId="166" fontId="26" fillId="3" borderId="27" xfId="1" applyNumberFormat="1" applyFont="1" applyFill="1" applyBorder="1" applyAlignment="1" applyProtection="1">
      <alignment vertical="center"/>
      <protection hidden="1"/>
    </xf>
    <xf numFmtId="169" fontId="26" fillId="3" borderId="45" xfId="1" applyNumberFormat="1" applyFont="1" applyFill="1" applyBorder="1" applyAlignment="1" applyProtection="1">
      <alignment horizontal="right" vertical="center" wrapText="1"/>
      <protection hidden="1"/>
    </xf>
    <xf numFmtId="170" fontId="26" fillId="3" borderId="27" xfId="1" applyNumberFormat="1" applyFont="1" applyFill="1" applyBorder="1" applyAlignment="1" applyProtection="1">
      <alignment horizontal="right" vertical="center"/>
      <protection hidden="1"/>
    </xf>
    <xf numFmtId="167" fontId="26" fillId="3" borderId="28" xfId="1" applyNumberFormat="1" applyFont="1" applyFill="1" applyBorder="1" applyAlignment="1" applyProtection="1">
      <alignment vertical="center"/>
      <protection hidden="1"/>
    </xf>
    <xf numFmtId="168" fontId="17" fillId="3" borderId="3" xfId="1" applyNumberFormat="1" applyFont="1" applyFill="1" applyBorder="1" applyAlignment="1" applyProtection="1">
      <alignment vertical="center" wrapText="1"/>
      <protection hidden="1"/>
    </xf>
    <xf numFmtId="166" fontId="17" fillId="3" borderId="31" xfId="1" applyNumberFormat="1" applyFont="1" applyFill="1" applyBorder="1" applyAlignment="1" applyProtection="1">
      <alignment vertical="center"/>
      <protection hidden="1"/>
    </xf>
    <xf numFmtId="169" fontId="17" fillId="3" borderId="1" xfId="1" applyNumberFormat="1" applyFont="1" applyFill="1" applyBorder="1" applyAlignment="1" applyProtection="1">
      <alignment horizontal="right" vertical="center" wrapText="1"/>
      <protection hidden="1"/>
    </xf>
    <xf numFmtId="170" fontId="17" fillId="3" borderId="31" xfId="1" applyNumberFormat="1" applyFont="1" applyFill="1" applyBorder="1" applyAlignment="1" applyProtection="1">
      <alignment horizontal="right" vertical="center"/>
      <protection hidden="1"/>
    </xf>
    <xf numFmtId="167" fontId="17" fillId="3" borderId="2" xfId="1" applyNumberFormat="1" applyFont="1" applyFill="1" applyBorder="1" applyAlignment="1" applyProtection="1">
      <alignment vertical="center"/>
      <protection hidden="1"/>
    </xf>
    <xf numFmtId="168" fontId="27" fillId="3" borderId="3" xfId="1" applyNumberFormat="1" applyFont="1" applyFill="1" applyBorder="1" applyAlignment="1" applyProtection="1">
      <alignment vertical="center" wrapText="1"/>
      <protection hidden="1"/>
    </xf>
    <xf numFmtId="166" fontId="27" fillId="3" borderId="31" xfId="1" applyNumberFormat="1" applyFont="1" applyFill="1" applyBorder="1" applyAlignment="1" applyProtection="1">
      <alignment vertical="center"/>
      <protection hidden="1"/>
    </xf>
    <xf numFmtId="169" fontId="27" fillId="3" borderId="1" xfId="1" applyNumberFormat="1" applyFont="1" applyFill="1" applyBorder="1" applyAlignment="1" applyProtection="1">
      <alignment horizontal="right" vertical="center" wrapText="1"/>
      <protection hidden="1"/>
    </xf>
    <xf numFmtId="170" fontId="27" fillId="3" borderId="31" xfId="1" applyNumberFormat="1" applyFont="1" applyFill="1" applyBorder="1" applyAlignment="1" applyProtection="1">
      <alignment horizontal="right" vertical="center"/>
      <protection hidden="1"/>
    </xf>
    <xf numFmtId="167" fontId="27" fillId="3" borderId="2" xfId="1" applyNumberFormat="1" applyFont="1" applyFill="1" applyBorder="1" applyAlignment="1" applyProtection="1">
      <alignment vertical="center"/>
      <protection hidden="1"/>
    </xf>
    <xf numFmtId="168" fontId="19" fillId="3" borderId="3" xfId="1" applyNumberFormat="1" applyFont="1" applyFill="1" applyBorder="1" applyAlignment="1" applyProtection="1">
      <alignment vertical="center" wrapText="1"/>
      <protection hidden="1"/>
    </xf>
    <xf numFmtId="166" fontId="19" fillId="3" borderId="31" xfId="1" applyNumberFormat="1" applyFont="1" applyFill="1" applyBorder="1" applyAlignment="1" applyProtection="1">
      <alignment vertical="center"/>
      <protection hidden="1"/>
    </xf>
    <xf numFmtId="169" fontId="19" fillId="3" borderId="1" xfId="1" applyNumberFormat="1" applyFont="1" applyFill="1" applyBorder="1" applyAlignment="1" applyProtection="1">
      <alignment horizontal="right" vertical="center" wrapText="1"/>
      <protection hidden="1"/>
    </xf>
    <xf numFmtId="170" fontId="19" fillId="3" borderId="31" xfId="1" applyNumberFormat="1" applyFont="1" applyFill="1" applyBorder="1" applyAlignment="1" applyProtection="1">
      <alignment horizontal="right" vertical="center"/>
      <protection hidden="1"/>
    </xf>
    <xf numFmtId="167" fontId="19" fillId="3" borderId="2" xfId="1" applyNumberFormat="1" applyFont="1" applyFill="1" applyBorder="1" applyAlignment="1" applyProtection="1">
      <alignment vertical="center"/>
      <protection hidden="1"/>
    </xf>
    <xf numFmtId="168" fontId="26" fillId="3" borderId="3" xfId="1" applyNumberFormat="1" applyFont="1" applyFill="1" applyBorder="1" applyAlignment="1" applyProtection="1">
      <alignment vertical="center" wrapText="1"/>
      <protection hidden="1"/>
    </xf>
    <xf numFmtId="166" fontId="26" fillId="3" borderId="31" xfId="1" applyNumberFormat="1" applyFont="1" applyFill="1" applyBorder="1" applyAlignment="1" applyProtection="1">
      <alignment vertical="center"/>
      <protection hidden="1"/>
    </xf>
    <xf numFmtId="169" fontId="26" fillId="3" borderId="1" xfId="1" applyNumberFormat="1" applyFont="1" applyFill="1" applyBorder="1" applyAlignment="1" applyProtection="1">
      <alignment horizontal="right" vertical="center" wrapText="1"/>
      <protection hidden="1"/>
    </xf>
    <xf numFmtId="170" fontId="26" fillId="3" borderId="31" xfId="1" applyNumberFormat="1" applyFont="1" applyFill="1" applyBorder="1" applyAlignment="1" applyProtection="1">
      <alignment horizontal="right" vertical="center"/>
      <protection hidden="1"/>
    </xf>
    <xf numFmtId="167" fontId="26" fillId="3" borderId="2" xfId="1" applyNumberFormat="1" applyFont="1" applyFill="1" applyBorder="1" applyAlignment="1" applyProtection="1">
      <alignment vertical="center"/>
      <protection hidden="1"/>
    </xf>
    <xf numFmtId="168" fontId="19" fillId="3" borderId="5" xfId="1" applyNumberFormat="1" applyFont="1" applyFill="1" applyBorder="1" applyAlignment="1" applyProtection="1">
      <alignment vertical="center" wrapText="1"/>
      <protection hidden="1"/>
    </xf>
    <xf numFmtId="166" fontId="19" fillId="3" borderId="46" xfId="1" applyNumberFormat="1" applyFont="1" applyFill="1" applyBorder="1" applyAlignment="1" applyProtection="1">
      <alignment vertical="center"/>
      <protection hidden="1"/>
    </xf>
    <xf numFmtId="169" fontId="19" fillId="3" borderId="6" xfId="1" applyNumberFormat="1" applyFont="1" applyFill="1" applyBorder="1" applyAlignment="1" applyProtection="1">
      <alignment horizontal="right" vertical="center" wrapText="1"/>
      <protection hidden="1"/>
    </xf>
    <xf numFmtId="170" fontId="19" fillId="3" borderId="46" xfId="1" applyNumberFormat="1" applyFont="1" applyFill="1" applyBorder="1" applyAlignment="1" applyProtection="1">
      <alignment horizontal="right" vertical="center"/>
      <protection hidden="1"/>
    </xf>
    <xf numFmtId="167" fontId="19" fillId="3" borderId="7" xfId="1" applyNumberFormat="1" applyFont="1" applyFill="1" applyBorder="1" applyAlignment="1" applyProtection="1">
      <alignment vertical="center"/>
      <protection hidden="1"/>
    </xf>
    <xf numFmtId="0" fontId="19" fillId="0" borderId="0" xfId="1" applyNumberFormat="1" applyFont="1" applyFill="1" applyAlignment="1" applyProtection="1">
      <protection hidden="1"/>
    </xf>
    <xf numFmtId="0" fontId="21" fillId="0" borderId="36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protection hidden="1"/>
    </xf>
    <xf numFmtId="167" fontId="21" fillId="0" borderId="9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18" fillId="0" borderId="47" xfId="1" applyNumberFormat="1" applyFont="1" applyFill="1" applyBorder="1" applyAlignment="1" applyProtection="1">
      <alignment horizontal="centerContinuous" vertical="top"/>
      <protection hidden="1"/>
    </xf>
    <xf numFmtId="0" fontId="18" fillId="0" borderId="10" xfId="1" applyNumberFormat="1" applyFont="1" applyFill="1" applyBorder="1" applyAlignment="1" applyProtection="1">
      <alignment horizontal="center" vertical="center"/>
      <protection hidden="1"/>
    </xf>
    <xf numFmtId="169" fontId="26" fillId="3" borderId="27" xfId="1" applyNumberFormat="1" applyFont="1" applyFill="1" applyBorder="1" applyAlignment="1" applyProtection="1">
      <alignment horizontal="right" vertical="center" wrapText="1"/>
      <protection hidden="1"/>
    </xf>
    <xf numFmtId="167" fontId="26" fillId="3" borderId="45" xfId="1" applyNumberFormat="1" applyFont="1" applyFill="1" applyBorder="1" applyAlignment="1" applyProtection="1">
      <protection hidden="1"/>
    </xf>
    <xf numFmtId="169" fontId="19" fillId="3" borderId="31" xfId="1" applyNumberFormat="1" applyFont="1" applyFill="1" applyBorder="1" applyAlignment="1" applyProtection="1">
      <alignment horizontal="right" vertical="center" wrapText="1"/>
      <protection hidden="1"/>
    </xf>
    <xf numFmtId="167" fontId="19" fillId="3" borderId="1" xfId="1" applyNumberFormat="1" applyFont="1" applyFill="1" applyBorder="1" applyAlignment="1" applyProtection="1">
      <protection hidden="1"/>
    </xf>
    <xf numFmtId="169" fontId="26" fillId="3" borderId="31" xfId="1" applyNumberFormat="1" applyFont="1" applyFill="1" applyBorder="1" applyAlignment="1" applyProtection="1">
      <alignment horizontal="right" vertical="center" wrapText="1"/>
      <protection hidden="1"/>
    </xf>
    <xf numFmtId="167" fontId="26" fillId="3" borderId="1" xfId="1" applyNumberFormat="1" applyFont="1" applyFill="1" applyBorder="1" applyAlignment="1" applyProtection="1">
      <protection hidden="1"/>
    </xf>
    <xf numFmtId="169" fontId="19" fillId="3" borderId="46" xfId="1" applyNumberFormat="1" applyFont="1" applyFill="1" applyBorder="1" applyAlignment="1" applyProtection="1">
      <alignment horizontal="right" vertical="center" wrapText="1"/>
      <protection hidden="1"/>
    </xf>
    <xf numFmtId="167" fontId="19" fillId="3" borderId="6" xfId="1" applyNumberFormat="1" applyFont="1" applyFill="1" applyBorder="1" applyAlignment="1" applyProtection="1">
      <protection hidden="1"/>
    </xf>
    <xf numFmtId="0" fontId="5" fillId="0" borderId="48" xfId="1" applyNumberFormat="1" applyFont="1" applyFill="1" applyBorder="1" applyAlignment="1" applyProtection="1">
      <protection hidden="1"/>
    </xf>
    <xf numFmtId="167" fontId="21" fillId="0" borderId="39" xfId="1" applyNumberFormat="1" applyFont="1" applyFill="1" applyBorder="1" applyAlignment="1" applyProtection="1">
      <protection hidden="1"/>
    </xf>
    <xf numFmtId="0" fontId="25" fillId="0" borderId="0" xfId="1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Protection="1">
      <protection hidden="1"/>
    </xf>
    <xf numFmtId="0" fontId="22" fillId="0" borderId="0" xfId="1" applyNumberFormat="1" applyFont="1" applyFill="1" applyAlignme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18" fillId="0" borderId="0" xfId="1" applyNumberFormat="1" applyFont="1" applyFill="1" applyAlignment="1" applyProtection="1">
      <protection hidden="1"/>
    </xf>
    <xf numFmtId="0" fontId="18" fillId="0" borderId="18" xfId="1" applyNumberFormat="1" applyFont="1" applyFill="1" applyBorder="1" applyAlignment="1" applyProtection="1">
      <alignment horizontal="centerContinuous"/>
      <protection hidden="1"/>
    </xf>
    <xf numFmtId="0" fontId="18" fillId="0" borderId="20" xfId="1" applyNumberFormat="1" applyFont="1" applyFill="1" applyBorder="1" applyAlignment="1" applyProtection="1">
      <alignment horizontal="centerContinuous"/>
      <protection hidden="1"/>
    </xf>
    <xf numFmtId="0" fontId="18" fillId="0" borderId="29" xfId="1" applyNumberFormat="1" applyFont="1" applyFill="1" applyBorder="1" applyAlignment="1" applyProtection="1">
      <protection hidden="1"/>
    </xf>
    <xf numFmtId="0" fontId="18" fillId="0" borderId="49" xfId="1" applyNumberFormat="1" applyFont="1" applyFill="1" applyBorder="1" applyAlignment="1" applyProtection="1">
      <protection hidden="1"/>
    </xf>
    <xf numFmtId="0" fontId="18" fillId="0" borderId="50" xfId="1" applyNumberFormat="1" applyFont="1" applyFill="1" applyBorder="1" applyAlignment="1" applyProtection="1">
      <protection hidden="1"/>
    </xf>
    <xf numFmtId="0" fontId="18" fillId="0" borderId="21" xfId="1" applyNumberFormat="1" applyFont="1" applyFill="1" applyBorder="1" applyAlignment="1" applyProtection="1">
      <protection hidden="1"/>
    </xf>
    <xf numFmtId="0" fontId="18" fillId="0" borderId="20" xfId="1" applyNumberFormat="1" applyFont="1" applyFill="1" applyBorder="1" applyAlignment="1" applyProtection="1">
      <alignment horizontal="centerContinuous" vertical="top"/>
      <protection hidden="1"/>
    </xf>
    <xf numFmtId="0" fontId="18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5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NumberFormat="1" applyFont="1" applyFill="1" applyAlignment="1" applyProtection="1">
      <alignment horizontal="center" wrapText="1"/>
      <protection hidden="1"/>
    </xf>
    <xf numFmtId="0" fontId="18" fillId="0" borderId="21" xfId="1" applyNumberFormat="1" applyFont="1" applyFill="1" applyBorder="1" applyAlignment="1" applyProtection="1">
      <alignment horizontal="center" vertical="top"/>
      <protection hidden="1"/>
    </xf>
    <xf numFmtId="0" fontId="18" fillId="0" borderId="36" xfId="1" applyNumberFormat="1" applyFont="1" applyFill="1" applyBorder="1" applyAlignment="1" applyProtection="1">
      <alignment horizontal="centerContinuous"/>
      <protection hidden="1"/>
    </xf>
    <xf numFmtId="0" fontId="18" fillId="0" borderId="51" xfId="1" applyNumberFormat="1" applyFont="1" applyFill="1" applyBorder="1" applyAlignment="1" applyProtection="1">
      <alignment horizontal="centerContinuous"/>
      <protection hidden="1"/>
    </xf>
    <xf numFmtId="0" fontId="18" fillId="0" borderId="25" xfId="1" applyNumberFormat="1" applyFont="1" applyFill="1" applyBorder="1" applyAlignment="1" applyProtection="1">
      <alignment horizontal="center"/>
      <protection hidden="1"/>
    </xf>
    <xf numFmtId="0" fontId="18" fillId="0" borderId="52" xfId="1" applyNumberFormat="1" applyFont="1" applyFill="1" applyBorder="1" applyAlignment="1" applyProtection="1">
      <alignment horizontal="center"/>
      <protection hidden="1"/>
    </xf>
    <xf numFmtId="0" fontId="18" fillId="0" borderId="38" xfId="1" applyNumberFormat="1" applyFont="1" applyFill="1" applyBorder="1" applyAlignment="1" applyProtection="1">
      <alignment horizontal="center"/>
      <protection hidden="1"/>
    </xf>
    <xf numFmtId="0" fontId="18" fillId="0" borderId="47" xfId="1" applyNumberFormat="1" applyFont="1" applyFill="1" applyBorder="1" applyAlignment="1" applyProtection="1">
      <alignment horizontal="center"/>
      <protection hidden="1"/>
    </xf>
    <xf numFmtId="0" fontId="18" fillId="0" borderId="23" xfId="1" applyNumberFormat="1" applyFont="1" applyFill="1" applyBorder="1" applyAlignment="1" applyProtection="1">
      <alignment horizontal="center"/>
      <protection hidden="1"/>
    </xf>
    <xf numFmtId="0" fontId="5" fillId="0" borderId="43" xfId="1" applyNumberFormat="1" applyFont="1" applyFill="1" applyBorder="1" applyAlignment="1" applyProtection="1">
      <protection hidden="1"/>
    </xf>
    <xf numFmtId="170" fontId="18" fillId="3" borderId="26" xfId="1" applyNumberFormat="1" applyFont="1" applyFill="1" applyBorder="1" applyAlignment="1" applyProtection="1">
      <alignment wrapText="1"/>
      <protection hidden="1"/>
    </xf>
    <xf numFmtId="170" fontId="18" fillId="3" borderId="27" xfId="1" applyNumberFormat="1" applyFont="1" applyFill="1" applyBorder="1" applyAlignment="1" applyProtection="1">
      <alignment horizontal="center" wrapText="1"/>
      <protection hidden="1"/>
    </xf>
    <xf numFmtId="166" fontId="18" fillId="3" borderId="27" xfId="1" applyNumberFormat="1" applyFont="1" applyFill="1" applyBorder="1" applyAlignment="1" applyProtection="1">
      <alignment horizontal="center"/>
      <protection hidden="1"/>
    </xf>
    <xf numFmtId="166" fontId="18" fillId="3" borderId="45" xfId="1" applyNumberFormat="1" applyFont="1" applyFill="1" applyBorder="1" applyAlignment="1" applyProtection="1">
      <alignment horizontal="center"/>
      <protection hidden="1"/>
    </xf>
    <xf numFmtId="171" fontId="18" fillId="3" borderId="27" xfId="1" applyNumberFormat="1" applyFont="1" applyFill="1" applyBorder="1" applyAlignment="1" applyProtection="1">
      <alignment horizontal="center"/>
      <protection hidden="1"/>
    </xf>
    <xf numFmtId="170" fontId="18" fillId="3" borderId="45" xfId="1" applyNumberFormat="1" applyFont="1" applyFill="1" applyBorder="1" applyAlignment="1" applyProtection="1">
      <alignment horizontal="center"/>
      <protection hidden="1"/>
    </xf>
    <xf numFmtId="167" fontId="18" fillId="3" borderId="45" xfId="1" applyNumberFormat="1" applyFont="1" applyFill="1" applyBorder="1" applyAlignment="1" applyProtection="1">
      <alignment wrapText="1"/>
      <protection hidden="1"/>
    </xf>
    <xf numFmtId="167" fontId="18" fillId="3" borderId="28" xfId="1" applyNumberFormat="1" applyFont="1" applyFill="1" applyBorder="1" applyAlignment="1" applyProtection="1">
      <protection hidden="1"/>
    </xf>
    <xf numFmtId="170" fontId="5" fillId="3" borderId="4" xfId="1" applyNumberFormat="1" applyFont="1" applyFill="1" applyBorder="1" applyAlignment="1" applyProtection="1">
      <alignment wrapText="1"/>
      <protection hidden="1"/>
    </xf>
    <xf numFmtId="170" fontId="5" fillId="3" borderId="31" xfId="1" applyNumberFormat="1" applyFont="1" applyFill="1" applyBorder="1" applyAlignment="1" applyProtection="1">
      <alignment horizontal="center" wrapText="1"/>
      <protection hidden="1"/>
    </xf>
    <xf numFmtId="166" fontId="5" fillId="3" borderId="31" xfId="1" applyNumberFormat="1" applyFont="1" applyFill="1" applyBorder="1" applyAlignment="1" applyProtection="1">
      <alignment horizontal="center"/>
      <protection hidden="1"/>
    </xf>
    <xf numFmtId="166" fontId="5" fillId="3" borderId="1" xfId="1" applyNumberFormat="1" applyFont="1" applyFill="1" applyBorder="1" applyAlignment="1" applyProtection="1">
      <alignment horizontal="center"/>
      <protection hidden="1"/>
    </xf>
    <xf numFmtId="171" fontId="5" fillId="3" borderId="31" xfId="1" applyNumberFormat="1" applyFont="1" applyFill="1" applyBorder="1" applyAlignment="1" applyProtection="1">
      <alignment horizontal="center"/>
      <protection hidden="1"/>
    </xf>
    <xf numFmtId="170" fontId="5" fillId="3" borderId="1" xfId="1" applyNumberFormat="1" applyFont="1" applyFill="1" applyBorder="1" applyAlignment="1" applyProtection="1">
      <alignment horizontal="center"/>
      <protection hidden="1"/>
    </xf>
    <xf numFmtId="167" fontId="5" fillId="3" borderId="1" xfId="1" applyNumberFormat="1" applyFont="1" applyFill="1" applyBorder="1" applyAlignment="1" applyProtection="1">
      <alignment wrapText="1"/>
      <protection hidden="1"/>
    </xf>
    <xf numFmtId="167" fontId="5" fillId="3" borderId="2" xfId="1" applyNumberFormat="1" applyFont="1" applyFill="1" applyBorder="1" applyAlignment="1" applyProtection="1">
      <protection hidden="1"/>
    </xf>
    <xf numFmtId="170" fontId="18" fillId="3" borderId="4" xfId="1" applyNumberFormat="1" applyFont="1" applyFill="1" applyBorder="1" applyAlignment="1" applyProtection="1">
      <alignment wrapText="1"/>
      <protection hidden="1"/>
    </xf>
    <xf numFmtId="170" fontId="18" fillId="3" borderId="31" xfId="1" applyNumberFormat="1" applyFont="1" applyFill="1" applyBorder="1" applyAlignment="1" applyProtection="1">
      <alignment horizontal="center" wrapText="1"/>
      <protection hidden="1"/>
    </xf>
    <xf numFmtId="166" fontId="18" fillId="3" borderId="31" xfId="1" applyNumberFormat="1" applyFont="1" applyFill="1" applyBorder="1" applyAlignment="1" applyProtection="1">
      <alignment horizontal="center"/>
      <protection hidden="1"/>
    </xf>
    <xf numFmtId="166" fontId="18" fillId="3" borderId="1" xfId="1" applyNumberFormat="1" applyFont="1" applyFill="1" applyBorder="1" applyAlignment="1" applyProtection="1">
      <alignment horizontal="center"/>
      <protection hidden="1"/>
    </xf>
    <xf numFmtId="171" fontId="18" fillId="3" borderId="31" xfId="1" applyNumberFormat="1" applyFont="1" applyFill="1" applyBorder="1" applyAlignment="1" applyProtection="1">
      <alignment horizontal="center"/>
      <protection hidden="1"/>
    </xf>
    <xf numFmtId="170" fontId="18" fillId="3" borderId="1" xfId="1" applyNumberFormat="1" applyFont="1" applyFill="1" applyBorder="1" applyAlignment="1" applyProtection="1">
      <alignment horizontal="center"/>
      <protection hidden="1"/>
    </xf>
    <xf numFmtId="167" fontId="18" fillId="3" borderId="1" xfId="1" applyNumberFormat="1" applyFont="1" applyFill="1" applyBorder="1" applyAlignment="1" applyProtection="1">
      <alignment wrapText="1"/>
      <protection hidden="1"/>
    </xf>
    <xf numFmtId="167" fontId="18" fillId="3" borderId="2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53" xfId="1" applyNumberFormat="1" applyFont="1" applyFill="1" applyBorder="1" applyAlignment="1" applyProtection="1">
      <protection hidden="1"/>
    </xf>
    <xf numFmtId="0" fontId="2" fillId="0" borderId="48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7" fontId="3" fillId="0" borderId="53" xfId="1" applyNumberFormat="1" applyFont="1" applyFill="1" applyBorder="1" applyAlignment="1" applyProtection="1">
      <protection hidden="1"/>
    </xf>
    <xf numFmtId="167" fontId="3" fillId="0" borderId="7" xfId="1" applyNumberFormat="1" applyFont="1" applyFill="1" applyBorder="1" applyAlignment="1" applyProtection="1">
      <protection hidden="1"/>
    </xf>
    <xf numFmtId="0" fontId="5" fillId="0" borderId="0" xfId="54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wrapText="1"/>
      <protection hidden="1"/>
    </xf>
    <xf numFmtId="0" fontId="5" fillId="0" borderId="0" xfId="54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  <xf numFmtId="0" fontId="6" fillId="0" borderId="0" xfId="1" applyFont="1" applyFill="1" applyProtection="1">
      <protection hidden="1"/>
    </xf>
    <xf numFmtId="0" fontId="18" fillId="0" borderId="18" xfId="1" applyNumberFormat="1" applyFont="1" applyFill="1" applyBorder="1" applyAlignment="1" applyProtection="1">
      <alignment horizontal="center" vertical="center"/>
      <protection hidden="1"/>
    </xf>
    <xf numFmtId="0" fontId="18" fillId="0" borderId="54" xfId="1" applyNumberFormat="1" applyFont="1" applyFill="1" applyBorder="1" applyAlignment="1" applyProtection="1">
      <alignment horizontal="center" vertical="center" wrapText="1"/>
      <protection hidden="1"/>
    </xf>
    <xf numFmtId="168" fontId="18" fillId="3" borderId="44" xfId="1" applyNumberFormat="1" applyFont="1" applyFill="1" applyBorder="1" applyAlignment="1" applyProtection="1">
      <alignment vertical="center" wrapText="1"/>
      <protection hidden="1"/>
    </xf>
    <xf numFmtId="168" fontId="5" fillId="3" borderId="3" xfId="1" applyNumberFormat="1" applyFont="1" applyFill="1" applyBorder="1" applyAlignment="1" applyProtection="1">
      <alignment vertical="center" wrapText="1"/>
      <protection hidden="1"/>
    </xf>
    <xf numFmtId="168" fontId="18" fillId="3" borderId="3" xfId="1" applyNumberFormat="1" applyFont="1" applyFill="1" applyBorder="1" applyAlignment="1" applyProtection="1">
      <alignment vertical="center" wrapText="1"/>
      <protection hidden="1"/>
    </xf>
    <xf numFmtId="0" fontId="5" fillId="0" borderId="0" xfId="11" applyFont="1" applyFill="1" applyProtection="1">
      <protection hidden="1"/>
    </xf>
    <xf numFmtId="0" fontId="5" fillId="0" borderId="0" xfId="11" applyNumberFormat="1" applyFont="1" applyFill="1" applyAlignment="1" applyProtection="1">
      <protection hidden="1"/>
    </xf>
    <xf numFmtId="0" fontId="2" fillId="0" borderId="0" xfId="11" applyNumberFormat="1" applyFont="1" applyFill="1" applyAlignment="1" applyProtection="1">
      <protection hidden="1"/>
    </xf>
    <xf numFmtId="0" fontId="5" fillId="0" borderId="0" xfId="11" applyFont="1"/>
    <xf numFmtId="0" fontId="5" fillId="0" borderId="0" xfId="11" applyNumberFormat="1" applyFont="1" applyFill="1" applyAlignment="1" applyProtection="1">
      <alignment wrapText="1"/>
      <protection hidden="1"/>
    </xf>
    <xf numFmtId="0" fontId="17" fillId="0" borderId="0" xfId="11" applyNumberFormat="1" applyFont="1" applyFill="1" applyAlignment="1" applyProtection="1">
      <protection hidden="1"/>
    </xf>
    <xf numFmtId="0" fontId="5" fillId="0" borderId="0" xfId="11" applyFont="1" applyFill="1" applyAlignment="1" applyProtection="1">
      <alignment horizontal="right"/>
      <protection hidden="1"/>
    </xf>
    <xf numFmtId="0" fontId="18" fillId="0" borderId="18" xfId="11" applyNumberFormat="1" applyFont="1" applyFill="1" applyBorder="1" applyAlignment="1" applyProtection="1">
      <alignment horizontal="center" vertical="center"/>
      <protection hidden="1"/>
    </xf>
    <xf numFmtId="0" fontId="18" fillId="0" borderId="55" xfId="11" applyNumberFormat="1" applyFont="1" applyFill="1" applyBorder="1" applyAlignment="1" applyProtection="1">
      <alignment horizontal="center" vertical="center" wrapText="1"/>
      <protection hidden="1"/>
    </xf>
    <xf numFmtId="0" fontId="18" fillId="0" borderId="40" xfId="11" applyNumberFormat="1" applyFont="1" applyFill="1" applyBorder="1" applyAlignment="1" applyProtection="1">
      <alignment horizontal="center" vertical="center" wrapText="1"/>
      <protection hidden="1"/>
    </xf>
    <xf numFmtId="0" fontId="18" fillId="0" borderId="9" xfId="11" applyNumberFormat="1" applyFont="1" applyFill="1" applyBorder="1" applyAlignment="1" applyProtection="1">
      <alignment horizontal="center" vertical="center"/>
      <protection hidden="1"/>
    </xf>
    <xf numFmtId="0" fontId="18" fillId="0" borderId="9" xfId="11" applyNumberFormat="1" applyFont="1" applyFill="1" applyBorder="1" applyAlignment="1" applyProtection="1">
      <alignment horizontal="center" vertical="center" wrapText="1"/>
      <protection hidden="1"/>
    </xf>
    <xf numFmtId="167" fontId="26" fillId="3" borderId="28" xfId="1" applyNumberFormat="1" applyFont="1" applyFill="1" applyBorder="1" applyAlignment="1" applyProtection="1">
      <protection hidden="1"/>
    </xf>
    <xf numFmtId="0" fontId="5" fillId="0" borderId="0" xfId="1" applyFont="1"/>
    <xf numFmtId="167" fontId="19" fillId="3" borderId="2" xfId="1" applyNumberFormat="1" applyFont="1" applyFill="1" applyBorder="1" applyAlignment="1" applyProtection="1">
      <protection hidden="1"/>
    </xf>
    <xf numFmtId="167" fontId="26" fillId="3" borderId="2" xfId="1" applyNumberFormat="1" applyFont="1" applyFill="1" applyBorder="1" applyAlignment="1" applyProtection="1">
      <protection hidden="1"/>
    </xf>
    <xf numFmtId="167" fontId="19" fillId="0" borderId="2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0" fontId="2" fillId="0" borderId="0" xfId="11" applyFont="1" applyFill="1" applyAlignment="1" applyProtection="1">
      <alignment horizontal="right"/>
      <protection hidden="1"/>
    </xf>
    <xf numFmtId="0" fontId="28" fillId="0" borderId="0" xfId="1" applyNumberFormat="1" applyFont="1" applyFill="1" applyAlignment="1" applyProtection="1">
      <alignment horizontal="center" vertical="center" wrapText="1"/>
      <protection hidden="1"/>
    </xf>
    <xf numFmtId="0" fontId="18" fillId="0" borderId="40" xfId="1" applyNumberFormat="1" applyFont="1" applyFill="1" applyBorder="1" applyAlignment="1" applyProtection="1">
      <protection hidden="1"/>
    </xf>
    <xf numFmtId="0" fontId="18" fillId="0" borderId="19" xfId="1" applyNumberFormat="1" applyFont="1" applyFill="1" applyBorder="1" applyAlignment="1" applyProtection="1">
      <protection hidden="1"/>
    </xf>
    <xf numFmtId="0" fontId="18" fillId="0" borderId="43" xfId="1" applyNumberFormat="1" applyFont="1" applyFill="1" applyBorder="1" applyAlignment="1" applyProtection="1">
      <protection hidden="1"/>
    </xf>
    <xf numFmtId="0" fontId="18" fillId="0" borderId="56" xfId="11" applyNumberFormat="1" applyFont="1" applyFill="1" applyBorder="1" applyAlignment="1" applyProtection="1">
      <alignment horizontal="center" wrapText="1"/>
      <protection hidden="1"/>
    </xf>
    <xf numFmtId="0" fontId="18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43" xfId="11" applyNumberFormat="1" applyFont="1" applyFill="1" applyBorder="1" applyAlignment="1" applyProtection="1">
      <alignment horizontal="center" vertical="top" wrapText="1"/>
      <protection hidden="1"/>
    </xf>
    <xf numFmtId="0" fontId="18" fillId="0" borderId="56" xfId="1" applyNumberFormat="1" applyFont="1" applyFill="1" applyBorder="1" applyAlignment="1" applyProtection="1">
      <alignment horizontal="center" vertical="top" wrapText="1"/>
      <protection hidden="1"/>
    </xf>
    <xf numFmtId="0" fontId="18" fillId="0" borderId="40" xfId="1" applyNumberFormat="1" applyFont="1" applyFill="1" applyBorder="1" applyAlignment="1" applyProtection="1">
      <alignment horizontal="center"/>
      <protection hidden="1"/>
    </xf>
    <xf numFmtId="165" fontId="18" fillId="3" borderId="44" xfId="1" applyNumberFormat="1" applyFont="1" applyFill="1" applyBorder="1" applyAlignment="1" applyProtection="1">
      <alignment wrapText="1"/>
      <protection hidden="1"/>
    </xf>
    <xf numFmtId="167" fontId="18" fillId="3" borderId="57" xfId="1" applyNumberFormat="1" applyFont="1" applyFill="1" applyBorder="1" applyAlignment="1" applyProtection="1">
      <alignment wrapText="1"/>
      <protection hidden="1"/>
    </xf>
    <xf numFmtId="167" fontId="5" fillId="0" borderId="58" xfId="1" applyNumberFormat="1" applyFont="1" applyFill="1" applyBorder="1" applyAlignment="1" applyProtection="1">
      <alignment wrapText="1"/>
      <protection hidden="1"/>
    </xf>
    <xf numFmtId="0" fontId="23" fillId="0" borderId="20" xfId="1" applyNumberFormat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alignment wrapText="1"/>
      <protection hidden="1"/>
    </xf>
    <xf numFmtId="167" fontId="5" fillId="3" borderId="12" xfId="1" applyNumberFormat="1" applyFont="1" applyFill="1" applyBorder="1" applyAlignment="1" applyProtection="1">
      <alignment wrapText="1"/>
      <protection hidden="1"/>
    </xf>
    <xf numFmtId="167" fontId="5" fillId="0" borderId="15" xfId="1" applyNumberFormat="1" applyFont="1" applyFill="1" applyBorder="1" applyAlignment="1" applyProtection="1">
      <alignment wrapText="1"/>
      <protection hidden="1"/>
    </xf>
    <xf numFmtId="165" fontId="18" fillId="3" borderId="3" xfId="1" applyNumberFormat="1" applyFont="1" applyFill="1" applyBorder="1" applyAlignment="1" applyProtection="1">
      <alignment wrapText="1"/>
      <protection hidden="1"/>
    </xf>
    <xf numFmtId="167" fontId="18" fillId="3" borderId="12" xfId="1" applyNumberFormat="1" applyFont="1" applyFill="1" applyBorder="1" applyAlignment="1" applyProtection="1">
      <alignment wrapText="1"/>
      <protection hidden="1"/>
    </xf>
    <xf numFmtId="165" fontId="5" fillId="3" borderId="5" xfId="1" applyNumberFormat="1" applyFont="1" applyFill="1" applyBorder="1" applyAlignment="1" applyProtection="1">
      <alignment wrapText="1"/>
      <protection hidden="1"/>
    </xf>
    <xf numFmtId="166" fontId="5" fillId="3" borderId="46" xfId="1" applyNumberFormat="1" applyFont="1" applyFill="1" applyBorder="1" applyAlignment="1" applyProtection="1">
      <alignment horizontal="center"/>
      <protection hidden="1"/>
    </xf>
    <xf numFmtId="167" fontId="5" fillId="3" borderId="16" xfId="1" applyNumberFormat="1" applyFont="1" applyFill="1" applyBorder="1" applyAlignment="1" applyProtection="1">
      <alignment wrapText="1"/>
      <protection hidden="1"/>
    </xf>
    <xf numFmtId="167" fontId="5" fillId="0" borderId="17" xfId="1" applyNumberFormat="1" applyFont="1" applyFill="1" applyBorder="1" applyAlignment="1" applyProtection="1">
      <alignment wrapText="1"/>
      <protection hidden="1"/>
    </xf>
    <xf numFmtId="0" fontId="5" fillId="0" borderId="8" xfId="1" applyNumberFormat="1" applyFont="1" applyFill="1" applyBorder="1" applyAlignment="1" applyProtection="1">
      <protection hidden="1"/>
    </xf>
    <xf numFmtId="167" fontId="3" fillId="0" borderId="9" xfId="1" applyNumberFormat="1" applyFont="1" applyFill="1" applyBorder="1" applyAlignment="1" applyProtection="1">
      <protection hidden="1"/>
    </xf>
    <xf numFmtId="167" fontId="3" fillId="0" borderId="17" xfId="1" applyNumberFormat="1" applyFont="1" applyFill="1" applyBorder="1" applyAlignment="1" applyProtection="1">
      <protection hidden="1"/>
    </xf>
    <xf numFmtId="0" fontId="5" fillId="0" borderId="0" xfId="24" applyFont="1" applyFill="1" applyProtection="1">
      <protection hidden="1"/>
    </xf>
    <xf numFmtId="0" fontId="5" fillId="0" borderId="0" xfId="24" applyNumberFormat="1" applyFont="1" applyFill="1" applyAlignment="1" applyProtection="1">
      <protection hidden="1"/>
    </xf>
    <xf numFmtId="0" fontId="5" fillId="0" borderId="0" xfId="24" applyFont="1"/>
    <xf numFmtId="0" fontId="5" fillId="0" borderId="0" xfId="24" applyNumberFormat="1" applyFont="1" applyFill="1" applyAlignment="1" applyProtection="1">
      <alignment wrapText="1"/>
      <protection hidden="1"/>
    </xf>
    <xf numFmtId="0" fontId="3" fillId="0" borderId="0" xfId="24" applyNumberFormat="1" applyFont="1" applyFill="1" applyAlignment="1" applyProtection="1">
      <alignment horizontal="center" vertical="center" wrapText="1"/>
      <protection hidden="1"/>
    </xf>
    <xf numFmtId="0" fontId="5" fillId="0" borderId="0" xfId="24" applyNumberFormat="1" applyFont="1" applyFill="1" applyAlignment="1" applyProtection="1">
      <alignment horizontal="left" vertical="center" wrapText="1"/>
      <protection hidden="1"/>
    </xf>
    <xf numFmtId="0" fontId="9" fillId="0" borderId="0" xfId="24" applyNumberFormat="1" applyFont="1" applyFill="1" applyAlignment="1" applyProtection="1">
      <alignment vertical="center" wrapText="1"/>
      <protection hidden="1"/>
    </xf>
    <xf numFmtId="0" fontId="5" fillId="0" borderId="0" xfId="24" applyFont="1" applyProtection="1">
      <protection hidden="1"/>
    </xf>
    <xf numFmtId="0" fontId="17" fillId="0" borderId="0" xfId="24" applyNumberFormat="1" applyFont="1" applyFill="1" applyAlignment="1" applyProtection="1">
      <protection hidden="1"/>
    </xf>
    <xf numFmtId="0" fontId="18" fillId="0" borderId="36" xfId="24" applyNumberFormat="1" applyFont="1" applyFill="1" applyBorder="1" applyAlignment="1" applyProtection="1">
      <alignment horizontal="center" vertical="center"/>
      <protection hidden="1"/>
    </xf>
    <xf numFmtId="0" fontId="18" fillId="0" borderId="9" xfId="24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24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24" applyNumberFormat="1" applyFont="1" applyFill="1" applyBorder="1" applyAlignment="1" applyProtection="1">
      <alignment horizontal="center" vertical="center"/>
      <protection hidden="1"/>
    </xf>
    <xf numFmtId="168" fontId="18" fillId="3" borderId="44" xfId="24" applyNumberFormat="1" applyFont="1" applyFill="1" applyBorder="1" applyAlignment="1" applyProtection="1">
      <alignment vertical="center" wrapText="1"/>
      <protection hidden="1"/>
    </xf>
    <xf numFmtId="169" fontId="18" fillId="3" borderId="27" xfId="24" applyNumberFormat="1" applyFont="1" applyFill="1" applyBorder="1" applyAlignment="1" applyProtection="1">
      <alignment horizontal="right" vertical="center" wrapText="1"/>
      <protection hidden="1"/>
    </xf>
    <xf numFmtId="166" fontId="18" fillId="3" borderId="27" xfId="24" applyNumberFormat="1" applyFont="1" applyFill="1" applyBorder="1" applyAlignment="1" applyProtection="1">
      <alignment vertical="center"/>
      <protection hidden="1"/>
    </xf>
    <xf numFmtId="166" fontId="18" fillId="3" borderId="45" xfId="24" applyNumberFormat="1" applyFont="1" applyFill="1" applyBorder="1" applyAlignment="1" applyProtection="1">
      <alignment vertical="center"/>
      <protection hidden="1"/>
    </xf>
    <xf numFmtId="170" fontId="18" fillId="3" borderId="27" xfId="24" applyNumberFormat="1" applyFont="1" applyFill="1" applyBorder="1" applyAlignment="1" applyProtection="1">
      <alignment horizontal="right" vertical="center"/>
      <protection hidden="1"/>
    </xf>
    <xf numFmtId="170" fontId="18" fillId="3" borderId="27" xfId="24" applyNumberFormat="1" applyFont="1" applyFill="1" applyBorder="1" applyAlignment="1" applyProtection="1">
      <alignment vertical="center" wrapText="1"/>
      <protection hidden="1"/>
    </xf>
    <xf numFmtId="167" fontId="18" fillId="3" borderId="45" xfId="24" applyNumberFormat="1" applyFont="1" applyFill="1" applyBorder="1" applyAlignment="1" applyProtection="1">
      <protection hidden="1"/>
    </xf>
    <xf numFmtId="168" fontId="30" fillId="3" borderId="3" xfId="24" applyNumberFormat="1" applyFont="1" applyFill="1" applyBorder="1" applyAlignment="1" applyProtection="1">
      <alignment vertical="center" wrapText="1"/>
      <protection hidden="1"/>
    </xf>
    <xf numFmtId="169" fontId="30" fillId="3" borderId="31" xfId="24" applyNumberFormat="1" applyFont="1" applyFill="1" applyBorder="1" applyAlignment="1" applyProtection="1">
      <alignment horizontal="right" vertical="center" wrapText="1"/>
      <protection hidden="1"/>
    </xf>
    <xf numFmtId="166" fontId="30" fillId="3" borderId="31" xfId="24" applyNumberFormat="1" applyFont="1" applyFill="1" applyBorder="1" applyAlignment="1" applyProtection="1">
      <alignment vertical="center"/>
      <protection hidden="1"/>
    </xf>
    <xf numFmtId="166" fontId="30" fillId="3" borderId="1" xfId="24" applyNumberFormat="1" applyFont="1" applyFill="1" applyBorder="1" applyAlignment="1" applyProtection="1">
      <alignment vertical="center"/>
      <protection hidden="1"/>
    </xf>
    <xf numFmtId="170" fontId="30" fillId="3" borderId="31" xfId="24" applyNumberFormat="1" applyFont="1" applyFill="1" applyBorder="1" applyAlignment="1" applyProtection="1">
      <alignment horizontal="right" vertical="center"/>
      <protection hidden="1"/>
    </xf>
    <xf numFmtId="170" fontId="30" fillId="3" borderId="31" xfId="24" applyNumberFormat="1" applyFont="1" applyFill="1" applyBorder="1" applyAlignment="1" applyProtection="1">
      <alignment vertical="center" wrapText="1"/>
      <protection hidden="1"/>
    </xf>
    <xf numFmtId="167" fontId="30" fillId="3" borderId="1" xfId="24" applyNumberFormat="1" applyFont="1" applyFill="1" applyBorder="1" applyAlignment="1" applyProtection="1">
      <protection hidden="1"/>
    </xf>
    <xf numFmtId="168" fontId="18" fillId="3" borderId="3" xfId="24" applyNumberFormat="1" applyFont="1" applyFill="1" applyBorder="1" applyAlignment="1" applyProtection="1">
      <alignment vertical="center" wrapText="1"/>
      <protection hidden="1"/>
    </xf>
    <xf numFmtId="169" fontId="18" fillId="3" borderId="31" xfId="24" applyNumberFormat="1" applyFont="1" applyFill="1" applyBorder="1" applyAlignment="1" applyProtection="1">
      <alignment horizontal="right" vertical="center" wrapText="1"/>
      <protection hidden="1"/>
    </xf>
    <xf numFmtId="166" fontId="18" fillId="3" borderId="31" xfId="24" applyNumberFormat="1" applyFont="1" applyFill="1" applyBorder="1" applyAlignment="1" applyProtection="1">
      <alignment vertical="center"/>
      <protection hidden="1"/>
    </xf>
    <xf numFmtId="166" fontId="18" fillId="3" borderId="1" xfId="24" applyNumberFormat="1" applyFont="1" applyFill="1" applyBorder="1" applyAlignment="1" applyProtection="1">
      <alignment vertical="center"/>
      <protection hidden="1"/>
    </xf>
    <xf numFmtId="170" fontId="18" fillId="3" borderId="31" xfId="24" applyNumberFormat="1" applyFont="1" applyFill="1" applyBorder="1" applyAlignment="1" applyProtection="1">
      <alignment horizontal="right" vertical="center"/>
      <protection hidden="1"/>
    </xf>
    <xf numFmtId="170" fontId="18" fillId="3" borderId="31" xfId="24" applyNumberFormat="1" applyFont="1" applyFill="1" applyBorder="1" applyAlignment="1" applyProtection="1">
      <alignment vertical="center" wrapText="1"/>
      <protection hidden="1"/>
    </xf>
    <xf numFmtId="167" fontId="18" fillId="3" borderId="1" xfId="24" applyNumberFormat="1" applyFont="1" applyFill="1" applyBorder="1" applyAlignment="1" applyProtection="1">
      <protection hidden="1"/>
    </xf>
    <xf numFmtId="0" fontId="26" fillId="0" borderId="36" xfId="24" applyNumberFormat="1" applyFont="1" applyFill="1" applyBorder="1" applyAlignment="1" applyProtection="1">
      <alignment horizontal="center"/>
      <protection hidden="1"/>
    </xf>
    <xf numFmtId="0" fontId="30" fillId="0" borderId="9" xfId="24" applyNumberFormat="1" applyFont="1" applyFill="1" applyBorder="1" applyAlignment="1" applyProtection="1">
      <protection hidden="1"/>
    </xf>
    <xf numFmtId="167" fontId="26" fillId="0" borderId="39" xfId="24" applyNumberFormat="1" applyFont="1" applyFill="1" applyBorder="1" applyAlignment="1" applyProtection="1">
      <protection hidden="1"/>
    </xf>
    <xf numFmtId="0" fontId="2" fillId="0" borderId="0" xfId="24" applyNumberFormat="1" applyFont="1" applyFill="1" applyAlignment="1" applyProtection="1">
      <alignment horizontal="left"/>
      <protection hidden="1"/>
    </xf>
    <xf numFmtId="0" fontId="29" fillId="0" borderId="0" xfId="24"/>
    <xf numFmtId="0" fontId="18" fillId="0" borderId="0" xfId="24" applyNumberFormat="1" applyFont="1" applyFill="1" applyAlignment="1" applyProtection="1">
      <alignment horizontal="center" vertical="center" wrapText="1"/>
      <protection hidden="1"/>
    </xf>
    <xf numFmtId="0" fontId="18" fillId="0" borderId="0" xfId="24" applyNumberFormat="1" applyFont="1" applyFill="1" applyAlignment="1" applyProtection="1">
      <protection hidden="1"/>
    </xf>
    <xf numFmtId="0" fontId="5" fillId="0" borderId="0" xfId="24" applyFont="1" applyFill="1" applyAlignment="1" applyProtection="1">
      <alignment horizontal="left"/>
      <protection hidden="1"/>
    </xf>
    <xf numFmtId="0" fontId="18" fillId="0" borderId="10" xfId="11" applyNumberFormat="1" applyFont="1" applyFill="1" applyBorder="1" applyAlignment="1" applyProtection="1">
      <alignment horizontal="center" vertical="center"/>
      <protection hidden="1"/>
    </xf>
    <xf numFmtId="168" fontId="5" fillId="3" borderId="3" xfId="24" applyNumberFormat="1" applyFont="1" applyFill="1" applyBorder="1" applyAlignment="1" applyProtection="1">
      <alignment vertical="center" wrapText="1"/>
      <protection hidden="1"/>
    </xf>
    <xf numFmtId="169" fontId="5" fillId="3" borderId="31" xfId="24" applyNumberFormat="1" applyFont="1" applyFill="1" applyBorder="1" applyAlignment="1" applyProtection="1">
      <alignment horizontal="right" vertical="center" wrapText="1"/>
      <protection hidden="1"/>
    </xf>
    <xf numFmtId="166" fontId="5" fillId="3" borderId="31" xfId="24" applyNumberFormat="1" applyFont="1" applyFill="1" applyBorder="1" applyAlignment="1" applyProtection="1">
      <alignment vertical="center"/>
      <protection hidden="1"/>
    </xf>
    <xf numFmtId="166" fontId="5" fillId="3" borderId="1" xfId="24" applyNumberFormat="1" applyFont="1" applyFill="1" applyBorder="1" applyAlignment="1" applyProtection="1">
      <alignment vertical="center"/>
      <protection hidden="1"/>
    </xf>
    <xf numFmtId="170" fontId="5" fillId="3" borderId="31" xfId="24" applyNumberFormat="1" applyFont="1" applyFill="1" applyBorder="1" applyAlignment="1" applyProtection="1">
      <alignment horizontal="right" vertical="center"/>
      <protection hidden="1"/>
    </xf>
    <xf numFmtId="170" fontId="5" fillId="3" borderId="31" xfId="24" applyNumberFormat="1" applyFont="1" applyFill="1" applyBorder="1" applyAlignment="1" applyProtection="1">
      <alignment vertical="center" wrapText="1"/>
      <protection hidden="1"/>
    </xf>
    <xf numFmtId="167" fontId="5" fillId="3" borderId="1" xfId="24" applyNumberFormat="1" applyFont="1" applyFill="1" applyBorder="1" applyAlignment="1" applyProtection="1">
      <protection hidden="1"/>
    </xf>
    <xf numFmtId="168" fontId="5" fillId="3" borderId="5" xfId="24" applyNumberFormat="1" applyFont="1" applyFill="1" applyBorder="1" applyAlignment="1" applyProtection="1">
      <alignment vertical="center" wrapText="1"/>
      <protection hidden="1"/>
    </xf>
    <xf numFmtId="169" fontId="5" fillId="3" borderId="46" xfId="24" applyNumberFormat="1" applyFont="1" applyFill="1" applyBorder="1" applyAlignment="1" applyProtection="1">
      <alignment horizontal="right" vertical="center" wrapText="1"/>
      <protection hidden="1"/>
    </xf>
    <xf numFmtId="166" fontId="5" fillId="3" borderId="46" xfId="24" applyNumberFormat="1" applyFont="1" applyFill="1" applyBorder="1" applyAlignment="1" applyProtection="1">
      <alignment vertical="center"/>
      <protection hidden="1"/>
    </xf>
    <xf numFmtId="166" fontId="5" fillId="3" borderId="6" xfId="24" applyNumberFormat="1" applyFont="1" applyFill="1" applyBorder="1" applyAlignment="1" applyProtection="1">
      <alignment vertical="center"/>
      <protection hidden="1"/>
    </xf>
    <xf numFmtId="170" fontId="5" fillId="3" borderId="46" xfId="24" applyNumberFormat="1" applyFont="1" applyFill="1" applyBorder="1" applyAlignment="1" applyProtection="1">
      <alignment horizontal="right" vertical="center"/>
      <protection hidden="1"/>
    </xf>
    <xf numFmtId="170" fontId="5" fillId="3" borderId="46" xfId="24" applyNumberFormat="1" applyFont="1" applyFill="1" applyBorder="1" applyAlignment="1" applyProtection="1">
      <alignment vertical="center" wrapText="1"/>
      <protection hidden="1"/>
    </xf>
    <xf numFmtId="167" fontId="5" fillId="3" borderId="6" xfId="24" applyNumberFormat="1" applyFont="1" applyFill="1" applyBorder="1" applyAlignment="1" applyProtection="1">
      <protection hidden="1"/>
    </xf>
    <xf numFmtId="0" fontId="18" fillId="0" borderId="36" xfId="24" applyNumberFormat="1" applyFont="1" applyFill="1" applyBorder="1" applyAlignment="1" applyProtection="1">
      <alignment horizontal="center"/>
      <protection hidden="1"/>
    </xf>
    <xf numFmtId="0" fontId="5" fillId="0" borderId="9" xfId="24" applyNumberFormat="1" applyFont="1" applyFill="1" applyBorder="1" applyAlignment="1" applyProtection="1">
      <protection hidden="1"/>
    </xf>
    <xf numFmtId="167" fontId="18" fillId="0" borderId="39" xfId="24" applyNumberFormat="1" applyFont="1" applyFill="1" applyBorder="1" applyAlignment="1" applyProtection="1">
      <protection hidden="1"/>
    </xf>
    <xf numFmtId="167" fontId="25" fillId="0" borderId="2" xfId="54" applyNumberFormat="1" applyFont="1" applyFill="1" applyBorder="1" applyAlignment="1" applyProtection="1">
      <protection hidden="1"/>
    </xf>
    <xf numFmtId="0" fontId="9" fillId="0" borderId="44" xfId="39" applyFont="1" applyBorder="1" applyAlignment="1">
      <alignment horizontal="center" vertical="center" wrapText="1"/>
    </xf>
    <xf numFmtId="0" fontId="9" fillId="0" borderId="3" xfId="39" applyFont="1" applyBorder="1" applyAlignment="1">
      <alignment horizontal="center" vertical="center" wrapText="1"/>
    </xf>
    <xf numFmtId="0" fontId="9" fillId="0" borderId="45" xfId="39" applyFont="1" applyBorder="1" applyAlignment="1">
      <alignment horizontal="center" vertical="center"/>
    </xf>
    <xf numFmtId="0" fontId="9" fillId="0" borderId="1" xfId="39" applyFont="1" applyBorder="1" applyAlignment="1">
      <alignment horizontal="center" vertical="center"/>
    </xf>
    <xf numFmtId="0" fontId="9" fillId="0" borderId="45" xfId="39" applyFont="1" applyFill="1" applyBorder="1" applyAlignment="1">
      <alignment horizontal="center"/>
    </xf>
    <xf numFmtId="0" fontId="9" fillId="0" borderId="28" xfId="39" applyFont="1" applyFill="1" applyBorder="1" applyAlignment="1">
      <alignment horizontal="center"/>
    </xf>
    <xf numFmtId="164" fontId="7" fillId="2" borderId="0" xfId="39" applyNumberFormat="1" applyFont="1" applyFill="1" applyAlignment="1">
      <alignment horizontal="right" wrapText="1"/>
    </xf>
    <xf numFmtId="0" fontId="9" fillId="0" borderId="0" xfId="39" applyFont="1" applyFill="1" applyBorder="1" applyAlignment="1">
      <alignment horizontal="center" wrapText="1"/>
    </xf>
    <xf numFmtId="0" fontId="1" fillId="0" borderId="0" xfId="39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8" fillId="0" borderId="26" xfId="1" applyNumberFormat="1" applyFont="1" applyFill="1" applyBorder="1" applyAlignment="1" applyProtection="1">
      <alignment horizontal="center" vertical="top" wrapText="1"/>
      <protection hidden="1"/>
    </xf>
    <xf numFmtId="0" fontId="18" fillId="0" borderId="57" xfId="1" applyNumberFormat="1" applyFont="1" applyFill="1" applyBorder="1" applyAlignment="1" applyProtection="1">
      <alignment horizontal="center" vertical="top" wrapText="1"/>
      <protection hidden="1"/>
    </xf>
    <xf numFmtId="0" fontId="18" fillId="0" borderId="55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25" fillId="0" borderId="0" xfId="1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8" fillId="0" borderId="45" xfId="1" applyNumberFormat="1" applyFont="1" applyFill="1" applyBorder="1" applyAlignment="1" applyProtection="1">
      <alignment horizontal="center" vertical="center"/>
      <protection hidden="1"/>
    </xf>
    <xf numFmtId="0" fontId="18" fillId="0" borderId="27" xfId="1" applyNumberFormat="1" applyFont="1" applyFill="1" applyBorder="1" applyAlignment="1" applyProtection="1">
      <alignment horizontal="center" vertical="center"/>
      <protection hidden="1"/>
    </xf>
    <xf numFmtId="0" fontId="18" fillId="0" borderId="58" xfId="1" applyNumberFormat="1" applyFont="1" applyFill="1" applyBorder="1" applyAlignment="1" applyProtection="1">
      <alignment horizontal="center" vertical="center"/>
      <protection hidden="1"/>
    </xf>
    <xf numFmtId="0" fontId="18" fillId="0" borderId="52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9" applyFont="1" applyBorder="1" applyAlignment="1">
      <alignment horizontal="center" vertical="center" wrapText="1"/>
    </xf>
    <xf numFmtId="0" fontId="1" fillId="0" borderId="0" xfId="39" applyBorder="1" applyAlignment="1">
      <alignment wrapText="1"/>
    </xf>
    <xf numFmtId="0" fontId="2" fillId="0" borderId="0" xfId="54" applyNumberFormat="1" applyFont="1" applyFill="1" applyAlignment="1" applyProtection="1">
      <alignment horizontal="right"/>
      <protection hidden="1"/>
    </xf>
    <xf numFmtId="0" fontId="9" fillId="0" borderId="0" xfId="39" applyFont="1" applyAlignment="1">
      <alignment horizontal="center" wrapText="1"/>
    </xf>
    <xf numFmtId="0" fontId="5" fillId="0" borderId="0" xfId="39" applyFont="1" applyAlignment="1">
      <alignment horizontal="center" wrapText="1"/>
    </xf>
    <xf numFmtId="14" fontId="2" fillId="0" borderId="55" xfId="39" applyNumberFormat="1" applyFont="1" applyBorder="1" applyAlignment="1">
      <alignment horizontal="left" wrapText="1"/>
    </xf>
    <xf numFmtId="0" fontId="2" fillId="0" borderId="59" xfId="39" applyFont="1" applyBorder="1" applyAlignment="1">
      <alignment horizontal="left" wrapText="1"/>
    </xf>
    <xf numFmtId="0" fontId="2" fillId="0" borderId="42" xfId="39" applyFont="1" applyBorder="1" applyAlignment="1">
      <alignment horizontal="left" wrapText="1"/>
    </xf>
    <xf numFmtId="0" fontId="3" fillId="0" borderId="18" xfId="39" applyFont="1" applyFill="1" applyBorder="1" applyAlignment="1">
      <alignment horizontal="center" wrapText="1"/>
    </xf>
    <xf numFmtId="0" fontId="18" fillId="0" borderId="54" xfId="39" applyFont="1" applyBorder="1" applyAlignment="1">
      <alignment horizontal="center" wrapText="1"/>
    </xf>
    <xf numFmtId="0" fontId="18" fillId="0" borderId="40" xfId="39" applyFont="1" applyBorder="1" applyAlignment="1">
      <alignment horizontal="center" wrapText="1"/>
    </xf>
    <xf numFmtId="0" fontId="18" fillId="0" borderId="41" xfId="39" applyFont="1" applyBorder="1" applyAlignment="1">
      <alignment horizontal="center" wrapText="1"/>
    </xf>
    <xf numFmtId="0" fontId="18" fillId="0" borderId="25" xfId="39" applyFont="1" applyBorder="1" applyAlignment="1">
      <alignment horizontal="center" wrapText="1"/>
    </xf>
    <xf numFmtId="0" fontId="18" fillId="0" borderId="60" xfId="39" applyFont="1" applyBorder="1" applyAlignment="1">
      <alignment horizontal="center" wrapText="1"/>
    </xf>
    <xf numFmtId="0" fontId="2" fillId="0" borderId="55" xfId="39" applyFont="1" applyFill="1" applyBorder="1" applyAlignment="1">
      <alignment horizontal="center" wrapText="1"/>
    </xf>
    <xf numFmtId="0" fontId="5" fillId="0" borderId="42" xfId="39" applyFont="1" applyBorder="1" applyAlignment="1">
      <alignment horizontal="center" wrapText="1"/>
    </xf>
    <xf numFmtId="0" fontId="5" fillId="0" borderId="26" xfId="39" applyFont="1" applyFill="1" applyBorder="1" applyAlignment="1">
      <alignment horizontal="center" wrapText="1"/>
    </xf>
    <xf numFmtId="0" fontId="5" fillId="0" borderId="58" xfId="39" applyFont="1" applyFill="1" applyBorder="1" applyAlignment="1">
      <alignment horizontal="center" wrapText="1"/>
    </xf>
    <xf numFmtId="0" fontId="5" fillId="0" borderId="0" xfId="11" applyNumberFormat="1" applyFont="1" applyFill="1" applyAlignment="1" applyProtection="1">
      <alignment wrapText="1"/>
      <protection hidden="1"/>
    </xf>
    <xf numFmtId="0" fontId="3" fillId="0" borderId="0" xfId="11" applyNumberFormat="1" applyFont="1" applyFill="1" applyAlignment="1" applyProtection="1">
      <alignment horizontal="center" vertical="center" wrapText="1"/>
      <protection hidden="1"/>
    </xf>
    <xf numFmtId="168" fontId="19" fillId="3" borderId="3" xfId="1" applyNumberFormat="1" applyFont="1" applyFill="1" applyBorder="1" applyAlignment="1" applyProtection="1">
      <alignment vertical="center" wrapText="1"/>
      <protection hidden="1"/>
    </xf>
    <xf numFmtId="168" fontId="26" fillId="3" borderId="3" xfId="1" applyNumberFormat="1" applyFont="1" applyFill="1" applyBorder="1" applyAlignment="1" applyProtection="1">
      <alignment vertical="center" wrapText="1"/>
      <protection hidden="1"/>
    </xf>
    <xf numFmtId="168" fontId="26" fillId="3" borderId="44" xfId="1" applyNumberFormat="1" applyFont="1" applyFill="1" applyBorder="1" applyAlignment="1" applyProtection="1">
      <alignment vertical="center" wrapText="1"/>
      <protection hidden="1"/>
    </xf>
    <xf numFmtId="168" fontId="19" fillId="3" borderId="5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54" applyNumberFormat="1" applyFont="1" applyFill="1" applyAlignment="1" applyProtection="1">
      <alignment horizontal="right"/>
      <protection hidden="1"/>
    </xf>
    <xf numFmtId="0" fontId="9" fillId="0" borderId="0" xfId="24" applyNumberFormat="1" applyFont="1" applyFill="1" applyAlignment="1" applyProtection="1">
      <alignment horizontal="center" vertical="center" wrapText="1"/>
      <protection hidden="1"/>
    </xf>
    <xf numFmtId="0" fontId="2" fillId="0" borderId="0" xfId="24" applyNumberFormat="1" applyFont="1" applyFill="1" applyAlignment="1" applyProtection="1">
      <alignment horizontal="right"/>
      <protection hidden="1"/>
    </xf>
    <xf numFmtId="0" fontId="21" fillId="0" borderId="27" xfId="54" applyNumberFormat="1" applyFont="1" applyFill="1" applyBorder="1" applyAlignment="1" applyProtection="1">
      <alignment horizontal="center" vertical="top"/>
      <protection hidden="1"/>
    </xf>
    <xf numFmtId="0" fontId="21" fillId="0" borderId="61" xfId="54" applyNumberFormat="1" applyFont="1" applyFill="1" applyBorder="1" applyAlignment="1" applyProtection="1">
      <alignment horizontal="center" vertical="top"/>
      <protection hidden="1"/>
    </xf>
    <xf numFmtId="0" fontId="21" fillId="0" borderId="62" xfId="54" applyNumberFormat="1" applyFont="1" applyFill="1" applyBorder="1" applyAlignment="1" applyProtection="1">
      <alignment horizontal="center" vertical="top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2" fillId="0" borderId="0" xfId="39" applyFont="1" applyAlignment="1">
      <alignment horizontal="center" wrapText="1"/>
    </xf>
    <xf numFmtId="0" fontId="2" fillId="0" borderId="0" xfId="39" applyFont="1" applyAlignment="1">
      <alignment horizontal="center"/>
    </xf>
    <xf numFmtId="0" fontId="3" fillId="0" borderId="0" xfId="39" applyFont="1" applyAlignment="1">
      <alignment horizontal="center" wrapText="1"/>
    </xf>
  </cellXfs>
  <cellStyles count="56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2 2" xfId="5"/>
    <cellStyle name="Обычный 2 13" xfId="6"/>
    <cellStyle name="Обычный 2 14" xfId="7"/>
    <cellStyle name="Обычный 2 14 2" xfId="8"/>
    <cellStyle name="Обычный 2 14 3" xfId="9"/>
    <cellStyle name="Обычный 2 15" xfId="10"/>
    <cellStyle name="Обычный 2 15 2" xfId="11"/>
    <cellStyle name="Обычный 2 16" xfId="12"/>
    <cellStyle name="Обычный 2 17" xfId="13"/>
    <cellStyle name="Обычный 2 17 2" xfId="14"/>
    <cellStyle name="Обычный 2 18" xfId="15"/>
    <cellStyle name="Обычный 2 19" xfId="16"/>
    <cellStyle name="Обычный 2 19 2" xfId="17"/>
    <cellStyle name="Обычный 2 2" xfId="18"/>
    <cellStyle name="Обычный 2 2 2" xfId="19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4 2" xfId="25"/>
    <cellStyle name="Обычный 2 25" xfId="26"/>
    <cellStyle name="Обычный 2 3" xfId="27"/>
    <cellStyle name="Обычный 2 3 2" xfId="28"/>
    <cellStyle name="Обычный 2 4" xfId="29"/>
    <cellStyle name="Обычный 2 4 2" xfId="30"/>
    <cellStyle name="Обычный 2 5" xfId="31"/>
    <cellStyle name="Обычный 2 5 2" xfId="32"/>
    <cellStyle name="Обычный 2 6" xfId="33"/>
    <cellStyle name="Обычный 2 6 2" xfId="34"/>
    <cellStyle name="Обычный 2 7" xfId="35"/>
    <cellStyle name="Обычный 2 7 2" xfId="36"/>
    <cellStyle name="Обычный 2 8" xfId="37"/>
    <cellStyle name="Обычный 2 9" xfId="38"/>
    <cellStyle name="Обычный 3" xfId="39"/>
    <cellStyle name="Обычный 3 2" xfId="40"/>
    <cellStyle name="Обычный 3 2 2" xfId="41"/>
    <cellStyle name="Обычный 3 2 3" xfId="42"/>
    <cellStyle name="Обычный 3 2 4" xfId="43"/>
    <cellStyle name="Обычный 3 3" xfId="44"/>
    <cellStyle name="Обычный 3 4" xfId="45"/>
    <cellStyle name="Обычный 3 5" xfId="46"/>
    <cellStyle name="Обычный 4" xfId="47"/>
    <cellStyle name="Обычный 4 2" xfId="48"/>
    <cellStyle name="Обычный 5" xfId="49"/>
    <cellStyle name="Обычный 6" xfId="50"/>
    <cellStyle name="Обычный 7" xfId="51"/>
    <cellStyle name="Обычный 8" xfId="52"/>
    <cellStyle name="Обычный 8 2" xfId="53"/>
    <cellStyle name="Обычный_tmp 2" xfId="54"/>
    <cellStyle name="Финансовый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39"/>
  <sheetViews>
    <sheetView zoomScale="70" zoomScaleNormal="70" zoomScaleSheetLayoutView="85" workbookViewId="0">
      <selection activeCell="H9" sqref="H9"/>
    </sheetView>
  </sheetViews>
  <sheetFormatPr defaultRowHeight="18"/>
  <cols>
    <col min="1" max="1" width="64.5703125" style="8" customWidth="1"/>
    <col min="2" max="2" width="37.140625" style="64" customWidth="1"/>
    <col min="3" max="3" width="19.140625" style="7" customWidth="1"/>
    <col min="4" max="4" width="19.28515625" style="7" customWidth="1"/>
    <col min="5" max="5" width="19" style="7" customWidth="1"/>
    <col min="6" max="16384" width="9.140625" style="7"/>
  </cols>
  <sheetData>
    <row r="1" spans="1:5" s="5" customFormat="1" ht="18.75">
      <c r="A1" s="4"/>
      <c r="B1" s="176"/>
      <c r="C1" s="4"/>
      <c r="D1" s="422" t="s">
        <v>29</v>
      </c>
      <c r="E1" s="422"/>
    </row>
    <row r="2" spans="1:5" s="5" customFormat="1" ht="18.75">
      <c r="A2" s="4"/>
      <c r="B2" s="176"/>
      <c r="C2" s="4"/>
      <c r="D2" s="422" t="s">
        <v>388</v>
      </c>
      <c r="E2" s="422"/>
    </row>
    <row r="3" spans="1:5" s="5" customFormat="1" ht="18.75">
      <c r="A3" s="4"/>
      <c r="B3" s="176"/>
      <c r="C3" s="4"/>
      <c r="D3" s="422" t="s">
        <v>71</v>
      </c>
      <c r="E3" s="422"/>
    </row>
    <row r="4" spans="1:5" ht="18.75">
      <c r="A4" s="6"/>
      <c r="B4" s="176"/>
      <c r="C4" s="6"/>
      <c r="D4" s="6"/>
      <c r="E4" s="6"/>
    </row>
    <row r="5" spans="1:5" s="8" customFormat="1" ht="40.5" customHeight="1">
      <c r="A5" s="423" t="s">
        <v>389</v>
      </c>
      <c r="B5" s="424"/>
      <c r="C5" s="424"/>
      <c r="D5" s="424"/>
      <c r="E5" s="424"/>
    </row>
    <row r="6" spans="1:5" ht="19.5" thickBot="1">
      <c r="B6" s="9"/>
      <c r="C6" s="10"/>
      <c r="D6" s="10"/>
      <c r="E6" s="10"/>
    </row>
    <row r="7" spans="1:5" s="11" customFormat="1" ht="18.75" customHeight="1">
      <c r="A7" s="416" t="s">
        <v>390</v>
      </c>
      <c r="B7" s="418" t="s">
        <v>391</v>
      </c>
      <c r="C7" s="420" t="s">
        <v>392</v>
      </c>
      <c r="D7" s="420"/>
      <c r="E7" s="421"/>
    </row>
    <row r="8" spans="1:5" s="14" customFormat="1" ht="30.75" customHeight="1">
      <c r="A8" s="417"/>
      <c r="B8" s="419"/>
      <c r="C8" s="12" t="s">
        <v>380</v>
      </c>
      <c r="D8" s="12" t="s">
        <v>393</v>
      </c>
      <c r="E8" s="13" t="s">
        <v>394</v>
      </c>
    </row>
    <row r="9" spans="1:5" s="19" customFormat="1" ht="18.75">
      <c r="A9" s="15">
        <v>1</v>
      </c>
      <c r="B9" s="16">
        <v>2</v>
      </c>
      <c r="C9" s="17">
        <v>3</v>
      </c>
      <c r="D9" s="17">
        <v>4</v>
      </c>
      <c r="E9" s="18">
        <v>5</v>
      </c>
    </row>
    <row r="10" spans="1:5" s="19" customFormat="1" ht="18.75">
      <c r="A10" s="20" t="s">
        <v>395</v>
      </c>
      <c r="B10" s="21" t="s">
        <v>396</v>
      </c>
      <c r="C10" s="22">
        <f>C26+C11</f>
        <v>738556.6</v>
      </c>
      <c r="D10" s="22">
        <f>D26+D11</f>
        <v>791148.4</v>
      </c>
      <c r="E10" s="23">
        <f>E26+E11</f>
        <v>814060.80000000016</v>
      </c>
    </row>
    <row r="11" spans="1:5" s="14" customFormat="1" ht="18.75">
      <c r="A11" s="20" t="s">
        <v>397</v>
      </c>
      <c r="B11" s="21" t="s">
        <v>398</v>
      </c>
      <c r="C11" s="24">
        <f>C13+C15+C16+C21+C24+C25</f>
        <v>600768.25</v>
      </c>
      <c r="D11" s="24">
        <f>D13+D15+D16+D21+D24</f>
        <v>660841.20000000007</v>
      </c>
      <c r="E11" s="25">
        <f>E13+E15+E16+E21+E24</f>
        <v>683667.90000000014</v>
      </c>
    </row>
    <row r="12" spans="1:5" s="14" customFormat="1" ht="18.75">
      <c r="A12" s="20" t="s">
        <v>399</v>
      </c>
      <c r="B12" s="21"/>
      <c r="C12" s="24"/>
      <c r="D12" s="24"/>
      <c r="E12" s="25"/>
    </row>
    <row r="13" spans="1:5" s="14" customFormat="1" ht="21" customHeight="1">
      <c r="A13" s="20" t="s">
        <v>400</v>
      </c>
      <c r="B13" s="21" t="s">
        <v>401</v>
      </c>
      <c r="C13" s="24">
        <f>C14</f>
        <v>500137.83</v>
      </c>
      <c r="D13" s="24">
        <f>D14</f>
        <v>558568.6</v>
      </c>
      <c r="E13" s="25">
        <f>E14</f>
        <v>579603.9</v>
      </c>
    </row>
    <row r="14" spans="1:5" s="14" customFormat="1" ht="18.75">
      <c r="A14" s="26" t="s">
        <v>402</v>
      </c>
      <c r="B14" s="27" t="s">
        <v>403</v>
      </c>
      <c r="C14" s="28">
        <v>500137.83</v>
      </c>
      <c r="D14" s="28">
        <v>558568.6</v>
      </c>
      <c r="E14" s="29">
        <v>579603.9</v>
      </c>
    </row>
    <row r="15" spans="1:5" s="14" customFormat="1" ht="42.75" customHeight="1">
      <c r="A15" s="30" t="s">
        <v>404</v>
      </c>
      <c r="B15" s="31" t="s">
        <v>405</v>
      </c>
      <c r="C15" s="32">
        <v>4970</v>
      </c>
      <c r="D15" s="33">
        <v>4970</v>
      </c>
      <c r="E15" s="34">
        <v>4970</v>
      </c>
    </row>
    <row r="16" spans="1:5" s="37" customFormat="1" ht="21.75" customHeight="1">
      <c r="A16" s="35" t="s">
        <v>406</v>
      </c>
      <c r="B16" s="36" t="s">
        <v>407</v>
      </c>
      <c r="C16" s="24">
        <f>C17+C18+C19+C20</f>
        <v>71407.820000000007</v>
      </c>
      <c r="D16" s="24">
        <f>D17+D18+D19+D20</f>
        <v>73266.8</v>
      </c>
      <c r="E16" s="25">
        <f>E17+E18+E19+E20</f>
        <v>74213.200000000012</v>
      </c>
    </row>
    <row r="17" spans="1:5" s="14" customFormat="1" ht="37.5">
      <c r="A17" s="38" t="s">
        <v>408</v>
      </c>
      <c r="B17" s="39" t="s">
        <v>409</v>
      </c>
      <c r="C17" s="40">
        <v>43314.1</v>
      </c>
      <c r="D17" s="40">
        <v>45263.3</v>
      </c>
      <c r="E17" s="41">
        <v>47209.599999999999</v>
      </c>
    </row>
    <row r="18" spans="1:5" s="14" customFormat="1" ht="37.5">
      <c r="A18" s="38" t="s">
        <v>410</v>
      </c>
      <c r="B18" s="39" t="s">
        <v>411</v>
      </c>
      <c r="C18" s="40">
        <v>23500</v>
      </c>
      <c r="D18" s="40">
        <v>23000</v>
      </c>
      <c r="E18" s="41">
        <v>22000</v>
      </c>
    </row>
    <row r="19" spans="1:5" s="14" customFormat="1" ht="18.75">
      <c r="A19" s="38" t="s">
        <v>412</v>
      </c>
      <c r="B19" s="39" t="s">
        <v>413</v>
      </c>
      <c r="C19" s="40">
        <v>93.72</v>
      </c>
      <c r="D19" s="40">
        <v>3.5</v>
      </c>
      <c r="E19" s="41">
        <v>3.6</v>
      </c>
    </row>
    <row r="20" spans="1:5" s="14" customFormat="1" ht="37.5">
      <c r="A20" s="38" t="s">
        <v>414</v>
      </c>
      <c r="B20" s="39" t="s">
        <v>415</v>
      </c>
      <c r="C20" s="40">
        <v>4500</v>
      </c>
      <c r="D20" s="40">
        <v>5000</v>
      </c>
      <c r="E20" s="41">
        <v>5000</v>
      </c>
    </row>
    <row r="21" spans="1:5" s="14" customFormat="1" ht="21.75" customHeight="1">
      <c r="A21" s="35" t="s">
        <v>416</v>
      </c>
      <c r="B21" s="36" t="s">
        <v>417</v>
      </c>
      <c r="C21" s="24">
        <f>C22+C23</f>
        <v>18204.599999999999</v>
      </c>
      <c r="D21" s="24">
        <f>D22+D23</f>
        <v>19023.8</v>
      </c>
      <c r="E21" s="25">
        <f>E22+E23</f>
        <v>19841.8</v>
      </c>
    </row>
    <row r="22" spans="1:5" s="14" customFormat="1" ht="18.75">
      <c r="A22" s="38" t="s">
        <v>418</v>
      </c>
      <c r="B22" s="39" t="s">
        <v>419</v>
      </c>
      <c r="C22" s="40">
        <v>13730.4</v>
      </c>
      <c r="D22" s="40">
        <v>14348.3</v>
      </c>
      <c r="E22" s="41">
        <v>14965.3</v>
      </c>
    </row>
    <row r="23" spans="1:5" s="14" customFormat="1" ht="18.75">
      <c r="A23" s="38" t="s">
        <v>420</v>
      </c>
      <c r="B23" s="39" t="s">
        <v>421</v>
      </c>
      <c r="C23" s="40">
        <v>4474.2</v>
      </c>
      <c r="D23" s="40">
        <v>4675.5</v>
      </c>
      <c r="E23" s="41">
        <v>4876.5</v>
      </c>
    </row>
    <row r="24" spans="1:5" s="37" customFormat="1" ht="22.5" customHeight="1">
      <c r="A24" s="35" t="s">
        <v>422</v>
      </c>
      <c r="B24" s="36" t="s">
        <v>423</v>
      </c>
      <c r="C24" s="42">
        <v>6048</v>
      </c>
      <c r="D24" s="42">
        <v>5012</v>
      </c>
      <c r="E24" s="43">
        <v>5039</v>
      </c>
    </row>
    <row r="25" spans="1:5" s="37" customFormat="1" ht="45.75" customHeight="1">
      <c r="A25" s="44" t="s">
        <v>424</v>
      </c>
      <c r="B25" s="45" t="s">
        <v>425</v>
      </c>
      <c r="C25" s="42">
        <v>0</v>
      </c>
      <c r="D25" s="42">
        <v>0</v>
      </c>
      <c r="E25" s="43">
        <v>0</v>
      </c>
    </row>
    <row r="26" spans="1:5" s="37" customFormat="1" ht="18.75">
      <c r="A26" s="20" t="s">
        <v>426</v>
      </c>
      <c r="B26" s="21" t="s">
        <v>427</v>
      </c>
      <c r="C26" s="24">
        <f>C28+C29+C30+C31+C32</f>
        <v>137788.35</v>
      </c>
      <c r="D26" s="24">
        <f>D28+D29+D30+D31+D32</f>
        <v>130307.2</v>
      </c>
      <c r="E26" s="25">
        <f>E28+E29+E30+E31+E32</f>
        <v>130392.9</v>
      </c>
    </row>
    <row r="27" spans="1:5" s="37" customFormat="1" ht="18.75">
      <c r="A27" s="20" t="s">
        <v>399</v>
      </c>
      <c r="B27" s="21"/>
      <c r="C27" s="24"/>
      <c r="D27" s="24"/>
      <c r="E27" s="25"/>
    </row>
    <row r="28" spans="1:5" s="37" customFormat="1" ht="42" customHeight="1">
      <c r="A28" s="35" t="s">
        <v>428</v>
      </c>
      <c r="B28" s="36" t="s">
        <v>429</v>
      </c>
      <c r="C28" s="42">
        <v>88730.28</v>
      </c>
      <c r="D28" s="42">
        <v>89261.3</v>
      </c>
      <c r="E28" s="43">
        <v>89261.3</v>
      </c>
    </row>
    <row r="29" spans="1:5" s="37" customFormat="1" ht="27" customHeight="1">
      <c r="A29" s="46" t="s">
        <v>430</v>
      </c>
      <c r="B29" s="47" t="s">
        <v>431</v>
      </c>
      <c r="C29" s="48">
        <v>2853.3</v>
      </c>
      <c r="D29" s="48">
        <v>3923.3</v>
      </c>
      <c r="E29" s="49">
        <v>3923.3</v>
      </c>
    </row>
    <row r="30" spans="1:5" s="37" customFormat="1" ht="38.25" customHeight="1">
      <c r="A30" s="46" t="s">
        <v>432</v>
      </c>
      <c r="B30" s="47" t="s">
        <v>433</v>
      </c>
      <c r="C30" s="48">
        <v>3422</v>
      </c>
      <c r="D30" s="48">
        <v>2500</v>
      </c>
      <c r="E30" s="49">
        <v>2500</v>
      </c>
    </row>
    <row r="31" spans="1:5" s="37" customFormat="1" ht="40.5" customHeight="1">
      <c r="A31" s="46" t="s">
        <v>434</v>
      </c>
      <c r="B31" s="47" t="s">
        <v>435</v>
      </c>
      <c r="C31" s="48">
        <v>34311.769999999997</v>
      </c>
      <c r="D31" s="48">
        <v>25770.400000000001</v>
      </c>
      <c r="E31" s="49">
        <v>25475.4</v>
      </c>
    </row>
    <row r="32" spans="1:5" s="37" customFormat="1" ht="22.5" customHeight="1">
      <c r="A32" s="35" t="s">
        <v>436</v>
      </c>
      <c r="B32" s="36" t="s">
        <v>437</v>
      </c>
      <c r="C32" s="42">
        <v>8471</v>
      </c>
      <c r="D32" s="42">
        <v>8852.2000000000007</v>
      </c>
      <c r="E32" s="43">
        <v>9232.9</v>
      </c>
    </row>
    <row r="33" spans="1:5" s="14" customFormat="1" ht="25.5" customHeight="1">
      <c r="A33" s="50" t="s">
        <v>438</v>
      </c>
      <c r="B33" s="36" t="s">
        <v>439</v>
      </c>
      <c r="C33" s="51">
        <f>C34+C43+C44+C45</f>
        <v>1985993.71</v>
      </c>
      <c r="D33" s="51">
        <f>D34+D43</f>
        <v>2000515.9000000001</v>
      </c>
      <c r="E33" s="52">
        <f>E34+E43</f>
        <v>2099558.9</v>
      </c>
    </row>
    <row r="34" spans="1:5" s="14" customFormat="1" ht="46.5" customHeight="1">
      <c r="A34" s="35" t="s">
        <v>440</v>
      </c>
      <c r="B34" s="36" t="s">
        <v>441</v>
      </c>
      <c r="C34" s="24">
        <f>C36+C40+C41+C42</f>
        <v>1937375.2</v>
      </c>
      <c r="D34" s="24">
        <f>D36+D40+D41+D42</f>
        <v>2000515.9000000001</v>
      </c>
      <c r="E34" s="25">
        <f>E36+E40+E41+E42</f>
        <v>2099558.9</v>
      </c>
    </row>
    <row r="35" spans="1:5" s="14" customFormat="1" ht="18.75">
      <c r="A35" s="53" t="s">
        <v>399</v>
      </c>
      <c r="B35" s="27"/>
      <c r="C35" s="28"/>
      <c r="D35" s="28"/>
      <c r="E35" s="29"/>
    </row>
    <row r="36" spans="1:5" s="14" customFormat="1" ht="41.25" customHeight="1">
      <c r="A36" s="53" t="s">
        <v>442</v>
      </c>
      <c r="B36" s="27" t="s">
        <v>443</v>
      </c>
      <c r="C36" s="28">
        <f>SUM(C38:C39)</f>
        <v>530158.30000000005</v>
      </c>
      <c r="D36" s="28">
        <f>SUM(D38:D38)</f>
        <v>515644.5</v>
      </c>
      <c r="E36" s="29">
        <f>SUM(E38:E38)</f>
        <v>529897.6</v>
      </c>
    </row>
    <row r="37" spans="1:5" s="14" customFormat="1" ht="18.75">
      <c r="A37" s="53" t="s">
        <v>399</v>
      </c>
      <c r="B37" s="27"/>
      <c r="C37" s="28"/>
      <c r="D37" s="28"/>
      <c r="E37" s="29"/>
    </row>
    <row r="38" spans="1:5" s="14" customFormat="1" ht="36" customHeight="1">
      <c r="A38" s="54" t="s">
        <v>444</v>
      </c>
      <c r="B38" s="55" t="s">
        <v>445</v>
      </c>
      <c r="C38" s="28">
        <v>492233.7</v>
      </c>
      <c r="D38" s="28">
        <v>515644.5</v>
      </c>
      <c r="E38" s="29">
        <v>529897.6</v>
      </c>
    </row>
    <row r="39" spans="1:5" s="14" customFormat="1" ht="36" customHeight="1">
      <c r="A39" s="54" t="s">
        <v>446</v>
      </c>
      <c r="B39" s="55" t="s">
        <v>447</v>
      </c>
      <c r="C39" s="28">
        <v>37924.6</v>
      </c>
      <c r="D39" s="28">
        <v>0</v>
      </c>
      <c r="E39" s="29">
        <v>0</v>
      </c>
    </row>
    <row r="40" spans="1:5" s="14" customFormat="1" ht="37.5">
      <c r="A40" s="53" t="s">
        <v>448</v>
      </c>
      <c r="B40" s="27" t="s">
        <v>449</v>
      </c>
      <c r="C40" s="28">
        <v>242055.5</v>
      </c>
      <c r="D40" s="28">
        <v>167957.4</v>
      </c>
      <c r="E40" s="29">
        <v>162042.79999999999</v>
      </c>
    </row>
    <row r="41" spans="1:5" s="14" customFormat="1" ht="37.5">
      <c r="A41" s="53" t="s">
        <v>450</v>
      </c>
      <c r="B41" s="27" t="s">
        <v>451</v>
      </c>
      <c r="C41" s="28">
        <v>1159921.9099999999</v>
      </c>
      <c r="D41" s="28">
        <f>1312370.7+39</f>
        <v>1312409.7</v>
      </c>
      <c r="E41" s="29">
        <f>1403670.8+77.6</f>
        <v>1403748.4000000001</v>
      </c>
    </row>
    <row r="42" spans="1:5" s="14" customFormat="1" ht="18.75">
      <c r="A42" s="53" t="s">
        <v>452</v>
      </c>
      <c r="B42" s="27" t="s">
        <v>453</v>
      </c>
      <c r="C42" s="28">
        <v>5239.49</v>
      </c>
      <c r="D42" s="28">
        <v>4504.3</v>
      </c>
      <c r="E42" s="29">
        <v>3870.1</v>
      </c>
    </row>
    <row r="43" spans="1:5" s="14" customFormat="1" ht="18.75">
      <c r="A43" s="56" t="s">
        <v>454</v>
      </c>
      <c r="B43" s="36" t="s">
        <v>455</v>
      </c>
      <c r="C43" s="42">
        <v>48618.51</v>
      </c>
      <c r="D43" s="42">
        <v>0</v>
      </c>
      <c r="E43" s="43">
        <v>0</v>
      </c>
    </row>
    <row r="44" spans="1:5" s="14" customFormat="1" ht="117" customHeight="1">
      <c r="A44" s="50" t="s">
        <v>456</v>
      </c>
      <c r="B44" s="47" t="s">
        <v>457</v>
      </c>
      <c r="C44" s="48">
        <v>0</v>
      </c>
      <c r="D44" s="48">
        <v>0</v>
      </c>
      <c r="E44" s="49">
        <v>0</v>
      </c>
    </row>
    <row r="45" spans="1:5" s="14" customFormat="1" ht="57.75" customHeight="1">
      <c r="A45" s="50" t="s">
        <v>458</v>
      </c>
      <c r="B45" s="47" t="s">
        <v>459</v>
      </c>
      <c r="C45" s="48">
        <v>0</v>
      </c>
      <c r="D45" s="48">
        <v>0</v>
      </c>
      <c r="E45" s="49">
        <v>0</v>
      </c>
    </row>
    <row r="46" spans="1:5" s="14" customFormat="1" ht="24.75" customHeight="1" thickBot="1">
      <c r="A46" s="57" t="s">
        <v>460</v>
      </c>
      <c r="B46" s="58"/>
      <c r="C46" s="59">
        <f>C10+C33</f>
        <v>2724550.31</v>
      </c>
      <c r="D46" s="59">
        <f>D10+D34+D43</f>
        <v>2791664.3000000003</v>
      </c>
      <c r="E46" s="60">
        <f>E10+E34+E43</f>
        <v>2913619.7</v>
      </c>
    </row>
    <row r="47" spans="1:5">
      <c r="A47" s="61"/>
      <c r="B47" s="62"/>
      <c r="C47" s="61"/>
      <c r="D47" s="61"/>
      <c r="E47" s="61"/>
    </row>
    <row r="48" spans="1:5">
      <c r="B48" s="63"/>
      <c r="C48" s="8"/>
      <c r="D48" s="8"/>
      <c r="E48" s="8"/>
    </row>
    <row r="49" spans="1:5">
      <c r="A49" s="7"/>
      <c r="B49" s="63"/>
      <c r="C49" s="8"/>
      <c r="D49" s="8"/>
      <c r="E49" s="8"/>
    </row>
    <row r="50" spans="1:5">
      <c r="A50" s="7"/>
      <c r="B50" s="63"/>
      <c r="C50" s="8"/>
      <c r="D50" s="8"/>
      <c r="E50" s="8"/>
    </row>
    <row r="51" spans="1:5">
      <c r="A51" s="7"/>
      <c r="B51" s="63"/>
      <c r="C51" s="8"/>
      <c r="D51" s="8"/>
      <c r="E51" s="8"/>
    </row>
    <row r="52" spans="1:5">
      <c r="A52" s="7"/>
      <c r="B52" s="63"/>
      <c r="C52" s="8"/>
      <c r="D52" s="8"/>
      <c r="E52" s="8"/>
    </row>
    <row r="53" spans="1:5">
      <c r="A53" s="7"/>
      <c r="B53" s="63"/>
      <c r="C53" s="8"/>
      <c r="D53" s="8"/>
      <c r="E53" s="8"/>
    </row>
    <row r="54" spans="1:5">
      <c r="A54" s="7"/>
      <c r="B54" s="63"/>
      <c r="C54" s="8"/>
      <c r="D54" s="8"/>
      <c r="E54" s="8"/>
    </row>
    <row r="55" spans="1:5">
      <c r="A55" s="7"/>
      <c r="B55" s="63"/>
      <c r="C55" s="8"/>
      <c r="D55" s="8"/>
      <c r="E55" s="8"/>
    </row>
    <row r="56" spans="1:5">
      <c r="A56" s="7"/>
      <c r="B56" s="63"/>
      <c r="C56" s="8"/>
      <c r="D56" s="8"/>
      <c r="E56" s="8"/>
    </row>
    <row r="57" spans="1:5">
      <c r="A57" s="7"/>
      <c r="B57" s="63"/>
      <c r="C57" s="8"/>
      <c r="D57" s="8"/>
      <c r="E57" s="8"/>
    </row>
    <row r="58" spans="1:5">
      <c r="A58" s="7"/>
      <c r="B58" s="63"/>
      <c r="C58" s="8"/>
      <c r="D58" s="8"/>
      <c r="E58" s="8"/>
    </row>
    <row r="59" spans="1:5">
      <c r="A59" s="7"/>
      <c r="B59" s="63"/>
      <c r="C59" s="8"/>
      <c r="D59" s="8"/>
      <c r="E59" s="8"/>
    </row>
    <row r="60" spans="1:5">
      <c r="A60" s="7"/>
      <c r="B60" s="63"/>
      <c r="C60" s="8"/>
      <c r="D60" s="8"/>
      <c r="E60" s="8"/>
    </row>
    <row r="61" spans="1:5">
      <c r="A61" s="7"/>
      <c r="B61" s="63"/>
      <c r="C61" s="8"/>
      <c r="D61" s="8"/>
      <c r="E61" s="8"/>
    </row>
    <row r="62" spans="1:5">
      <c r="A62" s="7"/>
      <c r="B62" s="63"/>
      <c r="C62" s="8"/>
      <c r="D62" s="8"/>
      <c r="E62" s="8"/>
    </row>
    <row r="63" spans="1:5">
      <c r="A63" s="7"/>
      <c r="B63" s="63"/>
      <c r="C63" s="8"/>
      <c r="D63" s="8"/>
      <c r="E63" s="8"/>
    </row>
    <row r="64" spans="1:5">
      <c r="A64" s="7"/>
      <c r="B64" s="63"/>
      <c r="C64" s="8"/>
      <c r="D64" s="8"/>
      <c r="E64" s="8"/>
    </row>
    <row r="65" spans="1:5">
      <c r="A65" s="7"/>
      <c r="B65" s="63"/>
      <c r="C65" s="8"/>
      <c r="D65" s="8"/>
      <c r="E65" s="8"/>
    </row>
    <row r="66" spans="1:5">
      <c r="A66" s="7"/>
      <c r="B66" s="63"/>
      <c r="C66" s="8"/>
      <c r="D66" s="8"/>
      <c r="E66" s="8"/>
    </row>
    <row r="67" spans="1:5">
      <c r="A67" s="7"/>
      <c r="B67" s="63"/>
      <c r="C67" s="8"/>
      <c r="D67" s="8"/>
      <c r="E67" s="8"/>
    </row>
    <row r="68" spans="1:5">
      <c r="A68" s="7"/>
      <c r="B68" s="63"/>
      <c r="C68" s="8"/>
      <c r="D68" s="8"/>
      <c r="E68" s="8"/>
    </row>
    <row r="69" spans="1:5">
      <c r="A69" s="7"/>
      <c r="B69" s="63"/>
      <c r="C69" s="8"/>
      <c r="D69" s="8"/>
      <c r="E69" s="8"/>
    </row>
    <row r="70" spans="1:5">
      <c r="A70" s="7"/>
      <c r="B70" s="63"/>
      <c r="C70" s="8"/>
      <c r="D70" s="8"/>
      <c r="E70" s="8"/>
    </row>
    <row r="71" spans="1:5">
      <c r="A71" s="7"/>
      <c r="B71" s="63"/>
      <c r="C71" s="8"/>
      <c r="D71" s="8"/>
      <c r="E71" s="8"/>
    </row>
    <row r="72" spans="1:5">
      <c r="A72" s="7"/>
      <c r="B72" s="63"/>
      <c r="C72" s="8"/>
      <c r="D72" s="8"/>
      <c r="E72" s="8"/>
    </row>
    <row r="73" spans="1:5">
      <c r="A73" s="7"/>
      <c r="B73" s="63"/>
      <c r="C73" s="8"/>
      <c r="D73" s="8"/>
      <c r="E73" s="8"/>
    </row>
    <row r="74" spans="1:5">
      <c r="A74" s="7"/>
      <c r="B74" s="63"/>
      <c r="C74" s="8"/>
      <c r="D74" s="8"/>
      <c r="E74" s="8"/>
    </row>
    <row r="75" spans="1:5">
      <c r="A75" s="7"/>
      <c r="B75" s="63"/>
      <c r="C75" s="8"/>
      <c r="D75" s="8"/>
      <c r="E75" s="8"/>
    </row>
    <row r="76" spans="1:5">
      <c r="A76" s="7"/>
      <c r="B76" s="63"/>
      <c r="C76" s="8"/>
      <c r="D76" s="8"/>
      <c r="E76" s="8"/>
    </row>
    <row r="77" spans="1:5">
      <c r="A77" s="7"/>
      <c r="B77" s="63"/>
      <c r="C77" s="8"/>
      <c r="D77" s="8"/>
      <c r="E77" s="8"/>
    </row>
    <row r="78" spans="1:5">
      <c r="A78" s="7"/>
      <c r="B78" s="63"/>
      <c r="C78" s="8"/>
      <c r="D78" s="8"/>
      <c r="E78" s="8"/>
    </row>
    <row r="79" spans="1:5">
      <c r="A79" s="7"/>
      <c r="B79" s="63"/>
      <c r="C79" s="8"/>
      <c r="D79" s="8"/>
      <c r="E79" s="8"/>
    </row>
    <row r="80" spans="1:5">
      <c r="A80" s="7"/>
      <c r="B80" s="63"/>
      <c r="C80" s="8"/>
      <c r="D80" s="8"/>
      <c r="E80" s="8"/>
    </row>
    <row r="81" spans="1:5">
      <c r="A81" s="7"/>
      <c r="B81" s="63"/>
      <c r="C81" s="8"/>
      <c r="D81" s="8"/>
      <c r="E81" s="8"/>
    </row>
    <row r="82" spans="1:5">
      <c r="A82" s="7"/>
      <c r="B82" s="63"/>
      <c r="C82" s="8"/>
      <c r="D82" s="8"/>
      <c r="E82" s="8"/>
    </row>
    <row r="83" spans="1:5">
      <c r="A83" s="7"/>
      <c r="B83" s="63"/>
      <c r="C83" s="8"/>
      <c r="D83" s="8"/>
      <c r="E83" s="8"/>
    </row>
    <row r="84" spans="1:5">
      <c r="A84" s="7"/>
      <c r="B84" s="63"/>
      <c r="C84" s="8"/>
      <c r="D84" s="8"/>
      <c r="E84" s="8"/>
    </row>
    <row r="85" spans="1:5">
      <c r="A85" s="7"/>
      <c r="B85" s="63"/>
      <c r="C85" s="8"/>
      <c r="D85" s="8"/>
      <c r="E85" s="8"/>
    </row>
    <row r="86" spans="1:5">
      <c r="A86" s="7"/>
      <c r="B86" s="63"/>
      <c r="C86" s="8"/>
      <c r="D86" s="8"/>
      <c r="E86" s="8"/>
    </row>
    <row r="87" spans="1:5">
      <c r="A87" s="7"/>
      <c r="B87" s="63"/>
      <c r="C87" s="8"/>
      <c r="D87" s="8"/>
      <c r="E87" s="8"/>
    </row>
    <row r="88" spans="1:5">
      <c r="A88" s="7"/>
      <c r="B88" s="63"/>
      <c r="C88" s="8"/>
      <c r="D88" s="8"/>
      <c r="E88" s="8"/>
    </row>
    <row r="89" spans="1:5">
      <c r="A89" s="7"/>
      <c r="B89" s="63"/>
      <c r="C89" s="8"/>
      <c r="D89" s="8"/>
      <c r="E89" s="8"/>
    </row>
    <row r="90" spans="1:5">
      <c r="A90" s="7"/>
      <c r="B90" s="63"/>
      <c r="C90" s="8"/>
      <c r="D90" s="8"/>
      <c r="E90" s="8"/>
    </row>
    <row r="91" spans="1:5">
      <c r="A91" s="7"/>
      <c r="B91" s="63"/>
      <c r="C91" s="8"/>
      <c r="D91" s="8"/>
      <c r="E91" s="8"/>
    </row>
    <row r="92" spans="1:5">
      <c r="A92" s="7"/>
      <c r="B92" s="63"/>
      <c r="C92" s="8"/>
      <c r="D92" s="8"/>
      <c r="E92" s="8"/>
    </row>
    <row r="93" spans="1:5">
      <c r="A93" s="7"/>
      <c r="B93" s="63"/>
      <c r="C93" s="8"/>
      <c r="D93" s="8"/>
      <c r="E93" s="8"/>
    </row>
    <row r="94" spans="1:5">
      <c r="A94" s="7"/>
      <c r="B94" s="63"/>
      <c r="C94" s="8"/>
      <c r="D94" s="8"/>
      <c r="E94" s="8"/>
    </row>
    <row r="95" spans="1:5">
      <c r="A95" s="7"/>
      <c r="B95" s="63"/>
      <c r="C95" s="8"/>
      <c r="D95" s="8"/>
      <c r="E95" s="8"/>
    </row>
    <row r="96" spans="1:5">
      <c r="A96" s="7"/>
      <c r="B96" s="63"/>
      <c r="C96" s="8"/>
      <c r="D96" s="8"/>
      <c r="E96" s="8"/>
    </row>
    <row r="97" spans="1:5">
      <c r="A97" s="7"/>
      <c r="B97" s="63"/>
      <c r="C97" s="8"/>
      <c r="D97" s="8"/>
      <c r="E97" s="8"/>
    </row>
    <row r="98" spans="1:5">
      <c r="A98" s="7"/>
      <c r="B98" s="63"/>
      <c r="C98" s="8"/>
      <c r="D98" s="8"/>
      <c r="E98" s="8"/>
    </row>
    <row r="99" spans="1:5">
      <c r="A99" s="7"/>
      <c r="B99" s="63"/>
      <c r="C99" s="8"/>
      <c r="D99" s="8"/>
      <c r="E99" s="8"/>
    </row>
    <row r="100" spans="1:5">
      <c r="A100" s="7"/>
      <c r="B100" s="63"/>
      <c r="C100" s="8"/>
      <c r="D100" s="8"/>
      <c r="E100" s="8"/>
    </row>
    <row r="101" spans="1:5">
      <c r="A101" s="7"/>
      <c r="B101" s="63"/>
      <c r="C101" s="8"/>
      <c r="D101" s="8"/>
      <c r="E101" s="8"/>
    </row>
    <row r="102" spans="1:5">
      <c r="A102" s="7"/>
      <c r="B102" s="63"/>
      <c r="C102" s="8"/>
      <c r="D102" s="8"/>
      <c r="E102" s="8"/>
    </row>
    <row r="103" spans="1:5">
      <c r="A103" s="7"/>
      <c r="B103" s="63"/>
      <c r="C103" s="8"/>
      <c r="D103" s="8"/>
      <c r="E103" s="8"/>
    </row>
    <row r="104" spans="1:5">
      <c r="A104" s="7"/>
      <c r="B104" s="63"/>
      <c r="C104" s="8"/>
      <c r="D104" s="8"/>
      <c r="E104" s="8"/>
    </row>
    <row r="105" spans="1:5">
      <c r="A105" s="7"/>
      <c r="B105" s="63"/>
      <c r="C105" s="8"/>
      <c r="D105" s="8"/>
      <c r="E105" s="8"/>
    </row>
    <row r="106" spans="1:5">
      <c r="A106" s="7"/>
      <c r="B106" s="63"/>
      <c r="C106" s="8"/>
      <c r="D106" s="8"/>
      <c r="E106" s="8"/>
    </row>
    <row r="107" spans="1:5">
      <c r="A107" s="7"/>
      <c r="B107" s="63"/>
      <c r="C107" s="8"/>
      <c r="D107" s="8"/>
      <c r="E107" s="8"/>
    </row>
    <row r="108" spans="1:5">
      <c r="A108" s="7"/>
      <c r="B108" s="63"/>
      <c r="C108" s="8"/>
      <c r="D108" s="8"/>
      <c r="E108" s="8"/>
    </row>
    <row r="109" spans="1:5">
      <c r="A109" s="7"/>
      <c r="B109" s="63"/>
      <c r="C109" s="8"/>
      <c r="D109" s="8"/>
      <c r="E109" s="8"/>
    </row>
    <row r="110" spans="1:5">
      <c r="A110" s="7"/>
      <c r="B110" s="63"/>
      <c r="C110" s="8"/>
      <c r="D110" s="8"/>
      <c r="E110" s="8"/>
    </row>
    <row r="111" spans="1:5">
      <c r="A111" s="7"/>
      <c r="B111" s="63"/>
      <c r="C111" s="8"/>
      <c r="D111" s="8"/>
      <c r="E111" s="8"/>
    </row>
    <row r="112" spans="1:5">
      <c r="A112" s="7"/>
      <c r="B112" s="63"/>
      <c r="C112" s="8"/>
      <c r="D112" s="8"/>
      <c r="E112" s="8"/>
    </row>
    <row r="113" spans="1:5">
      <c r="A113" s="7"/>
      <c r="B113" s="63"/>
      <c r="C113" s="8"/>
      <c r="D113" s="8"/>
      <c r="E113" s="8"/>
    </row>
    <row r="114" spans="1:5">
      <c r="A114" s="7"/>
      <c r="B114" s="63"/>
      <c r="C114" s="8"/>
      <c r="D114" s="8"/>
      <c r="E114" s="8"/>
    </row>
    <row r="115" spans="1:5">
      <c r="A115" s="7"/>
      <c r="B115" s="63"/>
      <c r="C115" s="8"/>
      <c r="D115" s="8"/>
      <c r="E115" s="8"/>
    </row>
    <row r="116" spans="1:5">
      <c r="A116" s="7"/>
      <c r="B116" s="63"/>
      <c r="C116" s="8"/>
      <c r="D116" s="8"/>
      <c r="E116" s="8"/>
    </row>
    <row r="117" spans="1:5">
      <c r="A117" s="7"/>
      <c r="B117" s="63"/>
      <c r="C117" s="8"/>
      <c r="D117" s="8"/>
      <c r="E117" s="8"/>
    </row>
    <row r="118" spans="1:5">
      <c r="A118" s="7"/>
      <c r="B118" s="63"/>
      <c r="C118" s="8"/>
      <c r="D118" s="8"/>
      <c r="E118" s="8"/>
    </row>
    <row r="119" spans="1:5">
      <c r="A119" s="7"/>
      <c r="B119" s="63"/>
      <c r="C119" s="8"/>
      <c r="D119" s="8"/>
      <c r="E119" s="8"/>
    </row>
    <row r="120" spans="1:5">
      <c r="A120" s="7"/>
      <c r="B120" s="63"/>
      <c r="C120" s="8"/>
      <c r="D120" s="8"/>
      <c r="E120" s="8"/>
    </row>
    <row r="121" spans="1:5">
      <c r="A121" s="7"/>
      <c r="B121" s="63"/>
      <c r="C121" s="8"/>
      <c r="D121" s="8"/>
      <c r="E121" s="8"/>
    </row>
    <row r="122" spans="1:5">
      <c r="A122" s="7"/>
      <c r="B122" s="63"/>
      <c r="C122" s="8"/>
      <c r="D122" s="8"/>
      <c r="E122" s="8"/>
    </row>
    <row r="123" spans="1:5">
      <c r="A123" s="7"/>
      <c r="B123" s="63"/>
      <c r="C123" s="8"/>
      <c r="D123" s="8"/>
      <c r="E123" s="8"/>
    </row>
    <row r="124" spans="1:5">
      <c r="A124" s="7"/>
      <c r="B124" s="63"/>
      <c r="C124" s="8"/>
      <c r="D124" s="8"/>
      <c r="E124" s="8"/>
    </row>
    <row r="125" spans="1:5">
      <c r="A125" s="7"/>
      <c r="B125" s="63"/>
      <c r="C125" s="8"/>
      <c r="D125" s="8"/>
      <c r="E125" s="8"/>
    </row>
    <row r="126" spans="1:5">
      <c r="A126" s="7"/>
      <c r="B126" s="63"/>
      <c r="C126" s="8"/>
      <c r="D126" s="8"/>
      <c r="E126" s="8"/>
    </row>
    <row r="127" spans="1:5">
      <c r="A127" s="7"/>
      <c r="B127" s="63"/>
      <c r="C127" s="8"/>
      <c r="D127" s="8"/>
      <c r="E127" s="8"/>
    </row>
    <row r="128" spans="1:5">
      <c r="A128" s="7"/>
      <c r="B128" s="63"/>
      <c r="C128" s="8"/>
      <c r="D128" s="8"/>
      <c r="E128" s="8"/>
    </row>
    <row r="129" spans="1:5">
      <c r="A129" s="7"/>
      <c r="B129" s="63"/>
      <c r="C129" s="8"/>
      <c r="D129" s="8"/>
      <c r="E129" s="8"/>
    </row>
    <row r="130" spans="1:5">
      <c r="A130" s="7"/>
      <c r="B130" s="63"/>
      <c r="C130" s="8"/>
      <c r="D130" s="8"/>
      <c r="E130" s="8"/>
    </row>
    <row r="131" spans="1:5">
      <c r="A131" s="7"/>
      <c r="B131" s="63"/>
      <c r="C131" s="8"/>
      <c r="D131" s="8"/>
      <c r="E131" s="8"/>
    </row>
    <row r="132" spans="1:5">
      <c r="A132" s="7"/>
      <c r="B132" s="63"/>
      <c r="C132" s="8"/>
      <c r="D132" s="8"/>
      <c r="E132" s="8"/>
    </row>
    <row r="133" spans="1:5">
      <c r="A133" s="7"/>
      <c r="B133" s="63"/>
      <c r="C133" s="8"/>
      <c r="D133" s="8"/>
      <c r="E133" s="8"/>
    </row>
    <row r="134" spans="1:5">
      <c r="A134" s="7"/>
      <c r="B134" s="63"/>
      <c r="C134" s="8"/>
      <c r="D134" s="8"/>
      <c r="E134" s="8"/>
    </row>
    <row r="135" spans="1:5">
      <c r="A135" s="7"/>
      <c r="B135" s="63"/>
      <c r="C135" s="8"/>
      <c r="D135" s="8"/>
      <c r="E135" s="8"/>
    </row>
    <row r="136" spans="1:5">
      <c r="A136" s="7"/>
      <c r="B136" s="63"/>
      <c r="C136" s="8"/>
      <c r="D136" s="8"/>
      <c r="E136" s="8"/>
    </row>
    <row r="137" spans="1:5">
      <c r="A137" s="7"/>
      <c r="B137" s="63"/>
      <c r="C137" s="8"/>
      <c r="D137" s="8"/>
      <c r="E137" s="8"/>
    </row>
    <row r="138" spans="1:5">
      <c r="A138" s="7"/>
      <c r="B138" s="63"/>
      <c r="C138" s="8"/>
      <c r="D138" s="8"/>
      <c r="E138" s="8"/>
    </row>
    <row r="139" spans="1:5">
      <c r="A139" s="7"/>
      <c r="B139" s="63"/>
      <c r="C139" s="8"/>
      <c r="D139" s="8"/>
      <c r="E139" s="8"/>
    </row>
    <row r="140" spans="1:5">
      <c r="A140" s="7"/>
      <c r="B140" s="63"/>
      <c r="C140" s="8"/>
      <c r="D140" s="8"/>
      <c r="E140" s="8"/>
    </row>
    <row r="141" spans="1:5">
      <c r="A141" s="7"/>
      <c r="B141" s="63"/>
      <c r="C141" s="8"/>
      <c r="D141" s="8"/>
      <c r="E141" s="8"/>
    </row>
    <row r="142" spans="1:5">
      <c r="A142" s="7"/>
      <c r="B142" s="63"/>
      <c r="C142" s="8"/>
      <c r="D142" s="8"/>
      <c r="E142" s="8"/>
    </row>
    <row r="143" spans="1:5">
      <c r="A143" s="7"/>
      <c r="B143" s="63"/>
      <c r="C143" s="8"/>
      <c r="D143" s="8"/>
      <c r="E143" s="8"/>
    </row>
    <row r="144" spans="1:5">
      <c r="A144" s="7"/>
      <c r="B144" s="63"/>
      <c r="C144" s="8"/>
      <c r="D144" s="8"/>
      <c r="E144" s="8"/>
    </row>
    <row r="145" spans="1:5">
      <c r="A145" s="7"/>
      <c r="B145" s="63"/>
      <c r="C145" s="8"/>
      <c r="D145" s="8"/>
      <c r="E145" s="8"/>
    </row>
    <row r="146" spans="1:5">
      <c r="A146" s="7"/>
      <c r="B146" s="63"/>
      <c r="C146" s="8"/>
      <c r="D146" s="8"/>
      <c r="E146" s="8"/>
    </row>
    <row r="147" spans="1:5">
      <c r="A147" s="7"/>
      <c r="B147" s="63"/>
      <c r="C147" s="8"/>
      <c r="D147" s="8"/>
      <c r="E147" s="8"/>
    </row>
    <row r="148" spans="1:5">
      <c r="A148" s="7"/>
      <c r="B148" s="63"/>
      <c r="C148" s="8"/>
      <c r="D148" s="8"/>
      <c r="E148" s="8"/>
    </row>
    <row r="149" spans="1:5">
      <c r="A149" s="7"/>
      <c r="B149" s="63"/>
      <c r="C149" s="8"/>
      <c r="D149" s="8"/>
      <c r="E149" s="8"/>
    </row>
    <row r="150" spans="1:5">
      <c r="A150" s="7"/>
      <c r="B150" s="63"/>
      <c r="C150" s="8"/>
      <c r="D150" s="8"/>
      <c r="E150" s="8"/>
    </row>
    <row r="151" spans="1:5">
      <c r="A151" s="7"/>
      <c r="B151" s="63"/>
      <c r="C151" s="8"/>
      <c r="D151" s="8"/>
      <c r="E151" s="8"/>
    </row>
    <row r="152" spans="1:5">
      <c r="A152" s="7"/>
      <c r="B152" s="63"/>
      <c r="C152" s="8"/>
      <c r="D152" s="8"/>
      <c r="E152" s="8"/>
    </row>
    <row r="153" spans="1:5">
      <c r="A153" s="7"/>
      <c r="B153" s="63"/>
      <c r="C153" s="8"/>
      <c r="D153" s="8"/>
      <c r="E153" s="8"/>
    </row>
    <row r="154" spans="1:5">
      <c r="A154" s="7"/>
      <c r="B154" s="63"/>
      <c r="C154" s="8"/>
      <c r="D154" s="8"/>
      <c r="E154" s="8"/>
    </row>
    <row r="155" spans="1:5">
      <c r="A155" s="7"/>
      <c r="B155" s="63"/>
      <c r="C155" s="8"/>
      <c r="D155" s="8"/>
      <c r="E155" s="8"/>
    </row>
    <row r="156" spans="1:5">
      <c r="A156" s="7"/>
      <c r="B156" s="63"/>
      <c r="C156" s="8"/>
      <c r="D156" s="8"/>
      <c r="E156" s="8"/>
    </row>
    <row r="157" spans="1:5">
      <c r="A157" s="7"/>
      <c r="B157" s="63"/>
      <c r="C157" s="8"/>
      <c r="D157" s="8"/>
      <c r="E157" s="8"/>
    </row>
    <row r="158" spans="1:5">
      <c r="A158" s="7"/>
      <c r="B158" s="63"/>
      <c r="C158" s="8"/>
      <c r="D158" s="8"/>
      <c r="E158" s="8"/>
    </row>
    <row r="159" spans="1:5">
      <c r="A159" s="7"/>
      <c r="B159" s="63"/>
      <c r="C159" s="8"/>
      <c r="D159" s="8"/>
      <c r="E159" s="8"/>
    </row>
    <row r="160" spans="1:5">
      <c r="A160" s="7"/>
      <c r="B160" s="63"/>
      <c r="C160" s="8"/>
      <c r="D160" s="8"/>
      <c r="E160" s="8"/>
    </row>
    <row r="161" spans="1:5">
      <c r="A161" s="7"/>
      <c r="B161" s="63"/>
      <c r="C161" s="8"/>
      <c r="D161" s="8"/>
      <c r="E161" s="8"/>
    </row>
    <row r="162" spans="1:5">
      <c r="A162" s="7"/>
      <c r="B162" s="63"/>
      <c r="C162" s="8"/>
      <c r="D162" s="8"/>
      <c r="E162" s="8"/>
    </row>
    <row r="163" spans="1:5">
      <c r="A163" s="7"/>
      <c r="B163" s="63"/>
      <c r="C163" s="8"/>
      <c r="D163" s="8"/>
      <c r="E163" s="8"/>
    </row>
    <row r="164" spans="1:5">
      <c r="A164" s="7"/>
      <c r="B164" s="63"/>
      <c r="C164" s="8"/>
      <c r="D164" s="8"/>
      <c r="E164" s="8"/>
    </row>
    <row r="165" spans="1:5">
      <c r="A165" s="7"/>
      <c r="B165" s="63"/>
      <c r="C165" s="8"/>
      <c r="D165" s="8"/>
      <c r="E165" s="8"/>
    </row>
    <row r="166" spans="1:5">
      <c r="A166" s="7"/>
      <c r="B166" s="63"/>
      <c r="C166" s="8"/>
      <c r="D166" s="8"/>
      <c r="E166" s="8"/>
    </row>
    <row r="167" spans="1:5">
      <c r="A167" s="7"/>
      <c r="B167" s="63"/>
      <c r="C167" s="8"/>
      <c r="D167" s="8"/>
      <c r="E167" s="8"/>
    </row>
    <row r="168" spans="1:5">
      <c r="A168" s="7"/>
      <c r="B168" s="63"/>
      <c r="C168" s="8"/>
      <c r="D168" s="8"/>
      <c r="E168" s="8"/>
    </row>
    <row r="169" spans="1:5">
      <c r="A169" s="7"/>
      <c r="B169" s="63"/>
      <c r="C169" s="8"/>
      <c r="D169" s="8"/>
      <c r="E169" s="8"/>
    </row>
    <row r="170" spans="1:5">
      <c r="A170" s="7"/>
      <c r="B170" s="63"/>
      <c r="C170" s="8"/>
      <c r="D170" s="8"/>
      <c r="E170" s="8"/>
    </row>
    <row r="171" spans="1:5">
      <c r="A171" s="7"/>
      <c r="B171" s="63"/>
      <c r="C171" s="8"/>
      <c r="D171" s="8"/>
      <c r="E171" s="8"/>
    </row>
    <row r="172" spans="1:5">
      <c r="A172" s="7"/>
      <c r="B172" s="63"/>
      <c r="C172" s="8"/>
      <c r="D172" s="8"/>
      <c r="E172" s="8"/>
    </row>
    <row r="173" spans="1:5">
      <c r="A173" s="7"/>
      <c r="B173" s="63"/>
      <c r="C173" s="8"/>
      <c r="D173" s="8"/>
      <c r="E173" s="8"/>
    </row>
    <row r="174" spans="1:5">
      <c r="A174" s="7"/>
      <c r="B174" s="63"/>
      <c r="C174" s="8"/>
      <c r="D174" s="8"/>
      <c r="E174" s="8"/>
    </row>
    <row r="175" spans="1:5">
      <c r="A175" s="7"/>
      <c r="B175" s="63"/>
      <c r="C175" s="8"/>
      <c r="D175" s="8"/>
      <c r="E175" s="8"/>
    </row>
    <row r="176" spans="1:5">
      <c r="A176" s="7"/>
      <c r="B176" s="63"/>
      <c r="C176" s="8"/>
      <c r="D176" s="8"/>
      <c r="E176" s="8"/>
    </row>
    <row r="177" spans="1:5">
      <c r="A177" s="7"/>
      <c r="B177" s="63"/>
      <c r="C177" s="8"/>
      <c r="D177" s="8"/>
      <c r="E177" s="8"/>
    </row>
    <row r="178" spans="1:5">
      <c r="A178" s="7"/>
      <c r="B178" s="63"/>
      <c r="C178" s="8"/>
      <c r="D178" s="8"/>
      <c r="E178" s="8"/>
    </row>
    <row r="179" spans="1:5">
      <c r="A179" s="7"/>
      <c r="B179" s="63"/>
      <c r="C179" s="8"/>
      <c r="D179" s="8"/>
      <c r="E179" s="8"/>
    </row>
    <row r="180" spans="1:5">
      <c r="A180" s="7"/>
      <c r="B180" s="63"/>
      <c r="C180" s="8"/>
      <c r="D180" s="8"/>
      <c r="E180" s="8"/>
    </row>
    <row r="181" spans="1:5">
      <c r="A181" s="7"/>
      <c r="B181" s="63"/>
      <c r="C181" s="8"/>
      <c r="D181" s="8"/>
      <c r="E181" s="8"/>
    </row>
    <row r="182" spans="1:5">
      <c r="A182" s="7"/>
      <c r="B182" s="63"/>
      <c r="C182" s="8"/>
      <c r="D182" s="8"/>
      <c r="E182" s="8"/>
    </row>
    <row r="183" spans="1:5">
      <c r="A183" s="7"/>
      <c r="B183" s="63"/>
      <c r="C183" s="8"/>
      <c r="D183" s="8"/>
      <c r="E183" s="8"/>
    </row>
    <row r="184" spans="1:5">
      <c r="A184" s="7"/>
      <c r="B184" s="63"/>
      <c r="C184" s="8"/>
      <c r="D184" s="8"/>
      <c r="E184" s="8"/>
    </row>
    <row r="185" spans="1:5">
      <c r="A185" s="7"/>
      <c r="B185" s="63"/>
      <c r="C185" s="8"/>
      <c r="D185" s="8"/>
      <c r="E185" s="8"/>
    </row>
    <row r="186" spans="1:5">
      <c r="A186" s="7"/>
      <c r="B186" s="63"/>
      <c r="C186" s="8"/>
      <c r="D186" s="8"/>
      <c r="E186" s="8"/>
    </row>
    <row r="187" spans="1:5">
      <c r="A187" s="7"/>
      <c r="B187" s="63"/>
      <c r="C187" s="8"/>
      <c r="D187" s="8"/>
      <c r="E187" s="8"/>
    </row>
    <row r="188" spans="1:5">
      <c r="A188" s="7"/>
      <c r="B188" s="63"/>
      <c r="C188" s="8"/>
      <c r="D188" s="8"/>
      <c r="E188" s="8"/>
    </row>
    <row r="189" spans="1:5">
      <c r="A189" s="7"/>
      <c r="B189" s="63"/>
      <c r="C189" s="8"/>
      <c r="D189" s="8"/>
      <c r="E189" s="8"/>
    </row>
    <row r="190" spans="1:5">
      <c r="A190" s="7"/>
      <c r="B190" s="63"/>
      <c r="C190" s="8"/>
      <c r="D190" s="8"/>
      <c r="E190" s="8"/>
    </row>
    <row r="191" spans="1:5">
      <c r="A191" s="7"/>
      <c r="B191" s="63"/>
      <c r="C191" s="8"/>
      <c r="D191" s="8"/>
      <c r="E191" s="8"/>
    </row>
    <row r="192" spans="1:5">
      <c r="A192" s="7"/>
      <c r="B192" s="63"/>
      <c r="C192" s="8"/>
      <c r="D192" s="8"/>
      <c r="E192" s="8"/>
    </row>
    <row r="193" spans="1:5">
      <c r="A193" s="7"/>
      <c r="B193" s="63"/>
      <c r="C193" s="8"/>
      <c r="D193" s="8"/>
      <c r="E193" s="8"/>
    </row>
    <row r="194" spans="1:5">
      <c r="A194" s="7"/>
      <c r="B194" s="63"/>
      <c r="C194" s="8"/>
      <c r="D194" s="8"/>
      <c r="E194" s="8"/>
    </row>
    <row r="195" spans="1:5">
      <c r="A195" s="7"/>
      <c r="B195" s="63"/>
      <c r="C195" s="8"/>
      <c r="D195" s="8"/>
      <c r="E195" s="8"/>
    </row>
    <row r="196" spans="1:5">
      <c r="A196" s="7"/>
      <c r="B196" s="63"/>
      <c r="C196" s="8"/>
      <c r="D196" s="8"/>
      <c r="E196" s="8"/>
    </row>
    <row r="197" spans="1:5">
      <c r="A197" s="7"/>
      <c r="B197" s="63"/>
      <c r="C197" s="8"/>
      <c r="D197" s="8"/>
      <c r="E197" s="8"/>
    </row>
    <row r="198" spans="1:5">
      <c r="A198" s="7"/>
      <c r="B198" s="63"/>
      <c r="C198" s="8"/>
      <c r="D198" s="8"/>
      <c r="E198" s="8"/>
    </row>
    <row r="199" spans="1:5">
      <c r="A199" s="7"/>
      <c r="B199" s="63"/>
      <c r="C199" s="8"/>
      <c r="D199" s="8"/>
      <c r="E199" s="8"/>
    </row>
    <row r="200" spans="1:5">
      <c r="A200" s="7"/>
      <c r="B200" s="63"/>
      <c r="C200" s="8"/>
      <c r="D200" s="8"/>
      <c r="E200" s="8"/>
    </row>
    <row r="201" spans="1:5">
      <c r="A201" s="7"/>
      <c r="B201" s="63"/>
      <c r="C201" s="8"/>
      <c r="D201" s="8"/>
      <c r="E201" s="8"/>
    </row>
    <row r="202" spans="1:5">
      <c r="A202" s="7"/>
      <c r="B202" s="63"/>
      <c r="C202" s="8"/>
      <c r="D202" s="8"/>
      <c r="E202" s="8"/>
    </row>
    <row r="203" spans="1:5">
      <c r="A203" s="7"/>
      <c r="B203" s="63"/>
      <c r="C203" s="8"/>
      <c r="D203" s="8"/>
      <c r="E203" s="8"/>
    </row>
    <row r="204" spans="1:5">
      <c r="A204" s="7"/>
      <c r="B204" s="63"/>
      <c r="C204" s="8"/>
      <c r="D204" s="8"/>
      <c r="E204" s="8"/>
    </row>
    <row r="205" spans="1:5">
      <c r="A205" s="7"/>
      <c r="B205" s="63"/>
      <c r="C205" s="8"/>
      <c r="D205" s="8"/>
      <c r="E205" s="8"/>
    </row>
    <row r="206" spans="1:5">
      <c r="A206" s="7"/>
      <c r="B206" s="63"/>
      <c r="C206" s="8"/>
      <c r="D206" s="8"/>
      <c r="E206" s="8"/>
    </row>
    <row r="207" spans="1:5">
      <c r="A207" s="7"/>
      <c r="B207" s="63"/>
      <c r="C207" s="8"/>
      <c r="D207" s="8"/>
      <c r="E207" s="8"/>
    </row>
    <row r="208" spans="1:5">
      <c r="A208" s="7"/>
      <c r="B208" s="63"/>
      <c r="C208" s="8"/>
      <c r="D208" s="8"/>
      <c r="E208" s="8"/>
    </row>
    <row r="209" spans="1:5">
      <c r="A209" s="7"/>
      <c r="B209" s="63"/>
      <c r="C209" s="8"/>
      <c r="D209" s="8"/>
      <c r="E209" s="8"/>
    </row>
    <row r="210" spans="1:5">
      <c r="A210" s="7"/>
      <c r="B210" s="63"/>
      <c r="C210" s="8"/>
      <c r="D210" s="8"/>
      <c r="E210" s="8"/>
    </row>
    <row r="211" spans="1:5">
      <c r="A211" s="7"/>
      <c r="B211" s="63"/>
      <c r="C211" s="8"/>
      <c r="D211" s="8"/>
      <c r="E211" s="8"/>
    </row>
    <row r="212" spans="1:5">
      <c r="A212" s="7"/>
      <c r="B212" s="63"/>
      <c r="C212" s="8"/>
      <c r="D212" s="8"/>
      <c r="E212" s="8"/>
    </row>
    <row r="213" spans="1:5">
      <c r="A213" s="7"/>
      <c r="B213" s="63"/>
      <c r="C213" s="8"/>
      <c r="D213" s="8"/>
      <c r="E213" s="8"/>
    </row>
    <row r="214" spans="1:5">
      <c r="A214" s="7"/>
      <c r="B214" s="63"/>
      <c r="C214" s="8"/>
      <c r="D214" s="8"/>
      <c r="E214" s="8"/>
    </row>
    <row r="215" spans="1:5">
      <c r="A215" s="7"/>
      <c r="B215" s="63"/>
      <c r="C215" s="8"/>
      <c r="D215" s="8"/>
      <c r="E215" s="8"/>
    </row>
    <row r="216" spans="1:5">
      <c r="A216" s="7"/>
      <c r="B216" s="63"/>
      <c r="C216" s="8"/>
      <c r="D216" s="8"/>
      <c r="E216" s="8"/>
    </row>
    <row r="217" spans="1:5">
      <c r="A217" s="7"/>
      <c r="B217" s="63"/>
      <c r="C217" s="8"/>
      <c r="D217" s="8"/>
      <c r="E217" s="8"/>
    </row>
    <row r="218" spans="1:5">
      <c r="A218" s="7"/>
      <c r="B218" s="63"/>
      <c r="C218" s="8"/>
      <c r="D218" s="8"/>
      <c r="E218" s="8"/>
    </row>
    <row r="219" spans="1:5">
      <c r="A219" s="7"/>
      <c r="B219" s="63"/>
      <c r="C219" s="8"/>
      <c r="D219" s="8"/>
      <c r="E219" s="8"/>
    </row>
    <row r="220" spans="1:5">
      <c r="A220" s="7"/>
      <c r="B220" s="63"/>
      <c r="C220" s="8"/>
      <c r="D220" s="8"/>
      <c r="E220" s="8"/>
    </row>
    <row r="221" spans="1:5">
      <c r="A221" s="7"/>
      <c r="B221" s="63"/>
      <c r="C221" s="8"/>
      <c r="D221" s="8"/>
      <c r="E221" s="8"/>
    </row>
    <row r="222" spans="1:5">
      <c r="A222" s="7"/>
      <c r="B222" s="63"/>
      <c r="C222" s="8"/>
      <c r="D222" s="8"/>
      <c r="E222" s="8"/>
    </row>
    <row r="223" spans="1:5">
      <c r="A223" s="7"/>
      <c r="B223" s="63"/>
      <c r="C223" s="8"/>
      <c r="D223" s="8"/>
      <c r="E223" s="8"/>
    </row>
    <row r="224" spans="1:5">
      <c r="A224" s="7"/>
      <c r="B224" s="63"/>
      <c r="C224" s="8"/>
      <c r="D224" s="8"/>
      <c r="E224" s="8"/>
    </row>
    <row r="225" spans="1:5">
      <c r="A225" s="7"/>
      <c r="B225" s="63"/>
      <c r="C225" s="8"/>
      <c r="D225" s="8"/>
      <c r="E225" s="8"/>
    </row>
    <row r="226" spans="1:5">
      <c r="A226" s="7"/>
      <c r="B226" s="63"/>
      <c r="C226" s="8"/>
      <c r="D226" s="8"/>
      <c r="E226" s="8"/>
    </row>
    <row r="227" spans="1:5">
      <c r="A227" s="7"/>
      <c r="B227" s="63"/>
      <c r="C227" s="8"/>
      <c r="D227" s="8"/>
      <c r="E227" s="8"/>
    </row>
    <row r="228" spans="1:5">
      <c r="A228" s="7"/>
      <c r="B228" s="63"/>
      <c r="C228" s="8"/>
      <c r="D228" s="8"/>
      <c r="E228" s="8"/>
    </row>
    <row r="229" spans="1:5">
      <c r="A229" s="7"/>
      <c r="B229" s="63"/>
      <c r="C229" s="8"/>
      <c r="D229" s="8"/>
      <c r="E229" s="8"/>
    </row>
    <row r="230" spans="1:5">
      <c r="A230" s="7"/>
      <c r="B230" s="63"/>
      <c r="C230" s="8"/>
      <c r="D230" s="8"/>
      <c r="E230" s="8"/>
    </row>
    <row r="231" spans="1:5">
      <c r="A231" s="7"/>
      <c r="B231" s="63"/>
      <c r="C231" s="8"/>
      <c r="D231" s="8"/>
      <c r="E231" s="8"/>
    </row>
    <row r="232" spans="1:5">
      <c r="A232" s="7"/>
      <c r="B232" s="63"/>
      <c r="C232" s="8"/>
      <c r="D232" s="8"/>
      <c r="E232" s="8"/>
    </row>
    <row r="233" spans="1:5">
      <c r="A233" s="7"/>
      <c r="B233" s="63"/>
      <c r="C233" s="8"/>
      <c r="D233" s="8"/>
      <c r="E233" s="8"/>
    </row>
    <row r="234" spans="1:5">
      <c r="A234" s="7"/>
      <c r="B234" s="63"/>
      <c r="C234" s="8"/>
      <c r="D234" s="8"/>
      <c r="E234" s="8"/>
    </row>
    <row r="235" spans="1:5">
      <c r="A235" s="7"/>
      <c r="B235" s="63"/>
      <c r="C235" s="8"/>
      <c r="D235" s="8"/>
      <c r="E235" s="8"/>
    </row>
    <row r="236" spans="1:5">
      <c r="A236" s="7"/>
      <c r="B236" s="63"/>
      <c r="C236" s="8"/>
      <c r="D236" s="8"/>
      <c r="E236" s="8"/>
    </row>
    <row r="237" spans="1:5">
      <c r="A237" s="7"/>
      <c r="B237" s="63"/>
      <c r="C237" s="8"/>
      <c r="D237" s="8"/>
      <c r="E237" s="8"/>
    </row>
    <row r="238" spans="1:5">
      <c r="A238" s="7"/>
      <c r="B238" s="63"/>
      <c r="C238" s="8"/>
      <c r="D238" s="8"/>
      <c r="E238" s="8"/>
    </row>
    <row r="239" spans="1:5">
      <c r="A239" s="7"/>
      <c r="B239" s="63"/>
      <c r="C239" s="8"/>
      <c r="D239" s="8"/>
      <c r="E239" s="8"/>
    </row>
  </sheetData>
  <mergeCells count="7">
    <mergeCell ref="A7:A8"/>
    <mergeCell ref="B7:B8"/>
    <mergeCell ref="C7:E7"/>
    <mergeCell ref="D1:E1"/>
    <mergeCell ref="D2:E2"/>
    <mergeCell ref="D3:E3"/>
    <mergeCell ref="A5:E5"/>
  </mergeCells>
  <phoneticPr fontId="0" type="noConversion"/>
  <pageMargins left="0.78740157480314965" right="0.39370078740157483" top="0.78740157480314965" bottom="0.78740157480314965" header="0.55118110236220474" footer="0.15748031496062992"/>
  <pageSetup paperSize="9" scale="55" firstPageNumber="3" orientation="portrait" useFirstPageNumber="1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28"/>
  <sheetViews>
    <sheetView showGridLines="0" workbookViewId="0">
      <selection activeCell="M5" sqref="M5"/>
    </sheetView>
  </sheetViews>
  <sheetFormatPr defaultRowHeight="12.75"/>
  <cols>
    <col min="1" max="1" width="72.85546875" style="357" customWidth="1"/>
    <col min="2" max="2" width="12.140625" style="357" customWidth="1"/>
    <col min="3" max="3" width="6.42578125" style="357" customWidth="1"/>
    <col min="4" max="4" width="5.85546875" style="357" customWidth="1"/>
    <col min="5" max="5" width="5.7109375" style="357" customWidth="1"/>
    <col min="6" max="6" width="5.140625" style="357" customWidth="1"/>
    <col min="7" max="8" width="12.85546875" style="357" customWidth="1"/>
    <col min="9" max="214" width="9.140625" style="357" customWidth="1"/>
    <col min="215" max="16384" width="9.140625" style="357"/>
  </cols>
  <sheetData>
    <row r="1" spans="1:22" ht="15.75">
      <c r="A1" s="355"/>
      <c r="B1" s="356" t="s">
        <v>379</v>
      </c>
      <c r="C1" s="356"/>
      <c r="D1" s="356"/>
      <c r="E1" s="356"/>
      <c r="F1" s="356"/>
      <c r="G1" s="112" t="s">
        <v>3</v>
      </c>
    </row>
    <row r="2" spans="1:22" ht="12.75" customHeight="1">
      <c r="A2" s="356"/>
      <c r="B2" s="358"/>
      <c r="C2" s="358"/>
      <c r="D2" s="392" t="s">
        <v>364</v>
      </c>
      <c r="E2" s="392"/>
      <c r="F2" s="392"/>
      <c r="G2" s="392"/>
    </row>
    <row r="3" spans="1:22" ht="15.75" customHeight="1">
      <c r="A3" s="359"/>
      <c r="B3" s="360"/>
      <c r="C3" s="468" t="s">
        <v>71</v>
      </c>
      <c r="D3" s="468"/>
      <c r="E3" s="468"/>
      <c r="F3" s="468"/>
      <c r="G3" s="468"/>
    </row>
    <row r="4" spans="1:22" ht="18.75">
      <c r="A4" s="467" t="s">
        <v>4</v>
      </c>
      <c r="B4" s="467"/>
      <c r="C4" s="467"/>
      <c r="D4" s="467"/>
      <c r="E4" s="467"/>
      <c r="F4" s="467"/>
      <c r="G4" s="467"/>
      <c r="H4" s="361"/>
      <c r="I4" s="361"/>
      <c r="J4" s="361"/>
      <c r="K4" s="361"/>
      <c r="L4" s="361"/>
      <c r="M4" s="361"/>
      <c r="N4" s="355"/>
      <c r="O4" s="355"/>
      <c r="P4" s="362"/>
      <c r="Q4" s="362"/>
      <c r="R4" s="362"/>
      <c r="S4" s="362"/>
      <c r="T4" s="362"/>
      <c r="U4" s="362"/>
      <c r="V4" s="362"/>
    </row>
    <row r="5" spans="1:22" ht="13.5" thickBot="1">
      <c r="A5" s="363"/>
      <c r="B5" s="363"/>
      <c r="C5" s="363"/>
      <c r="D5" s="363"/>
      <c r="E5" s="355"/>
      <c r="F5" s="355" t="s">
        <v>268</v>
      </c>
      <c r="G5" s="355"/>
    </row>
    <row r="6" spans="1:22" ht="13.5" thickBot="1">
      <c r="A6" s="364" t="s">
        <v>518</v>
      </c>
      <c r="B6" s="365" t="s">
        <v>521</v>
      </c>
      <c r="C6" s="365" t="s">
        <v>519</v>
      </c>
      <c r="D6" s="365" t="s">
        <v>520</v>
      </c>
      <c r="E6" s="365" t="s">
        <v>522</v>
      </c>
      <c r="F6" s="366" t="s">
        <v>5</v>
      </c>
      <c r="G6" s="367" t="s">
        <v>380</v>
      </c>
    </row>
    <row r="7" spans="1:22" ht="25.5">
      <c r="A7" s="368" t="s">
        <v>650</v>
      </c>
      <c r="B7" s="369" t="s">
        <v>651</v>
      </c>
      <c r="C7" s="370" t="s">
        <v>523</v>
      </c>
      <c r="D7" s="371" t="s">
        <v>523</v>
      </c>
      <c r="E7" s="372" t="s">
        <v>523</v>
      </c>
      <c r="F7" s="373" t="s">
        <v>523</v>
      </c>
      <c r="G7" s="374">
        <v>1329215.77</v>
      </c>
    </row>
    <row r="8" spans="1:22" ht="24">
      <c r="A8" s="375" t="s">
        <v>89</v>
      </c>
      <c r="B8" s="376" t="s">
        <v>90</v>
      </c>
      <c r="C8" s="377" t="s">
        <v>523</v>
      </c>
      <c r="D8" s="378" t="s">
        <v>523</v>
      </c>
      <c r="E8" s="379" t="s">
        <v>523</v>
      </c>
      <c r="F8" s="380" t="s">
        <v>523</v>
      </c>
      <c r="G8" s="381">
        <v>1263970.8700000001</v>
      </c>
    </row>
    <row r="9" spans="1:22" ht="48">
      <c r="A9" s="375" t="s">
        <v>91</v>
      </c>
      <c r="B9" s="376" t="s">
        <v>92</v>
      </c>
      <c r="C9" s="377" t="s">
        <v>523</v>
      </c>
      <c r="D9" s="378" t="s">
        <v>523</v>
      </c>
      <c r="E9" s="379" t="s">
        <v>523</v>
      </c>
      <c r="F9" s="380" t="s">
        <v>523</v>
      </c>
      <c r="G9" s="381">
        <v>134154.79999999999</v>
      </c>
    </row>
    <row r="10" spans="1:22">
      <c r="A10" s="375" t="s">
        <v>493</v>
      </c>
      <c r="B10" s="376" t="s">
        <v>92</v>
      </c>
      <c r="C10" s="377">
        <v>7</v>
      </c>
      <c r="D10" s="378" t="s">
        <v>523</v>
      </c>
      <c r="E10" s="379" t="s">
        <v>523</v>
      </c>
      <c r="F10" s="380" t="s">
        <v>523</v>
      </c>
      <c r="G10" s="381">
        <v>134154.79999999999</v>
      </c>
    </row>
    <row r="11" spans="1:22">
      <c r="A11" s="375" t="s">
        <v>494</v>
      </c>
      <c r="B11" s="376" t="s">
        <v>92</v>
      </c>
      <c r="C11" s="377">
        <v>7</v>
      </c>
      <c r="D11" s="378">
        <v>1</v>
      </c>
      <c r="E11" s="379" t="s">
        <v>523</v>
      </c>
      <c r="F11" s="380" t="s">
        <v>523</v>
      </c>
      <c r="G11" s="381">
        <v>134154.79999999999</v>
      </c>
    </row>
    <row r="12" spans="1:22" ht="24">
      <c r="A12" s="375" t="s">
        <v>630</v>
      </c>
      <c r="B12" s="376" t="s">
        <v>92</v>
      </c>
      <c r="C12" s="377">
        <v>7</v>
      </c>
      <c r="D12" s="378">
        <v>1</v>
      </c>
      <c r="E12" s="379" t="s">
        <v>631</v>
      </c>
      <c r="F12" s="380" t="s">
        <v>523</v>
      </c>
      <c r="G12" s="381">
        <v>134154.79999999999</v>
      </c>
    </row>
    <row r="13" spans="1:22">
      <c r="A13" s="375" t="s">
        <v>87</v>
      </c>
      <c r="B13" s="376" t="s">
        <v>92</v>
      </c>
      <c r="C13" s="377">
        <v>7</v>
      </c>
      <c r="D13" s="378">
        <v>1</v>
      </c>
      <c r="E13" s="379" t="s">
        <v>88</v>
      </c>
      <c r="F13" s="380" t="s">
        <v>523</v>
      </c>
      <c r="G13" s="381">
        <v>11744.5</v>
      </c>
    </row>
    <row r="14" spans="1:22" ht="36">
      <c r="A14" s="375" t="s">
        <v>58</v>
      </c>
      <c r="B14" s="376" t="s">
        <v>92</v>
      </c>
      <c r="C14" s="377">
        <v>7</v>
      </c>
      <c r="D14" s="378">
        <v>1</v>
      </c>
      <c r="E14" s="379" t="s">
        <v>325</v>
      </c>
      <c r="F14" s="380" t="s">
        <v>523</v>
      </c>
      <c r="G14" s="381">
        <v>10588</v>
      </c>
    </row>
    <row r="15" spans="1:22">
      <c r="A15" s="375" t="s">
        <v>320</v>
      </c>
      <c r="B15" s="376" t="s">
        <v>92</v>
      </c>
      <c r="C15" s="377">
        <v>7</v>
      </c>
      <c r="D15" s="378">
        <v>1</v>
      </c>
      <c r="E15" s="379" t="s">
        <v>325</v>
      </c>
      <c r="F15" s="380">
        <v>231</v>
      </c>
      <c r="G15" s="381">
        <v>10588</v>
      </c>
    </row>
    <row r="16" spans="1:22">
      <c r="A16" s="375" t="s">
        <v>323</v>
      </c>
      <c r="B16" s="376" t="s">
        <v>92</v>
      </c>
      <c r="C16" s="377">
        <v>7</v>
      </c>
      <c r="D16" s="378">
        <v>1</v>
      </c>
      <c r="E16" s="379" t="s">
        <v>324</v>
      </c>
      <c r="F16" s="380" t="s">
        <v>523</v>
      </c>
      <c r="G16" s="381">
        <v>1156.5</v>
      </c>
    </row>
    <row r="17" spans="1:7">
      <c r="A17" s="375" t="s">
        <v>320</v>
      </c>
      <c r="B17" s="376" t="s">
        <v>92</v>
      </c>
      <c r="C17" s="377">
        <v>7</v>
      </c>
      <c r="D17" s="378">
        <v>1</v>
      </c>
      <c r="E17" s="379" t="s">
        <v>324</v>
      </c>
      <c r="F17" s="380">
        <v>231</v>
      </c>
      <c r="G17" s="381">
        <v>1156.5</v>
      </c>
    </row>
    <row r="18" spans="1:7">
      <c r="A18" s="375" t="s">
        <v>656</v>
      </c>
      <c r="B18" s="376" t="s">
        <v>92</v>
      </c>
      <c r="C18" s="377">
        <v>7</v>
      </c>
      <c r="D18" s="378">
        <v>1</v>
      </c>
      <c r="E18" s="379" t="s">
        <v>657</v>
      </c>
      <c r="F18" s="380" t="s">
        <v>523</v>
      </c>
      <c r="G18" s="381">
        <v>122410.3</v>
      </c>
    </row>
    <row r="19" spans="1:7" ht="48">
      <c r="A19" s="375" t="s">
        <v>326</v>
      </c>
      <c r="B19" s="376" t="s">
        <v>92</v>
      </c>
      <c r="C19" s="377">
        <v>7</v>
      </c>
      <c r="D19" s="378">
        <v>1</v>
      </c>
      <c r="E19" s="379" t="s">
        <v>327</v>
      </c>
      <c r="F19" s="380" t="s">
        <v>523</v>
      </c>
      <c r="G19" s="381">
        <v>108804.5</v>
      </c>
    </row>
    <row r="20" spans="1:7">
      <c r="A20" s="375" t="s">
        <v>320</v>
      </c>
      <c r="B20" s="376" t="s">
        <v>92</v>
      </c>
      <c r="C20" s="377">
        <v>7</v>
      </c>
      <c r="D20" s="378">
        <v>1</v>
      </c>
      <c r="E20" s="379" t="s">
        <v>327</v>
      </c>
      <c r="F20" s="380">
        <v>231</v>
      </c>
      <c r="G20" s="381">
        <v>108804.5</v>
      </c>
    </row>
    <row r="21" spans="1:7">
      <c r="A21" s="375" t="s">
        <v>321</v>
      </c>
      <c r="B21" s="376" t="s">
        <v>92</v>
      </c>
      <c r="C21" s="377">
        <v>7</v>
      </c>
      <c r="D21" s="378">
        <v>1</v>
      </c>
      <c r="E21" s="379" t="s">
        <v>322</v>
      </c>
      <c r="F21" s="380" t="s">
        <v>523</v>
      </c>
      <c r="G21" s="381">
        <v>13605.8</v>
      </c>
    </row>
    <row r="22" spans="1:7">
      <c r="A22" s="375" t="s">
        <v>320</v>
      </c>
      <c r="B22" s="376" t="s">
        <v>92</v>
      </c>
      <c r="C22" s="377">
        <v>7</v>
      </c>
      <c r="D22" s="378">
        <v>1</v>
      </c>
      <c r="E22" s="379" t="s">
        <v>322</v>
      </c>
      <c r="F22" s="380">
        <v>231</v>
      </c>
      <c r="G22" s="381">
        <v>13605.8</v>
      </c>
    </row>
    <row r="23" spans="1:7" ht="48">
      <c r="A23" s="375" t="s">
        <v>101</v>
      </c>
      <c r="B23" s="376" t="s">
        <v>102</v>
      </c>
      <c r="C23" s="377" t="s">
        <v>523</v>
      </c>
      <c r="D23" s="378" t="s">
        <v>523</v>
      </c>
      <c r="E23" s="379" t="s">
        <v>523</v>
      </c>
      <c r="F23" s="380" t="s">
        <v>523</v>
      </c>
      <c r="G23" s="381">
        <v>67720.600000000006</v>
      </c>
    </row>
    <row r="24" spans="1:7">
      <c r="A24" s="375" t="s">
        <v>493</v>
      </c>
      <c r="B24" s="376" t="s">
        <v>102</v>
      </c>
      <c r="C24" s="377">
        <v>7</v>
      </c>
      <c r="D24" s="378" t="s">
        <v>523</v>
      </c>
      <c r="E24" s="379" t="s">
        <v>523</v>
      </c>
      <c r="F24" s="380" t="s">
        <v>523</v>
      </c>
      <c r="G24" s="381">
        <v>67720.600000000006</v>
      </c>
    </row>
    <row r="25" spans="1:7">
      <c r="A25" s="375" t="s">
        <v>495</v>
      </c>
      <c r="B25" s="376" t="s">
        <v>102</v>
      </c>
      <c r="C25" s="377">
        <v>7</v>
      </c>
      <c r="D25" s="378">
        <v>2</v>
      </c>
      <c r="E25" s="379" t="s">
        <v>523</v>
      </c>
      <c r="F25" s="380" t="s">
        <v>523</v>
      </c>
      <c r="G25" s="381">
        <v>67720.600000000006</v>
      </c>
    </row>
    <row r="26" spans="1:7" ht="24">
      <c r="A26" s="375" t="s">
        <v>630</v>
      </c>
      <c r="B26" s="376" t="s">
        <v>102</v>
      </c>
      <c r="C26" s="377">
        <v>7</v>
      </c>
      <c r="D26" s="378">
        <v>2</v>
      </c>
      <c r="E26" s="379" t="s">
        <v>631</v>
      </c>
      <c r="F26" s="380" t="s">
        <v>523</v>
      </c>
      <c r="G26" s="381">
        <v>67720.600000000006</v>
      </c>
    </row>
    <row r="27" spans="1:7">
      <c r="A27" s="375" t="s">
        <v>87</v>
      </c>
      <c r="B27" s="376" t="s">
        <v>102</v>
      </c>
      <c r="C27" s="377">
        <v>7</v>
      </c>
      <c r="D27" s="378">
        <v>2</v>
      </c>
      <c r="E27" s="379" t="s">
        <v>88</v>
      </c>
      <c r="F27" s="380" t="s">
        <v>523</v>
      </c>
      <c r="G27" s="381">
        <v>67720.600000000006</v>
      </c>
    </row>
    <row r="28" spans="1:7" ht="36">
      <c r="A28" s="375" t="s">
        <v>58</v>
      </c>
      <c r="B28" s="376" t="s">
        <v>102</v>
      </c>
      <c r="C28" s="377">
        <v>7</v>
      </c>
      <c r="D28" s="378">
        <v>2</v>
      </c>
      <c r="E28" s="379" t="s">
        <v>325</v>
      </c>
      <c r="F28" s="380" t="s">
        <v>523</v>
      </c>
      <c r="G28" s="381">
        <v>48365.9</v>
      </c>
    </row>
    <row r="29" spans="1:7">
      <c r="A29" s="375" t="s">
        <v>320</v>
      </c>
      <c r="B29" s="376" t="s">
        <v>102</v>
      </c>
      <c r="C29" s="377">
        <v>7</v>
      </c>
      <c r="D29" s="378">
        <v>2</v>
      </c>
      <c r="E29" s="379" t="s">
        <v>325</v>
      </c>
      <c r="F29" s="380">
        <v>231</v>
      </c>
      <c r="G29" s="381">
        <v>48365.9</v>
      </c>
    </row>
    <row r="30" spans="1:7">
      <c r="A30" s="375" t="s">
        <v>323</v>
      </c>
      <c r="B30" s="376" t="s">
        <v>102</v>
      </c>
      <c r="C30" s="377">
        <v>7</v>
      </c>
      <c r="D30" s="378">
        <v>2</v>
      </c>
      <c r="E30" s="379" t="s">
        <v>324</v>
      </c>
      <c r="F30" s="380" t="s">
        <v>523</v>
      </c>
      <c r="G30" s="381">
        <v>19354.7</v>
      </c>
    </row>
    <row r="31" spans="1:7">
      <c r="A31" s="375" t="s">
        <v>320</v>
      </c>
      <c r="B31" s="376" t="s">
        <v>102</v>
      </c>
      <c r="C31" s="377">
        <v>7</v>
      </c>
      <c r="D31" s="378">
        <v>2</v>
      </c>
      <c r="E31" s="379" t="s">
        <v>324</v>
      </c>
      <c r="F31" s="380">
        <v>231</v>
      </c>
      <c r="G31" s="381">
        <v>19354.7</v>
      </c>
    </row>
    <row r="32" spans="1:7" ht="48">
      <c r="A32" s="375" t="s">
        <v>103</v>
      </c>
      <c r="B32" s="376" t="s">
        <v>104</v>
      </c>
      <c r="C32" s="377" t="s">
        <v>523</v>
      </c>
      <c r="D32" s="378" t="s">
        <v>523</v>
      </c>
      <c r="E32" s="379" t="s">
        <v>523</v>
      </c>
      <c r="F32" s="380" t="s">
        <v>523</v>
      </c>
      <c r="G32" s="381">
        <v>33072.07</v>
      </c>
    </row>
    <row r="33" spans="1:7">
      <c r="A33" s="375" t="s">
        <v>493</v>
      </c>
      <c r="B33" s="376" t="s">
        <v>104</v>
      </c>
      <c r="C33" s="377">
        <v>7</v>
      </c>
      <c r="D33" s="378" t="s">
        <v>523</v>
      </c>
      <c r="E33" s="379" t="s">
        <v>523</v>
      </c>
      <c r="F33" s="380" t="s">
        <v>523</v>
      </c>
      <c r="G33" s="381">
        <v>33072.07</v>
      </c>
    </row>
    <row r="34" spans="1:7">
      <c r="A34" s="375" t="s">
        <v>495</v>
      </c>
      <c r="B34" s="376" t="s">
        <v>104</v>
      </c>
      <c r="C34" s="377">
        <v>7</v>
      </c>
      <c r="D34" s="378">
        <v>2</v>
      </c>
      <c r="E34" s="379" t="s">
        <v>523</v>
      </c>
      <c r="F34" s="380" t="s">
        <v>523</v>
      </c>
      <c r="G34" s="381">
        <v>33072.07</v>
      </c>
    </row>
    <row r="35" spans="1:7" ht="24">
      <c r="A35" s="375" t="s">
        <v>630</v>
      </c>
      <c r="B35" s="376" t="s">
        <v>104</v>
      </c>
      <c r="C35" s="377">
        <v>7</v>
      </c>
      <c r="D35" s="378">
        <v>2</v>
      </c>
      <c r="E35" s="379" t="s">
        <v>631</v>
      </c>
      <c r="F35" s="380" t="s">
        <v>523</v>
      </c>
      <c r="G35" s="381">
        <v>33072.07</v>
      </c>
    </row>
    <row r="36" spans="1:7">
      <c r="A36" s="375" t="s">
        <v>656</v>
      </c>
      <c r="B36" s="376" t="s">
        <v>104</v>
      </c>
      <c r="C36" s="377">
        <v>7</v>
      </c>
      <c r="D36" s="378">
        <v>2</v>
      </c>
      <c r="E36" s="379" t="s">
        <v>657</v>
      </c>
      <c r="F36" s="380" t="s">
        <v>523</v>
      </c>
      <c r="G36" s="381">
        <v>33072.07</v>
      </c>
    </row>
    <row r="37" spans="1:7" ht="48">
      <c r="A37" s="375" t="s">
        <v>326</v>
      </c>
      <c r="B37" s="376" t="s">
        <v>104</v>
      </c>
      <c r="C37" s="377">
        <v>7</v>
      </c>
      <c r="D37" s="378">
        <v>2</v>
      </c>
      <c r="E37" s="379" t="s">
        <v>327</v>
      </c>
      <c r="F37" s="380" t="s">
        <v>523</v>
      </c>
      <c r="G37" s="381">
        <v>31443.5</v>
      </c>
    </row>
    <row r="38" spans="1:7">
      <c r="A38" s="375" t="s">
        <v>320</v>
      </c>
      <c r="B38" s="376" t="s">
        <v>104</v>
      </c>
      <c r="C38" s="377">
        <v>7</v>
      </c>
      <c r="D38" s="378">
        <v>2</v>
      </c>
      <c r="E38" s="379" t="s">
        <v>327</v>
      </c>
      <c r="F38" s="380">
        <v>231</v>
      </c>
      <c r="G38" s="381">
        <v>31443.5</v>
      </c>
    </row>
    <row r="39" spans="1:7">
      <c r="A39" s="375" t="s">
        <v>321</v>
      </c>
      <c r="B39" s="376" t="s">
        <v>104</v>
      </c>
      <c r="C39" s="377">
        <v>7</v>
      </c>
      <c r="D39" s="378">
        <v>2</v>
      </c>
      <c r="E39" s="379" t="s">
        <v>322</v>
      </c>
      <c r="F39" s="380" t="s">
        <v>523</v>
      </c>
      <c r="G39" s="381">
        <v>1628.57</v>
      </c>
    </row>
    <row r="40" spans="1:7">
      <c r="A40" s="375" t="s">
        <v>320</v>
      </c>
      <c r="B40" s="376" t="s">
        <v>104</v>
      </c>
      <c r="C40" s="377">
        <v>7</v>
      </c>
      <c r="D40" s="378">
        <v>2</v>
      </c>
      <c r="E40" s="379" t="s">
        <v>322</v>
      </c>
      <c r="F40" s="380">
        <v>231</v>
      </c>
      <c r="G40" s="381">
        <v>1628.57</v>
      </c>
    </row>
    <row r="41" spans="1:7" ht="48">
      <c r="A41" s="375" t="s">
        <v>105</v>
      </c>
      <c r="B41" s="376" t="s">
        <v>106</v>
      </c>
      <c r="C41" s="377" t="s">
        <v>523</v>
      </c>
      <c r="D41" s="378" t="s">
        <v>523</v>
      </c>
      <c r="E41" s="379" t="s">
        <v>523</v>
      </c>
      <c r="F41" s="380" t="s">
        <v>523</v>
      </c>
      <c r="G41" s="381">
        <v>6100</v>
      </c>
    </row>
    <row r="42" spans="1:7">
      <c r="A42" s="375" t="s">
        <v>493</v>
      </c>
      <c r="B42" s="376" t="s">
        <v>106</v>
      </c>
      <c r="C42" s="377">
        <v>7</v>
      </c>
      <c r="D42" s="378" t="s">
        <v>523</v>
      </c>
      <c r="E42" s="379" t="s">
        <v>523</v>
      </c>
      <c r="F42" s="380" t="s">
        <v>523</v>
      </c>
      <c r="G42" s="381">
        <v>6100</v>
      </c>
    </row>
    <row r="43" spans="1:7">
      <c r="A43" s="375" t="s">
        <v>495</v>
      </c>
      <c r="B43" s="376" t="s">
        <v>106</v>
      </c>
      <c r="C43" s="377">
        <v>7</v>
      </c>
      <c r="D43" s="378">
        <v>2</v>
      </c>
      <c r="E43" s="379" t="s">
        <v>523</v>
      </c>
      <c r="F43" s="380" t="s">
        <v>523</v>
      </c>
      <c r="G43" s="381">
        <v>6100</v>
      </c>
    </row>
    <row r="44" spans="1:7" ht="24">
      <c r="A44" s="375" t="s">
        <v>630</v>
      </c>
      <c r="B44" s="376" t="s">
        <v>106</v>
      </c>
      <c r="C44" s="377">
        <v>7</v>
      </c>
      <c r="D44" s="378">
        <v>2</v>
      </c>
      <c r="E44" s="379" t="s">
        <v>631</v>
      </c>
      <c r="F44" s="380" t="s">
        <v>523</v>
      </c>
      <c r="G44" s="381">
        <v>6100</v>
      </c>
    </row>
    <row r="45" spans="1:7">
      <c r="A45" s="375" t="s">
        <v>656</v>
      </c>
      <c r="B45" s="376" t="s">
        <v>106</v>
      </c>
      <c r="C45" s="377">
        <v>7</v>
      </c>
      <c r="D45" s="378">
        <v>2</v>
      </c>
      <c r="E45" s="379" t="s">
        <v>657</v>
      </c>
      <c r="F45" s="380" t="s">
        <v>523</v>
      </c>
      <c r="G45" s="381">
        <v>6100</v>
      </c>
    </row>
    <row r="46" spans="1:7" ht="48">
      <c r="A46" s="375" t="s">
        <v>326</v>
      </c>
      <c r="B46" s="376" t="s">
        <v>106</v>
      </c>
      <c r="C46" s="377">
        <v>7</v>
      </c>
      <c r="D46" s="378">
        <v>2</v>
      </c>
      <c r="E46" s="379" t="s">
        <v>327</v>
      </c>
      <c r="F46" s="380" t="s">
        <v>523</v>
      </c>
      <c r="G46" s="381">
        <v>6100</v>
      </c>
    </row>
    <row r="47" spans="1:7">
      <c r="A47" s="375" t="s">
        <v>320</v>
      </c>
      <c r="B47" s="376" t="s">
        <v>106</v>
      </c>
      <c r="C47" s="377">
        <v>7</v>
      </c>
      <c r="D47" s="378">
        <v>2</v>
      </c>
      <c r="E47" s="379" t="s">
        <v>327</v>
      </c>
      <c r="F47" s="380">
        <v>231</v>
      </c>
      <c r="G47" s="381">
        <v>6100</v>
      </c>
    </row>
    <row r="48" spans="1:7" ht="36">
      <c r="A48" s="375" t="s">
        <v>107</v>
      </c>
      <c r="B48" s="376" t="s">
        <v>108</v>
      </c>
      <c r="C48" s="377" t="s">
        <v>523</v>
      </c>
      <c r="D48" s="378" t="s">
        <v>523</v>
      </c>
      <c r="E48" s="379" t="s">
        <v>523</v>
      </c>
      <c r="F48" s="380" t="s">
        <v>523</v>
      </c>
      <c r="G48" s="381">
        <v>528480</v>
      </c>
    </row>
    <row r="49" spans="1:7">
      <c r="A49" s="375" t="s">
        <v>493</v>
      </c>
      <c r="B49" s="376" t="s">
        <v>108</v>
      </c>
      <c r="C49" s="377">
        <v>7</v>
      </c>
      <c r="D49" s="378" t="s">
        <v>523</v>
      </c>
      <c r="E49" s="379" t="s">
        <v>523</v>
      </c>
      <c r="F49" s="380" t="s">
        <v>523</v>
      </c>
      <c r="G49" s="381">
        <v>528480</v>
      </c>
    </row>
    <row r="50" spans="1:7">
      <c r="A50" s="375" t="s">
        <v>495</v>
      </c>
      <c r="B50" s="376" t="s">
        <v>108</v>
      </c>
      <c r="C50" s="377">
        <v>7</v>
      </c>
      <c r="D50" s="378">
        <v>2</v>
      </c>
      <c r="E50" s="379" t="s">
        <v>523</v>
      </c>
      <c r="F50" s="380" t="s">
        <v>523</v>
      </c>
      <c r="G50" s="381">
        <v>528480</v>
      </c>
    </row>
    <row r="51" spans="1:7" ht="24">
      <c r="A51" s="375" t="s">
        <v>630</v>
      </c>
      <c r="B51" s="376" t="s">
        <v>108</v>
      </c>
      <c r="C51" s="377">
        <v>7</v>
      </c>
      <c r="D51" s="378">
        <v>2</v>
      </c>
      <c r="E51" s="379" t="s">
        <v>631</v>
      </c>
      <c r="F51" s="380" t="s">
        <v>523</v>
      </c>
      <c r="G51" s="381">
        <v>528480</v>
      </c>
    </row>
    <row r="52" spans="1:7">
      <c r="A52" s="375" t="s">
        <v>87</v>
      </c>
      <c r="B52" s="376" t="s">
        <v>108</v>
      </c>
      <c r="C52" s="377">
        <v>7</v>
      </c>
      <c r="D52" s="378">
        <v>2</v>
      </c>
      <c r="E52" s="379" t="s">
        <v>88</v>
      </c>
      <c r="F52" s="380" t="s">
        <v>523</v>
      </c>
      <c r="G52" s="381">
        <v>528480</v>
      </c>
    </row>
    <row r="53" spans="1:7" ht="36">
      <c r="A53" s="375" t="s">
        <v>58</v>
      </c>
      <c r="B53" s="376" t="s">
        <v>108</v>
      </c>
      <c r="C53" s="377">
        <v>7</v>
      </c>
      <c r="D53" s="378">
        <v>2</v>
      </c>
      <c r="E53" s="379" t="s">
        <v>325</v>
      </c>
      <c r="F53" s="380" t="s">
        <v>523</v>
      </c>
      <c r="G53" s="381">
        <v>520609</v>
      </c>
    </row>
    <row r="54" spans="1:7">
      <c r="A54" s="375" t="s">
        <v>320</v>
      </c>
      <c r="B54" s="376" t="s">
        <v>108</v>
      </c>
      <c r="C54" s="377">
        <v>7</v>
      </c>
      <c r="D54" s="378">
        <v>2</v>
      </c>
      <c r="E54" s="379" t="s">
        <v>325</v>
      </c>
      <c r="F54" s="380">
        <v>231</v>
      </c>
      <c r="G54" s="381">
        <v>520609</v>
      </c>
    </row>
    <row r="55" spans="1:7">
      <c r="A55" s="375" t="s">
        <v>323</v>
      </c>
      <c r="B55" s="376" t="s">
        <v>108</v>
      </c>
      <c r="C55" s="377">
        <v>7</v>
      </c>
      <c r="D55" s="378">
        <v>2</v>
      </c>
      <c r="E55" s="379" t="s">
        <v>324</v>
      </c>
      <c r="F55" s="380" t="s">
        <v>523</v>
      </c>
      <c r="G55" s="381">
        <v>7871</v>
      </c>
    </row>
    <row r="56" spans="1:7">
      <c r="A56" s="375" t="s">
        <v>320</v>
      </c>
      <c r="B56" s="376" t="s">
        <v>108</v>
      </c>
      <c r="C56" s="377">
        <v>7</v>
      </c>
      <c r="D56" s="378">
        <v>2</v>
      </c>
      <c r="E56" s="379" t="s">
        <v>324</v>
      </c>
      <c r="F56" s="380">
        <v>231</v>
      </c>
      <c r="G56" s="381">
        <v>7871</v>
      </c>
    </row>
    <row r="57" spans="1:7" ht="48">
      <c r="A57" s="375" t="s">
        <v>93</v>
      </c>
      <c r="B57" s="376" t="s">
        <v>94</v>
      </c>
      <c r="C57" s="377" t="s">
        <v>523</v>
      </c>
      <c r="D57" s="378" t="s">
        <v>523</v>
      </c>
      <c r="E57" s="379" t="s">
        <v>523</v>
      </c>
      <c r="F57" s="380" t="s">
        <v>523</v>
      </c>
      <c r="G57" s="381">
        <v>403773</v>
      </c>
    </row>
    <row r="58" spans="1:7">
      <c r="A58" s="375" t="s">
        <v>493</v>
      </c>
      <c r="B58" s="376" t="s">
        <v>94</v>
      </c>
      <c r="C58" s="377">
        <v>7</v>
      </c>
      <c r="D58" s="378" t="s">
        <v>523</v>
      </c>
      <c r="E58" s="379" t="s">
        <v>523</v>
      </c>
      <c r="F58" s="380" t="s">
        <v>523</v>
      </c>
      <c r="G58" s="381">
        <v>403773</v>
      </c>
    </row>
    <row r="59" spans="1:7">
      <c r="A59" s="375" t="s">
        <v>494</v>
      </c>
      <c r="B59" s="376" t="s">
        <v>94</v>
      </c>
      <c r="C59" s="377">
        <v>7</v>
      </c>
      <c r="D59" s="378">
        <v>1</v>
      </c>
      <c r="E59" s="379" t="s">
        <v>523</v>
      </c>
      <c r="F59" s="380" t="s">
        <v>523</v>
      </c>
      <c r="G59" s="381">
        <v>403773</v>
      </c>
    </row>
    <row r="60" spans="1:7" ht="24">
      <c r="A60" s="375" t="s">
        <v>630</v>
      </c>
      <c r="B60" s="376" t="s">
        <v>94</v>
      </c>
      <c r="C60" s="377">
        <v>7</v>
      </c>
      <c r="D60" s="378">
        <v>1</v>
      </c>
      <c r="E60" s="379" t="s">
        <v>631</v>
      </c>
      <c r="F60" s="380" t="s">
        <v>523</v>
      </c>
      <c r="G60" s="381">
        <v>403773</v>
      </c>
    </row>
    <row r="61" spans="1:7">
      <c r="A61" s="375" t="s">
        <v>87</v>
      </c>
      <c r="B61" s="376" t="s">
        <v>94</v>
      </c>
      <c r="C61" s="377">
        <v>7</v>
      </c>
      <c r="D61" s="378">
        <v>1</v>
      </c>
      <c r="E61" s="379" t="s">
        <v>88</v>
      </c>
      <c r="F61" s="380" t="s">
        <v>523</v>
      </c>
      <c r="G61" s="381">
        <v>32870</v>
      </c>
    </row>
    <row r="62" spans="1:7" ht="36">
      <c r="A62" s="375" t="s">
        <v>58</v>
      </c>
      <c r="B62" s="376" t="s">
        <v>94</v>
      </c>
      <c r="C62" s="377">
        <v>7</v>
      </c>
      <c r="D62" s="378">
        <v>1</v>
      </c>
      <c r="E62" s="379" t="s">
        <v>325</v>
      </c>
      <c r="F62" s="380" t="s">
        <v>523</v>
      </c>
      <c r="G62" s="381">
        <v>32870</v>
      </c>
    </row>
    <row r="63" spans="1:7">
      <c r="A63" s="375" t="s">
        <v>320</v>
      </c>
      <c r="B63" s="376" t="s">
        <v>94</v>
      </c>
      <c r="C63" s="377">
        <v>7</v>
      </c>
      <c r="D63" s="378">
        <v>1</v>
      </c>
      <c r="E63" s="379" t="s">
        <v>325</v>
      </c>
      <c r="F63" s="380">
        <v>231</v>
      </c>
      <c r="G63" s="381">
        <v>32870</v>
      </c>
    </row>
    <row r="64" spans="1:7">
      <c r="A64" s="375" t="s">
        <v>656</v>
      </c>
      <c r="B64" s="376" t="s">
        <v>94</v>
      </c>
      <c r="C64" s="377">
        <v>7</v>
      </c>
      <c r="D64" s="378">
        <v>1</v>
      </c>
      <c r="E64" s="379" t="s">
        <v>657</v>
      </c>
      <c r="F64" s="380" t="s">
        <v>523</v>
      </c>
      <c r="G64" s="381">
        <v>370903</v>
      </c>
    </row>
    <row r="65" spans="1:7" ht="48">
      <c r="A65" s="375" t="s">
        <v>326</v>
      </c>
      <c r="B65" s="376" t="s">
        <v>94</v>
      </c>
      <c r="C65" s="377">
        <v>7</v>
      </c>
      <c r="D65" s="378">
        <v>1</v>
      </c>
      <c r="E65" s="379" t="s">
        <v>327</v>
      </c>
      <c r="F65" s="380" t="s">
        <v>523</v>
      </c>
      <c r="G65" s="381">
        <v>370903</v>
      </c>
    </row>
    <row r="66" spans="1:7">
      <c r="A66" s="375" t="s">
        <v>320</v>
      </c>
      <c r="B66" s="376" t="s">
        <v>94</v>
      </c>
      <c r="C66" s="377">
        <v>7</v>
      </c>
      <c r="D66" s="378">
        <v>1</v>
      </c>
      <c r="E66" s="379" t="s">
        <v>327</v>
      </c>
      <c r="F66" s="380">
        <v>231</v>
      </c>
      <c r="G66" s="381">
        <v>370903</v>
      </c>
    </row>
    <row r="67" spans="1:7" ht="60">
      <c r="A67" s="375" t="s">
        <v>109</v>
      </c>
      <c r="B67" s="376" t="s">
        <v>110</v>
      </c>
      <c r="C67" s="377" t="s">
        <v>523</v>
      </c>
      <c r="D67" s="378" t="s">
        <v>523</v>
      </c>
      <c r="E67" s="379" t="s">
        <v>523</v>
      </c>
      <c r="F67" s="380" t="s">
        <v>523</v>
      </c>
      <c r="G67" s="381">
        <v>50601.4</v>
      </c>
    </row>
    <row r="68" spans="1:7">
      <c r="A68" s="375" t="s">
        <v>493</v>
      </c>
      <c r="B68" s="376" t="s">
        <v>110</v>
      </c>
      <c r="C68" s="377">
        <v>7</v>
      </c>
      <c r="D68" s="378" t="s">
        <v>523</v>
      </c>
      <c r="E68" s="379" t="s">
        <v>523</v>
      </c>
      <c r="F68" s="380" t="s">
        <v>523</v>
      </c>
      <c r="G68" s="381">
        <v>50601.4</v>
      </c>
    </row>
    <row r="69" spans="1:7">
      <c r="A69" s="375" t="s">
        <v>495</v>
      </c>
      <c r="B69" s="376" t="s">
        <v>110</v>
      </c>
      <c r="C69" s="377">
        <v>7</v>
      </c>
      <c r="D69" s="378">
        <v>2</v>
      </c>
      <c r="E69" s="379" t="s">
        <v>523</v>
      </c>
      <c r="F69" s="380" t="s">
        <v>523</v>
      </c>
      <c r="G69" s="381">
        <v>50601.4</v>
      </c>
    </row>
    <row r="70" spans="1:7" ht="24">
      <c r="A70" s="375" t="s">
        <v>630</v>
      </c>
      <c r="B70" s="376" t="s">
        <v>110</v>
      </c>
      <c r="C70" s="377">
        <v>7</v>
      </c>
      <c r="D70" s="378">
        <v>2</v>
      </c>
      <c r="E70" s="379" t="s">
        <v>631</v>
      </c>
      <c r="F70" s="380" t="s">
        <v>523</v>
      </c>
      <c r="G70" s="381">
        <v>50601.4</v>
      </c>
    </row>
    <row r="71" spans="1:7">
      <c r="A71" s="375" t="s">
        <v>87</v>
      </c>
      <c r="B71" s="376" t="s">
        <v>110</v>
      </c>
      <c r="C71" s="377">
        <v>7</v>
      </c>
      <c r="D71" s="378">
        <v>2</v>
      </c>
      <c r="E71" s="379" t="s">
        <v>88</v>
      </c>
      <c r="F71" s="380" t="s">
        <v>523</v>
      </c>
      <c r="G71" s="381">
        <v>50601.4</v>
      </c>
    </row>
    <row r="72" spans="1:7">
      <c r="A72" s="375" t="s">
        <v>323</v>
      </c>
      <c r="B72" s="376" t="s">
        <v>110</v>
      </c>
      <c r="C72" s="377">
        <v>7</v>
      </c>
      <c r="D72" s="378">
        <v>2</v>
      </c>
      <c r="E72" s="379" t="s">
        <v>324</v>
      </c>
      <c r="F72" s="380" t="s">
        <v>523</v>
      </c>
      <c r="G72" s="381">
        <v>50601.4</v>
      </c>
    </row>
    <row r="73" spans="1:7">
      <c r="A73" s="375" t="s">
        <v>320</v>
      </c>
      <c r="B73" s="376" t="s">
        <v>110</v>
      </c>
      <c r="C73" s="377">
        <v>7</v>
      </c>
      <c r="D73" s="378">
        <v>2</v>
      </c>
      <c r="E73" s="379" t="s">
        <v>324</v>
      </c>
      <c r="F73" s="380">
        <v>231</v>
      </c>
      <c r="G73" s="381">
        <v>50601.4</v>
      </c>
    </row>
    <row r="74" spans="1:7" ht="48">
      <c r="A74" s="375" t="s">
        <v>111</v>
      </c>
      <c r="B74" s="376" t="s">
        <v>112</v>
      </c>
      <c r="C74" s="377" t="s">
        <v>523</v>
      </c>
      <c r="D74" s="378" t="s">
        <v>523</v>
      </c>
      <c r="E74" s="379" t="s">
        <v>523</v>
      </c>
      <c r="F74" s="380" t="s">
        <v>523</v>
      </c>
      <c r="G74" s="381">
        <v>742</v>
      </c>
    </row>
    <row r="75" spans="1:7">
      <c r="A75" s="375" t="s">
        <v>493</v>
      </c>
      <c r="B75" s="376" t="s">
        <v>112</v>
      </c>
      <c r="C75" s="377">
        <v>7</v>
      </c>
      <c r="D75" s="378" t="s">
        <v>523</v>
      </c>
      <c r="E75" s="379" t="s">
        <v>523</v>
      </c>
      <c r="F75" s="380" t="s">
        <v>523</v>
      </c>
      <c r="G75" s="381">
        <v>742</v>
      </c>
    </row>
    <row r="76" spans="1:7">
      <c r="A76" s="375" t="s">
        <v>495</v>
      </c>
      <c r="B76" s="376" t="s">
        <v>112</v>
      </c>
      <c r="C76" s="377">
        <v>7</v>
      </c>
      <c r="D76" s="378">
        <v>2</v>
      </c>
      <c r="E76" s="379" t="s">
        <v>523</v>
      </c>
      <c r="F76" s="380" t="s">
        <v>523</v>
      </c>
      <c r="G76" s="381">
        <v>742</v>
      </c>
    </row>
    <row r="77" spans="1:7" ht="24">
      <c r="A77" s="375" t="s">
        <v>630</v>
      </c>
      <c r="B77" s="376" t="s">
        <v>112</v>
      </c>
      <c r="C77" s="377">
        <v>7</v>
      </c>
      <c r="D77" s="378">
        <v>2</v>
      </c>
      <c r="E77" s="379" t="s">
        <v>631</v>
      </c>
      <c r="F77" s="380" t="s">
        <v>523</v>
      </c>
      <c r="G77" s="381">
        <v>742</v>
      </c>
    </row>
    <row r="78" spans="1:7">
      <c r="A78" s="375" t="s">
        <v>87</v>
      </c>
      <c r="B78" s="376" t="s">
        <v>112</v>
      </c>
      <c r="C78" s="377">
        <v>7</v>
      </c>
      <c r="D78" s="378">
        <v>2</v>
      </c>
      <c r="E78" s="379" t="s">
        <v>88</v>
      </c>
      <c r="F78" s="380" t="s">
        <v>523</v>
      </c>
      <c r="G78" s="381">
        <v>742</v>
      </c>
    </row>
    <row r="79" spans="1:7">
      <c r="A79" s="375" t="s">
        <v>323</v>
      </c>
      <c r="B79" s="376" t="s">
        <v>112</v>
      </c>
      <c r="C79" s="377">
        <v>7</v>
      </c>
      <c r="D79" s="378">
        <v>2</v>
      </c>
      <c r="E79" s="379" t="s">
        <v>324</v>
      </c>
      <c r="F79" s="380" t="s">
        <v>523</v>
      </c>
      <c r="G79" s="381">
        <v>742</v>
      </c>
    </row>
    <row r="80" spans="1:7">
      <c r="A80" s="375" t="s">
        <v>320</v>
      </c>
      <c r="B80" s="376" t="s">
        <v>112</v>
      </c>
      <c r="C80" s="377">
        <v>7</v>
      </c>
      <c r="D80" s="378">
        <v>2</v>
      </c>
      <c r="E80" s="379" t="s">
        <v>324</v>
      </c>
      <c r="F80" s="380">
        <v>231</v>
      </c>
      <c r="G80" s="381">
        <v>742</v>
      </c>
    </row>
    <row r="81" spans="1:7" ht="60">
      <c r="A81" s="375" t="s">
        <v>95</v>
      </c>
      <c r="B81" s="376" t="s">
        <v>96</v>
      </c>
      <c r="C81" s="377" t="s">
        <v>523</v>
      </c>
      <c r="D81" s="378" t="s">
        <v>523</v>
      </c>
      <c r="E81" s="379" t="s">
        <v>523</v>
      </c>
      <c r="F81" s="380" t="s">
        <v>523</v>
      </c>
      <c r="G81" s="381">
        <v>22246</v>
      </c>
    </row>
    <row r="82" spans="1:7">
      <c r="A82" s="375" t="s">
        <v>493</v>
      </c>
      <c r="B82" s="376" t="s">
        <v>96</v>
      </c>
      <c r="C82" s="377">
        <v>7</v>
      </c>
      <c r="D82" s="378" t="s">
        <v>523</v>
      </c>
      <c r="E82" s="379" t="s">
        <v>523</v>
      </c>
      <c r="F82" s="380" t="s">
        <v>523</v>
      </c>
      <c r="G82" s="381">
        <v>1611</v>
      </c>
    </row>
    <row r="83" spans="1:7">
      <c r="A83" s="375" t="s">
        <v>494</v>
      </c>
      <c r="B83" s="376" t="s">
        <v>96</v>
      </c>
      <c r="C83" s="377">
        <v>7</v>
      </c>
      <c r="D83" s="378">
        <v>1</v>
      </c>
      <c r="E83" s="379" t="s">
        <v>523</v>
      </c>
      <c r="F83" s="380" t="s">
        <v>523</v>
      </c>
      <c r="G83" s="381">
        <v>1611</v>
      </c>
    </row>
    <row r="84" spans="1:7" ht="24">
      <c r="A84" s="375" t="s">
        <v>630</v>
      </c>
      <c r="B84" s="376" t="s">
        <v>96</v>
      </c>
      <c r="C84" s="377">
        <v>7</v>
      </c>
      <c r="D84" s="378">
        <v>1</v>
      </c>
      <c r="E84" s="379" t="s">
        <v>631</v>
      </c>
      <c r="F84" s="380" t="s">
        <v>523</v>
      </c>
      <c r="G84" s="381">
        <v>1611</v>
      </c>
    </row>
    <row r="85" spans="1:7">
      <c r="A85" s="375" t="s">
        <v>87</v>
      </c>
      <c r="B85" s="376" t="s">
        <v>96</v>
      </c>
      <c r="C85" s="377">
        <v>7</v>
      </c>
      <c r="D85" s="378">
        <v>1</v>
      </c>
      <c r="E85" s="379" t="s">
        <v>88</v>
      </c>
      <c r="F85" s="380" t="s">
        <v>523</v>
      </c>
      <c r="G85" s="381">
        <v>132</v>
      </c>
    </row>
    <row r="86" spans="1:7">
      <c r="A86" s="375" t="s">
        <v>323</v>
      </c>
      <c r="B86" s="376" t="s">
        <v>96</v>
      </c>
      <c r="C86" s="377">
        <v>7</v>
      </c>
      <c r="D86" s="378">
        <v>1</v>
      </c>
      <c r="E86" s="379" t="s">
        <v>324</v>
      </c>
      <c r="F86" s="380" t="s">
        <v>523</v>
      </c>
      <c r="G86" s="381">
        <v>132</v>
      </c>
    </row>
    <row r="87" spans="1:7">
      <c r="A87" s="375" t="s">
        <v>320</v>
      </c>
      <c r="B87" s="376" t="s">
        <v>96</v>
      </c>
      <c r="C87" s="377">
        <v>7</v>
      </c>
      <c r="D87" s="378">
        <v>1</v>
      </c>
      <c r="E87" s="379" t="s">
        <v>324</v>
      </c>
      <c r="F87" s="380">
        <v>231</v>
      </c>
      <c r="G87" s="381">
        <v>132</v>
      </c>
    </row>
    <row r="88" spans="1:7">
      <c r="A88" s="375" t="s">
        <v>656</v>
      </c>
      <c r="B88" s="376" t="s">
        <v>96</v>
      </c>
      <c r="C88" s="377">
        <v>7</v>
      </c>
      <c r="D88" s="378">
        <v>1</v>
      </c>
      <c r="E88" s="379" t="s">
        <v>657</v>
      </c>
      <c r="F88" s="380" t="s">
        <v>523</v>
      </c>
      <c r="G88" s="381">
        <v>1479</v>
      </c>
    </row>
    <row r="89" spans="1:7">
      <c r="A89" s="375" t="s">
        <v>321</v>
      </c>
      <c r="B89" s="376" t="s">
        <v>96</v>
      </c>
      <c r="C89" s="377">
        <v>7</v>
      </c>
      <c r="D89" s="378">
        <v>1</v>
      </c>
      <c r="E89" s="379" t="s">
        <v>322</v>
      </c>
      <c r="F89" s="380" t="s">
        <v>523</v>
      </c>
      <c r="G89" s="381">
        <v>1479</v>
      </c>
    </row>
    <row r="90" spans="1:7">
      <c r="A90" s="375" t="s">
        <v>320</v>
      </c>
      <c r="B90" s="376" t="s">
        <v>96</v>
      </c>
      <c r="C90" s="377">
        <v>7</v>
      </c>
      <c r="D90" s="378">
        <v>1</v>
      </c>
      <c r="E90" s="379" t="s">
        <v>322</v>
      </c>
      <c r="F90" s="380">
        <v>231</v>
      </c>
      <c r="G90" s="381">
        <v>1479</v>
      </c>
    </row>
    <row r="91" spans="1:7">
      <c r="A91" s="375" t="s">
        <v>501</v>
      </c>
      <c r="B91" s="376" t="s">
        <v>96</v>
      </c>
      <c r="C91" s="377">
        <v>10</v>
      </c>
      <c r="D91" s="378" t="s">
        <v>523</v>
      </c>
      <c r="E91" s="379" t="s">
        <v>523</v>
      </c>
      <c r="F91" s="380" t="s">
        <v>523</v>
      </c>
      <c r="G91" s="381">
        <v>20635</v>
      </c>
    </row>
    <row r="92" spans="1:7">
      <c r="A92" s="375" t="s">
        <v>504</v>
      </c>
      <c r="B92" s="376" t="s">
        <v>96</v>
      </c>
      <c r="C92" s="377">
        <v>10</v>
      </c>
      <c r="D92" s="378">
        <v>4</v>
      </c>
      <c r="E92" s="379" t="s">
        <v>523</v>
      </c>
      <c r="F92" s="380" t="s">
        <v>523</v>
      </c>
      <c r="G92" s="381">
        <v>20635</v>
      </c>
    </row>
    <row r="93" spans="1:7">
      <c r="A93" s="375" t="s">
        <v>206</v>
      </c>
      <c r="B93" s="376" t="s">
        <v>96</v>
      </c>
      <c r="C93" s="377">
        <v>10</v>
      </c>
      <c r="D93" s="378">
        <v>4</v>
      </c>
      <c r="E93" s="379" t="s">
        <v>207</v>
      </c>
      <c r="F93" s="380" t="s">
        <v>523</v>
      </c>
      <c r="G93" s="381">
        <v>20635</v>
      </c>
    </row>
    <row r="94" spans="1:7">
      <c r="A94" s="375" t="s">
        <v>216</v>
      </c>
      <c r="B94" s="376" t="s">
        <v>96</v>
      </c>
      <c r="C94" s="377">
        <v>10</v>
      </c>
      <c r="D94" s="378">
        <v>4</v>
      </c>
      <c r="E94" s="379" t="s">
        <v>217</v>
      </c>
      <c r="F94" s="380" t="s">
        <v>523</v>
      </c>
      <c r="G94" s="381">
        <v>20635</v>
      </c>
    </row>
    <row r="95" spans="1:7" ht="24">
      <c r="A95" s="375" t="s">
        <v>310</v>
      </c>
      <c r="B95" s="376" t="s">
        <v>96</v>
      </c>
      <c r="C95" s="377">
        <v>10</v>
      </c>
      <c r="D95" s="378">
        <v>4</v>
      </c>
      <c r="E95" s="379" t="s">
        <v>311</v>
      </c>
      <c r="F95" s="380" t="s">
        <v>523</v>
      </c>
      <c r="G95" s="381">
        <v>20635</v>
      </c>
    </row>
    <row r="96" spans="1:7">
      <c r="A96" s="375" t="s">
        <v>320</v>
      </c>
      <c r="B96" s="376" t="s">
        <v>96</v>
      </c>
      <c r="C96" s="377">
        <v>10</v>
      </c>
      <c r="D96" s="378">
        <v>4</v>
      </c>
      <c r="E96" s="379" t="s">
        <v>311</v>
      </c>
      <c r="F96" s="380">
        <v>231</v>
      </c>
      <c r="G96" s="381">
        <v>20635</v>
      </c>
    </row>
    <row r="97" spans="1:7" ht="48">
      <c r="A97" s="375" t="s">
        <v>97</v>
      </c>
      <c r="B97" s="376" t="s">
        <v>98</v>
      </c>
      <c r="C97" s="377" t="s">
        <v>523</v>
      </c>
      <c r="D97" s="378" t="s">
        <v>523</v>
      </c>
      <c r="E97" s="379" t="s">
        <v>523</v>
      </c>
      <c r="F97" s="380" t="s">
        <v>523</v>
      </c>
      <c r="G97" s="381">
        <v>764.3</v>
      </c>
    </row>
    <row r="98" spans="1:7">
      <c r="A98" s="375" t="s">
        <v>493</v>
      </c>
      <c r="B98" s="376" t="s">
        <v>98</v>
      </c>
      <c r="C98" s="377">
        <v>7</v>
      </c>
      <c r="D98" s="378" t="s">
        <v>523</v>
      </c>
      <c r="E98" s="379" t="s">
        <v>523</v>
      </c>
      <c r="F98" s="380" t="s">
        <v>523</v>
      </c>
      <c r="G98" s="381">
        <v>764.3</v>
      </c>
    </row>
    <row r="99" spans="1:7">
      <c r="A99" s="375" t="s">
        <v>494</v>
      </c>
      <c r="B99" s="376" t="s">
        <v>98</v>
      </c>
      <c r="C99" s="377">
        <v>7</v>
      </c>
      <c r="D99" s="378">
        <v>1</v>
      </c>
      <c r="E99" s="379" t="s">
        <v>523</v>
      </c>
      <c r="F99" s="380" t="s">
        <v>523</v>
      </c>
      <c r="G99" s="381">
        <v>764.3</v>
      </c>
    </row>
    <row r="100" spans="1:7" ht="24">
      <c r="A100" s="375" t="s">
        <v>630</v>
      </c>
      <c r="B100" s="376" t="s">
        <v>98</v>
      </c>
      <c r="C100" s="377">
        <v>7</v>
      </c>
      <c r="D100" s="378">
        <v>1</v>
      </c>
      <c r="E100" s="379" t="s">
        <v>631</v>
      </c>
      <c r="F100" s="380" t="s">
        <v>523</v>
      </c>
      <c r="G100" s="381">
        <v>764.3</v>
      </c>
    </row>
    <row r="101" spans="1:7">
      <c r="A101" s="375" t="s">
        <v>656</v>
      </c>
      <c r="B101" s="376" t="s">
        <v>98</v>
      </c>
      <c r="C101" s="377">
        <v>7</v>
      </c>
      <c r="D101" s="378">
        <v>1</v>
      </c>
      <c r="E101" s="379" t="s">
        <v>657</v>
      </c>
      <c r="F101" s="380" t="s">
        <v>523</v>
      </c>
      <c r="G101" s="381">
        <v>764.3</v>
      </c>
    </row>
    <row r="102" spans="1:7">
      <c r="A102" s="375" t="s">
        <v>321</v>
      </c>
      <c r="B102" s="376" t="s">
        <v>98</v>
      </c>
      <c r="C102" s="377">
        <v>7</v>
      </c>
      <c r="D102" s="378">
        <v>1</v>
      </c>
      <c r="E102" s="379" t="s">
        <v>322</v>
      </c>
      <c r="F102" s="380" t="s">
        <v>523</v>
      </c>
      <c r="G102" s="381">
        <v>764.3</v>
      </c>
    </row>
    <row r="103" spans="1:7">
      <c r="A103" s="375" t="s">
        <v>320</v>
      </c>
      <c r="B103" s="376" t="s">
        <v>98</v>
      </c>
      <c r="C103" s="377">
        <v>7</v>
      </c>
      <c r="D103" s="378">
        <v>1</v>
      </c>
      <c r="E103" s="379" t="s">
        <v>322</v>
      </c>
      <c r="F103" s="380">
        <v>231</v>
      </c>
      <c r="G103" s="381">
        <v>764.3</v>
      </c>
    </row>
    <row r="104" spans="1:7" ht="36">
      <c r="A104" s="375" t="s">
        <v>161</v>
      </c>
      <c r="B104" s="376" t="s">
        <v>162</v>
      </c>
      <c r="C104" s="377" t="s">
        <v>523</v>
      </c>
      <c r="D104" s="378" t="s">
        <v>523</v>
      </c>
      <c r="E104" s="379" t="s">
        <v>523</v>
      </c>
      <c r="F104" s="380" t="s">
        <v>523</v>
      </c>
      <c r="G104" s="381">
        <v>80</v>
      </c>
    </row>
    <row r="105" spans="1:7">
      <c r="A105" s="375" t="s">
        <v>493</v>
      </c>
      <c r="B105" s="376" t="s">
        <v>162</v>
      </c>
      <c r="C105" s="377">
        <v>7</v>
      </c>
      <c r="D105" s="378" t="s">
        <v>523</v>
      </c>
      <c r="E105" s="379" t="s">
        <v>523</v>
      </c>
      <c r="F105" s="380" t="s">
        <v>523</v>
      </c>
      <c r="G105" s="381">
        <v>80</v>
      </c>
    </row>
    <row r="106" spans="1:7">
      <c r="A106" s="375" t="s">
        <v>497</v>
      </c>
      <c r="B106" s="376" t="s">
        <v>162</v>
      </c>
      <c r="C106" s="377">
        <v>7</v>
      </c>
      <c r="D106" s="378">
        <v>9</v>
      </c>
      <c r="E106" s="379" t="s">
        <v>523</v>
      </c>
      <c r="F106" s="380" t="s">
        <v>523</v>
      </c>
      <c r="G106" s="381">
        <v>80</v>
      </c>
    </row>
    <row r="107" spans="1:7" ht="36">
      <c r="A107" s="375" t="s">
        <v>530</v>
      </c>
      <c r="B107" s="376" t="s">
        <v>162</v>
      </c>
      <c r="C107" s="377">
        <v>7</v>
      </c>
      <c r="D107" s="378">
        <v>9</v>
      </c>
      <c r="E107" s="379" t="s">
        <v>383</v>
      </c>
      <c r="F107" s="380" t="s">
        <v>523</v>
      </c>
      <c r="G107" s="381">
        <v>8.1999999999999993</v>
      </c>
    </row>
    <row r="108" spans="1:7">
      <c r="A108" s="375" t="s">
        <v>531</v>
      </c>
      <c r="B108" s="376" t="s">
        <v>162</v>
      </c>
      <c r="C108" s="377">
        <v>7</v>
      </c>
      <c r="D108" s="378">
        <v>9</v>
      </c>
      <c r="E108" s="379" t="s">
        <v>532</v>
      </c>
      <c r="F108" s="380" t="s">
        <v>523</v>
      </c>
      <c r="G108" s="381">
        <v>8.1999999999999993</v>
      </c>
    </row>
    <row r="109" spans="1:7" ht="24">
      <c r="A109" s="375" t="s">
        <v>277</v>
      </c>
      <c r="B109" s="376" t="s">
        <v>162</v>
      </c>
      <c r="C109" s="377">
        <v>7</v>
      </c>
      <c r="D109" s="378">
        <v>9</v>
      </c>
      <c r="E109" s="379" t="s">
        <v>278</v>
      </c>
      <c r="F109" s="380" t="s">
        <v>523</v>
      </c>
      <c r="G109" s="381">
        <v>8.1999999999999993</v>
      </c>
    </row>
    <row r="110" spans="1:7">
      <c r="A110" s="375" t="s">
        <v>320</v>
      </c>
      <c r="B110" s="376" t="s">
        <v>162</v>
      </c>
      <c r="C110" s="377">
        <v>7</v>
      </c>
      <c r="D110" s="378">
        <v>9</v>
      </c>
      <c r="E110" s="379" t="s">
        <v>278</v>
      </c>
      <c r="F110" s="380">
        <v>231</v>
      </c>
      <c r="G110" s="381">
        <v>8.1999999999999993</v>
      </c>
    </row>
    <row r="111" spans="1:7">
      <c r="A111" s="375" t="s">
        <v>535</v>
      </c>
      <c r="B111" s="376" t="s">
        <v>162</v>
      </c>
      <c r="C111" s="377">
        <v>7</v>
      </c>
      <c r="D111" s="378">
        <v>9</v>
      </c>
      <c r="E111" s="379" t="s">
        <v>536</v>
      </c>
      <c r="F111" s="380" t="s">
        <v>523</v>
      </c>
      <c r="G111" s="381">
        <v>17.2</v>
      </c>
    </row>
    <row r="112" spans="1:7" ht="24">
      <c r="A112" s="375" t="s">
        <v>537</v>
      </c>
      <c r="B112" s="376" t="s">
        <v>162</v>
      </c>
      <c r="C112" s="377">
        <v>7</v>
      </c>
      <c r="D112" s="378">
        <v>9</v>
      </c>
      <c r="E112" s="379" t="s">
        <v>538</v>
      </c>
      <c r="F112" s="380" t="s">
        <v>523</v>
      </c>
      <c r="G112" s="381">
        <v>17.2</v>
      </c>
    </row>
    <row r="113" spans="1:7" ht="24">
      <c r="A113" s="375" t="s">
        <v>283</v>
      </c>
      <c r="B113" s="376" t="s">
        <v>162</v>
      </c>
      <c r="C113" s="377">
        <v>7</v>
      </c>
      <c r="D113" s="378">
        <v>9</v>
      </c>
      <c r="E113" s="379" t="s">
        <v>284</v>
      </c>
      <c r="F113" s="380" t="s">
        <v>523</v>
      </c>
      <c r="G113" s="381">
        <v>17.2</v>
      </c>
    </row>
    <row r="114" spans="1:7">
      <c r="A114" s="375" t="s">
        <v>320</v>
      </c>
      <c r="B114" s="376" t="s">
        <v>162</v>
      </c>
      <c r="C114" s="377">
        <v>7</v>
      </c>
      <c r="D114" s="378">
        <v>9</v>
      </c>
      <c r="E114" s="379" t="s">
        <v>284</v>
      </c>
      <c r="F114" s="380">
        <v>231</v>
      </c>
      <c r="G114" s="381">
        <v>17.2</v>
      </c>
    </row>
    <row r="115" spans="1:7" ht="24">
      <c r="A115" s="375" t="s">
        <v>630</v>
      </c>
      <c r="B115" s="376" t="s">
        <v>162</v>
      </c>
      <c r="C115" s="377">
        <v>7</v>
      </c>
      <c r="D115" s="378">
        <v>9</v>
      </c>
      <c r="E115" s="379" t="s">
        <v>631</v>
      </c>
      <c r="F115" s="380" t="s">
        <v>523</v>
      </c>
      <c r="G115" s="381">
        <v>54.6</v>
      </c>
    </row>
    <row r="116" spans="1:7">
      <c r="A116" s="375" t="s">
        <v>87</v>
      </c>
      <c r="B116" s="376" t="s">
        <v>162</v>
      </c>
      <c r="C116" s="377">
        <v>7</v>
      </c>
      <c r="D116" s="378">
        <v>9</v>
      </c>
      <c r="E116" s="379" t="s">
        <v>88</v>
      </c>
      <c r="F116" s="380" t="s">
        <v>523</v>
      </c>
      <c r="G116" s="381">
        <v>54.6</v>
      </c>
    </row>
    <row r="117" spans="1:7">
      <c r="A117" s="375" t="s">
        <v>323</v>
      </c>
      <c r="B117" s="376" t="s">
        <v>162</v>
      </c>
      <c r="C117" s="377">
        <v>7</v>
      </c>
      <c r="D117" s="378">
        <v>9</v>
      </c>
      <c r="E117" s="379" t="s">
        <v>324</v>
      </c>
      <c r="F117" s="380" t="s">
        <v>523</v>
      </c>
      <c r="G117" s="381">
        <v>54.6</v>
      </c>
    </row>
    <row r="118" spans="1:7">
      <c r="A118" s="375" t="s">
        <v>320</v>
      </c>
      <c r="B118" s="376" t="s">
        <v>162</v>
      </c>
      <c r="C118" s="377">
        <v>7</v>
      </c>
      <c r="D118" s="378">
        <v>9</v>
      </c>
      <c r="E118" s="379" t="s">
        <v>324</v>
      </c>
      <c r="F118" s="380">
        <v>231</v>
      </c>
      <c r="G118" s="381">
        <v>54.6</v>
      </c>
    </row>
    <row r="119" spans="1:7" ht="36">
      <c r="A119" s="375" t="s">
        <v>163</v>
      </c>
      <c r="B119" s="376" t="s">
        <v>164</v>
      </c>
      <c r="C119" s="377" t="s">
        <v>523</v>
      </c>
      <c r="D119" s="378" t="s">
        <v>523</v>
      </c>
      <c r="E119" s="379" t="s">
        <v>523</v>
      </c>
      <c r="F119" s="380" t="s">
        <v>523</v>
      </c>
      <c r="G119" s="381">
        <v>1287.7</v>
      </c>
    </row>
    <row r="120" spans="1:7">
      <c r="A120" s="375" t="s">
        <v>493</v>
      </c>
      <c r="B120" s="376" t="s">
        <v>164</v>
      </c>
      <c r="C120" s="377">
        <v>7</v>
      </c>
      <c r="D120" s="378" t="s">
        <v>523</v>
      </c>
      <c r="E120" s="379" t="s">
        <v>523</v>
      </c>
      <c r="F120" s="380" t="s">
        <v>523</v>
      </c>
      <c r="G120" s="381">
        <v>1287.7</v>
      </c>
    </row>
    <row r="121" spans="1:7">
      <c r="A121" s="375" t="s">
        <v>497</v>
      </c>
      <c r="B121" s="376" t="s">
        <v>164</v>
      </c>
      <c r="C121" s="377">
        <v>7</v>
      </c>
      <c r="D121" s="378">
        <v>9</v>
      </c>
      <c r="E121" s="379" t="s">
        <v>523</v>
      </c>
      <c r="F121" s="380" t="s">
        <v>523</v>
      </c>
      <c r="G121" s="381">
        <v>1287.7</v>
      </c>
    </row>
    <row r="122" spans="1:7" ht="36">
      <c r="A122" s="375" t="s">
        <v>530</v>
      </c>
      <c r="B122" s="376" t="s">
        <v>164</v>
      </c>
      <c r="C122" s="377">
        <v>7</v>
      </c>
      <c r="D122" s="378">
        <v>9</v>
      </c>
      <c r="E122" s="379" t="s">
        <v>383</v>
      </c>
      <c r="F122" s="380" t="s">
        <v>523</v>
      </c>
      <c r="G122" s="381">
        <v>166.1</v>
      </c>
    </row>
    <row r="123" spans="1:7">
      <c r="A123" s="375" t="s">
        <v>531</v>
      </c>
      <c r="B123" s="376" t="s">
        <v>164</v>
      </c>
      <c r="C123" s="377">
        <v>7</v>
      </c>
      <c r="D123" s="378">
        <v>9</v>
      </c>
      <c r="E123" s="379" t="s">
        <v>532</v>
      </c>
      <c r="F123" s="380" t="s">
        <v>523</v>
      </c>
      <c r="G123" s="381">
        <v>166.1</v>
      </c>
    </row>
    <row r="124" spans="1:7" ht="24">
      <c r="A124" s="375" t="s">
        <v>277</v>
      </c>
      <c r="B124" s="376" t="s">
        <v>164</v>
      </c>
      <c r="C124" s="377">
        <v>7</v>
      </c>
      <c r="D124" s="378">
        <v>9</v>
      </c>
      <c r="E124" s="379" t="s">
        <v>278</v>
      </c>
      <c r="F124" s="380" t="s">
        <v>523</v>
      </c>
      <c r="G124" s="381">
        <v>166.1</v>
      </c>
    </row>
    <row r="125" spans="1:7">
      <c r="A125" s="375" t="s">
        <v>320</v>
      </c>
      <c r="B125" s="376" t="s">
        <v>164</v>
      </c>
      <c r="C125" s="377">
        <v>7</v>
      </c>
      <c r="D125" s="378">
        <v>9</v>
      </c>
      <c r="E125" s="379" t="s">
        <v>278</v>
      </c>
      <c r="F125" s="380">
        <v>231</v>
      </c>
      <c r="G125" s="381">
        <v>166.1</v>
      </c>
    </row>
    <row r="126" spans="1:7">
      <c r="A126" s="375" t="s">
        <v>535</v>
      </c>
      <c r="B126" s="376" t="s">
        <v>164</v>
      </c>
      <c r="C126" s="377">
        <v>7</v>
      </c>
      <c r="D126" s="378">
        <v>9</v>
      </c>
      <c r="E126" s="379" t="s">
        <v>536</v>
      </c>
      <c r="F126" s="380" t="s">
        <v>523</v>
      </c>
      <c r="G126" s="381">
        <v>451.4</v>
      </c>
    </row>
    <row r="127" spans="1:7" ht="24">
      <c r="A127" s="375" t="s">
        <v>537</v>
      </c>
      <c r="B127" s="376" t="s">
        <v>164</v>
      </c>
      <c r="C127" s="377">
        <v>7</v>
      </c>
      <c r="D127" s="378">
        <v>9</v>
      </c>
      <c r="E127" s="379" t="s">
        <v>538</v>
      </c>
      <c r="F127" s="380" t="s">
        <v>523</v>
      </c>
      <c r="G127" s="381">
        <v>451.4</v>
      </c>
    </row>
    <row r="128" spans="1:7">
      <c r="A128" s="375" t="s">
        <v>281</v>
      </c>
      <c r="B128" s="376" t="s">
        <v>164</v>
      </c>
      <c r="C128" s="377">
        <v>7</v>
      </c>
      <c r="D128" s="378">
        <v>9</v>
      </c>
      <c r="E128" s="379" t="s">
        <v>282</v>
      </c>
      <c r="F128" s="380" t="s">
        <v>523</v>
      </c>
      <c r="G128" s="381">
        <v>125.59</v>
      </c>
    </row>
    <row r="129" spans="1:7">
      <c r="A129" s="375" t="s">
        <v>320</v>
      </c>
      <c r="B129" s="376" t="s">
        <v>164</v>
      </c>
      <c r="C129" s="377">
        <v>7</v>
      </c>
      <c r="D129" s="378">
        <v>9</v>
      </c>
      <c r="E129" s="379" t="s">
        <v>282</v>
      </c>
      <c r="F129" s="380">
        <v>231</v>
      </c>
      <c r="G129" s="381">
        <v>125.59</v>
      </c>
    </row>
    <row r="130" spans="1:7" ht="24">
      <c r="A130" s="375" t="s">
        <v>283</v>
      </c>
      <c r="B130" s="376" t="s">
        <v>164</v>
      </c>
      <c r="C130" s="377">
        <v>7</v>
      </c>
      <c r="D130" s="378">
        <v>9</v>
      </c>
      <c r="E130" s="379" t="s">
        <v>284</v>
      </c>
      <c r="F130" s="380" t="s">
        <v>523</v>
      </c>
      <c r="G130" s="381">
        <v>325.81</v>
      </c>
    </row>
    <row r="131" spans="1:7">
      <c r="A131" s="375" t="s">
        <v>320</v>
      </c>
      <c r="B131" s="376" t="s">
        <v>164</v>
      </c>
      <c r="C131" s="377">
        <v>7</v>
      </c>
      <c r="D131" s="378">
        <v>9</v>
      </c>
      <c r="E131" s="379" t="s">
        <v>284</v>
      </c>
      <c r="F131" s="380">
        <v>231</v>
      </c>
      <c r="G131" s="381">
        <v>325.81</v>
      </c>
    </row>
    <row r="132" spans="1:7" ht="24">
      <c r="A132" s="375" t="s">
        <v>630</v>
      </c>
      <c r="B132" s="376" t="s">
        <v>164</v>
      </c>
      <c r="C132" s="377">
        <v>7</v>
      </c>
      <c r="D132" s="378">
        <v>9</v>
      </c>
      <c r="E132" s="379" t="s">
        <v>631</v>
      </c>
      <c r="F132" s="380" t="s">
        <v>523</v>
      </c>
      <c r="G132" s="381">
        <v>670.2</v>
      </c>
    </row>
    <row r="133" spans="1:7">
      <c r="A133" s="375" t="s">
        <v>87</v>
      </c>
      <c r="B133" s="376" t="s">
        <v>164</v>
      </c>
      <c r="C133" s="377">
        <v>7</v>
      </c>
      <c r="D133" s="378">
        <v>9</v>
      </c>
      <c r="E133" s="379" t="s">
        <v>88</v>
      </c>
      <c r="F133" s="380" t="s">
        <v>523</v>
      </c>
      <c r="G133" s="381">
        <v>318.7</v>
      </c>
    </row>
    <row r="134" spans="1:7">
      <c r="A134" s="375" t="s">
        <v>323</v>
      </c>
      <c r="B134" s="376" t="s">
        <v>164</v>
      </c>
      <c r="C134" s="377">
        <v>7</v>
      </c>
      <c r="D134" s="378">
        <v>9</v>
      </c>
      <c r="E134" s="379" t="s">
        <v>324</v>
      </c>
      <c r="F134" s="380" t="s">
        <v>523</v>
      </c>
      <c r="G134" s="381">
        <v>318.7</v>
      </c>
    </row>
    <row r="135" spans="1:7">
      <c r="A135" s="375" t="s">
        <v>320</v>
      </c>
      <c r="B135" s="376" t="s">
        <v>164</v>
      </c>
      <c r="C135" s="377">
        <v>7</v>
      </c>
      <c r="D135" s="378">
        <v>9</v>
      </c>
      <c r="E135" s="379" t="s">
        <v>324</v>
      </c>
      <c r="F135" s="380">
        <v>231</v>
      </c>
      <c r="G135" s="381">
        <v>318.7</v>
      </c>
    </row>
    <row r="136" spans="1:7">
      <c r="A136" s="375" t="s">
        <v>656</v>
      </c>
      <c r="B136" s="376" t="s">
        <v>164</v>
      </c>
      <c r="C136" s="377">
        <v>7</v>
      </c>
      <c r="D136" s="378">
        <v>9</v>
      </c>
      <c r="E136" s="379" t="s">
        <v>657</v>
      </c>
      <c r="F136" s="380" t="s">
        <v>523</v>
      </c>
      <c r="G136" s="381">
        <v>351.5</v>
      </c>
    </row>
    <row r="137" spans="1:7">
      <c r="A137" s="375" t="s">
        <v>321</v>
      </c>
      <c r="B137" s="376" t="s">
        <v>164</v>
      </c>
      <c r="C137" s="377">
        <v>7</v>
      </c>
      <c r="D137" s="378">
        <v>9</v>
      </c>
      <c r="E137" s="379" t="s">
        <v>322</v>
      </c>
      <c r="F137" s="380" t="s">
        <v>523</v>
      </c>
      <c r="G137" s="381">
        <v>351.5</v>
      </c>
    </row>
    <row r="138" spans="1:7">
      <c r="A138" s="375" t="s">
        <v>320</v>
      </c>
      <c r="B138" s="376" t="s">
        <v>164</v>
      </c>
      <c r="C138" s="377">
        <v>7</v>
      </c>
      <c r="D138" s="378">
        <v>9</v>
      </c>
      <c r="E138" s="379" t="s">
        <v>322</v>
      </c>
      <c r="F138" s="380">
        <v>231</v>
      </c>
      <c r="G138" s="381">
        <v>351.5</v>
      </c>
    </row>
    <row r="139" spans="1:7" ht="36">
      <c r="A139" s="375" t="s">
        <v>113</v>
      </c>
      <c r="B139" s="376" t="s">
        <v>114</v>
      </c>
      <c r="C139" s="377" t="s">
        <v>523</v>
      </c>
      <c r="D139" s="378" t="s">
        <v>523</v>
      </c>
      <c r="E139" s="379" t="s">
        <v>523</v>
      </c>
      <c r="F139" s="380" t="s">
        <v>523</v>
      </c>
      <c r="G139" s="381">
        <v>1688.6</v>
      </c>
    </row>
    <row r="140" spans="1:7">
      <c r="A140" s="375" t="s">
        <v>493</v>
      </c>
      <c r="B140" s="376" t="s">
        <v>114</v>
      </c>
      <c r="C140" s="377">
        <v>7</v>
      </c>
      <c r="D140" s="378" t="s">
        <v>523</v>
      </c>
      <c r="E140" s="379" t="s">
        <v>523</v>
      </c>
      <c r="F140" s="380" t="s">
        <v>523</v>
      </c>
      <c r="G140" s="381">
        <v>1688.6</v>
      </c>
    </row>
    <row r="141" spans="1:7">
      <c r="A141" s="375" t="s">
        <v>495</v>
      </c>
      <c r="B141" s="376" t="s">
        <v>114</v>
      </c>
      <c r="C141" s="377">
        <v>7</v>
      </c>
      <c r="D141" s="378">
        <v>2</v>
      </c>
      <c r="E141" s="379" t="s">
        <v>523</v>
      </c>
      <c r="F141" s="380" t="s">
        <v>523</v>
      </c>
      <c r="G141" s="381">
        <v>1688.6</v>
      </c>
    </row>
    <row r="142" spans="1:7" ht="24">
      <c r="A142" s="375" t="s">
        <v>630</v>
      </c>
      <c r="B142" s="376" t="s">
        <v>114</v>
      </c>
      <c r="C142" s="377">
        <v>7</v>
      </c>
      <c r="D142" s="378">
        <v>2</v>
      </c>
      <c r="E142" s="379" t="s">
        <v>631</v>
      </c>
      <c r="F142" s="380" t="s">
        <v>523</v>
      </c>
      <c r="G142" s="381">
        <v>1688.6</v>
      </c>
    </row>
    <row r="143" spans="1:7">
      <c r="A143" s="375" t="s">
        <v>87</v>
      </c>
      <c r="B143" s="376" t="s">
        <v>114</v>
      </c>
      <c r="C143" s="377">
        <v>7</v>
      </c>
      <c r="D143" s="378">
        <v>2</v>
      </c>
      <c r="E143" s="379" t="s">
        <v>88</v>
      </c>
      <c r="F143" s="380" t="s">
        <v>523</v>
      </c>
      <c r="G143" s="381">
        <v>1688.6</v>
      </c>
    </row>
    <row r="144" spans="1:7">
      <c r="A144" s="375" t="s">
        <v>323</v>
      </c>
      <c r="B144" s="376" t="s">
        <v>114</v>
      </c>
      <c r="C144" s="377">
        <v>7</v>
      </c>
      <c r="D144" s="378">
        <v>2</v>
      </c>
      <c r="E144" s="379" t="s">
        <v>324</v>
      </c>
      <c r="F144" s="380" t="s">
        <v>523</v>
      </c>
      <c r="G144" s="381">
        <v>1688.6</v>
      </c>
    </row>
    <row r="145" spans="1:7">
      <c r="A145" s="375" t="s">
        <v>320</v>
      </c>
      <c r="B145" s="376" t="s">
        <v>114</v>
      </c>
      <c r="C145" s="377">
        <v>7</v>
      </c>
      <c r="D145" s="378">
        <v>2</v>
      </c>
      <c r="E145" s="379" t="s">
        <v>324</v>
      </c>
      <c r="F145" s="380">
        <v>231</v>
      </c>
      <c r="G145" s="381">
        <v>1688.6</v>
      </c>
    </row>
    <row r="146" spans="1:7" ht="36">
      <c r="A146" s="375" t="s">
        <v>99</v>
      </c>
      <c r="B146" s="376" t="s">
        <v>100</v>
      </c>
      <c r="C146" s="377" t="s">
        <v>523</v>
      </c>
      <c r="D146" s="378" t="s">
        <v>523</v>
      </c>
      <c r="E146" s="379" t="s">
        <v>523</v>
      </c>
      <c r="F146" s="380" t="s">
        <v>523</v>
      </c>
      <c r="G146" s="381">
        <v>13260.4</v>
      </c>
    </row>
    <row r="147" spans="1:7">
      <c r="A147" s="375" t="s">
        <v>493</v>
      </c>
      <c r="B147" s="376" t="s">
        <v>100</v>
      </c>
      <c r="C147" s="377">
        <v>7</v>
      </c>
      <c r="D147" s="378" t="s">
        <v>523</v>
      </c>
      <c r="E147" s="379" t="s">
        <v>523</v>
      </c>
      <c r="F147" s="380" t="s">
        <v>523</v>
      </c>
      <c r="G147" s="381">
        <v>13260.4</v>
      </c>
    </row>
    <row r="148" spans="1:7">
      <c r="A148" s="375" t="s">
        <v>494</v>
      </c>
      <c r="B148" s="376" t="s">
        <v>100</v>
      </c>
      <c r="C148" s="377">
        <v>7</v>
      </c>
      <c r="D148" s="378">
        <v>1</v>
      </c>
      <c r="E148" s="379" t="s">
        <v>523</v>
      </c>
      <c r="F148" s="380" t="s">
        <v>523</v>
      </c>
      <c r="G148" s="381">
        <v>5835.9</v>
      </c>
    </row>
    <row r="149" spans="1:7" ht="24">
      <c r="A149" s="375" t="s">
        <v>630</v>
      </c>
      <c r="B149" s="376" t="s">
        <v>100</v>
      </c>
      <c r="C149" s="377">
        <v>7</v>
      </c>
      <c r="D149" s="378">
        <v>1</v>
      </c>
      <c r="E149" s="379" t="s">
        <v>631</v>
      </c>
      <c r="F149" s="380" t="s">
        <v>523</v>
      </c>
      <c r="G149" s="381">
        <v>5835.9</v>
      </c>
    </row>
    <row r="150" spans="1:7">
      <c r="A150" s="375" t="s">
        <v>87</v>
      </c>
      <c r="B150" s="376" t="s">
        <v>100</v>
      </c>
      <c r="C150" s="377">
        <v>7</v>
      </c>
      <c r="D150" s="378">
        <v>1</v>
      </c>
      <c r="E150" s="379" t="s">
        <v>88</v>
      </c>
      <c r="F150" s="380" t="s">
        <v>523</v>
      </c>
      <c r="G150" s="381">
        <v>1775.3</v>
      </c>
    </row>
    <row r="151" spans="1:7">
      <c r="A151" s="375" t="s">
        <v>323</v>
      </c>
      <c r="B151" s="376" t="s">
        <v>100</v>
      </c>
      <c r="C151" s="377">
        <v>7</v>
      </c>
      <c r="D151" s="378">
        <v>1</v>
      </c>
      <c r="E151" s="379" t="s">
        <v>324</v>
      </c>
      <c r="F151" s="380" t="s">
        <v>523</v>
      </c>
      <c r="G151" s="381">
        <v>1775.3</v>
      </c>
    </row>
    <row r="152" spans="1:7">
      <c r="A152" s="375" t="s">
        <v>320</v>
      </c>
      <c r="B152" s="376" t="s">
        <v>100</v>
      </c>
      <c r="C152" s="377">
        <v>7</v>
      </c>
      <c r="D152" s="378">
        <v>1</v>
      </c>
      <c r="E152" s="379" t="s">
        <v>324</v>
      </c>
      <c r="F152" s="380">
        <v>231</v>
      </c>
      <c r="G152" s="381">
        <v>1775.3</v>
      </c>
    </row>
    <row r="153" spans="1:7">
      <c r="A153" s="375" t="s">
        <v>656</v>
      </c>
      <c r="B153" s="376" t="s">
        <v>100</v>
      </c>
      <c r="C153" s="377">
        <v>7</v>
      </c>
      <c r="D153" s="378">
        <v>1</v>
      </c>
      <c r="E153" s="379" t="s">
        <v>657</v>
      </c>
      <c r="F153" s="380" t="s">
        <v>523</v>
      </c>
      <c r="G153" s="381">
        <v>4060.6</v>
      </c>
    </row>
    <row r="154" spans="1:7">
      <c r="A154" s="375" t="s">
        <v>321</v>
      </c>
      <c r="B154" s="376" t="s">
        <v>100</v>
      </c>
      <c r="C154" s="377">
        <v>7</v>
      </c>
      <c r="D154" s="378">
        <v>1</v>
      </c>
      <c r="E154" s="379" t="s">
        <v>322</v>
      </c>
      <c r="F154" s="380" t="s">
        <v>523</v>
      </c>
      <c r="G154" s="381">
        <v>4060.6</v>
      </c>
    </row>
    <row r="155" spans="1:7">
      <c r="A155" s="375" t="s">
        <v>320</v>
      </c>
      <c r="B155" s="376" t="s">
        <v>100</v>
      </c>
      <c r="C155" s="377">
        <v>7</v>
      </c>
      <c r="D155" s="378">
        <v>1</v>
      </c>
      <c r="E155" s="379" t="s">
        <v>322</v>
      </c>
      <c r="F155" s="380">
        <v>231</v>
      </c>
      <c r="G155" s="381">
        <v>4060.6</v>
      </c>
    </row>
    <row r="156" spans="1:7">
      <c r="A156" s="375" t="s">
        <v>495</v>
      </c>
      <c r="B156" s="376" t="s">
        <v>100</v>
      </c>
      <c r="C156" s="377">
        <v>7</v>
      </c>
      <c r="D156" s="378">
        <v>2</v>
      </c>
      <c r="E156" s="379" t="s">
        <v>523</v>
      </c>
      <c r="F156" s="380" t="s">
        <v>523</v>
      </c>
      <c r="G156" s="381">
        <v>7424.5</v>
      </c>
    </row>
    <row r="157" spans="1:7" ht="24">
      <c r="A157" s="375" t="s">
        <v>630</v>
      </c>
      <c r="B157" s="376" t="s">
        <v>100</v>
      </c>
      <c r="C157" s="377">
        <v>7</v>
      </c>
      <c r="D157" s="378">
        <v>2</v>
      </c>
      <c r="E157" s="379" t="s">
        <v>631</v>
      </c>
      <c r="F157" s="380" t="s">
        <v>523</v>
      </c>
      <c r="G157" s="381">
        <v>7424.5</v>
      </c>
    </row>
    <row r="158" spans="1:7">
      <c r="A158" s="375" t="s">
        <v>87</v>
      </c>
      <c r="B158" s="376" t="s">
        <v>100</v>
      </c>
      <c r="C158" s="377">
        <v>7</v>
      </c>
      <c r="D158" s="378">
        <v>2</v>
      </c>
      <c r="E158" s="379" t="s">
        <v>88</v>
      </c>
      <c r="F158" s="380" t="s">
        <v>523</v>
      </c>
      <c r="G158" s="381">
        <v>7074.5</v>
      </c>
    </row>
    <row r="159" spans="1:7">
      <c r="A159" s="375" t="s">
        <v>323</v>
      </c>
      <c r="B159" s="376" t="s">
        <v>100</v>
      </c>
      <c r="C159" s="377">
        <v>7</v>
      </c>
      <c r="D159" s="378">
        <v>2</v>
      </c>
      <c r="E159" s="379" t="s">
        <v>324</v>
      </c>
      <c r="F159" s="380" t="s">
        <v>523</v>
      </c>
      <c r="G159" s="381">
        <v>7074.5</v>
      </c>
    </row>
    <row r="160" spans="1:7">
      <c r="A160" s="375" t="s">
        <v>320</v>
      </c>
      <c r="B160" s="376" t="s">
        <v>100</v>
      </c>
      <c r="C160" s="377">
        <v>7</v>
      </c>
      <c r="D160" s="378">
        <v>2</v>
      </c>
      <c r="E160" s="379" t="s">
        <v>324</v>
      </c>
      <c r="F160" s="380">
        <v>231</v>
      </c>
      <c r="G160" s="381">
        <v>7074.5</v>
      </c>
    </row>
    <row r="161" spans="1:7">
      <c r="A161" s="375" t="s">
        <v>656</v>
      </c>
      <c r="B161" s="376" t="s">
        <v>100</v>
      </c>
      <c r="C161" s="377">
        <v>7</v>
      </c>
      <c r="D161" s="378">
        <v>2</v>
      </c>
      <c r="E161" s="379" t="s">
        <v>657</v>
      </c>
      <c r="F161" s="380" t="s">
        <v>523</v>
      </c>
      <c r="G161" s="381">
        <v>350</v>
      </c>
    </row>
    <row r="162" spans="1:7">
      <c r="A162" s="375" t="s">
        <v>321</v>
      </c>
      <c r="B162" s="376" t="s">
        <v>100</v>
      </c>
      <c r="C162" s="377">
        <v>7</v>
      </c>
      <c r="D162" s="378">
        <v>2</v>
      </c>
      <c r="E162" s="379" t="s">
        <v>322</v>
      </c>
      <c r="F162" s="380" t="s">
        <v>523</v>
      </c>
      <c r="G162" s="381">
        <v>350</v>
      </c>
    </row>
    <row r="163" spans="1:7">
      <c r="A163" s="375" t="s">
        <v>320</v>
      </c>
      <c r="B163" s="376" t="s">
        <v>100</v>
      </c>
      <c r="C163" s="377">
        <v>7</v>
      </c>
      <c r="D163" s="378">
        <v>2</v>
      </c>
      <c r="E163" s="379" t="s">
        <v>322</v>
      </c>
      <c r="F163" s="380">
        <v>231</v>
      </c>
      <c r="G163" s="381">
        <v>350</v>
      </c>
    </row>
    <row r="164" spans="1:7" ht="24">
      <c r="A164" s="375" t="s">
        <v>143</v>
      </c>
      <c r="B164" s="376" t="s">
        <v>144</v>
      </c>
      <c r="C164" s="377" t="s">
        <v>523</v>
      </c>
      <c r="D164" s="378" t="s">
        <v>523</v>
      </c>
      <c r="E164" s="379" t="s">
        <v>523</v>
      </c>
      <c r="F164" s="380" t="s">
        <v>523</v>
      </c>
      <c r="G164" s="381">
        <v>21939.8</v>
      </c>
    </row>
    <row r="165" spans="1:7" ht="36">
      <c r="A165" s="375" t="s">
        <v>145</v>
      </c>
      <c r="B165" s="376" t="s">
        <v>146</v>
      </c>
      <c r="C165" s="377" t="s">
        <v>523</v>
      </c>
      <c r="D165" s="378" t="s">
        <v>523</v>
      </c>
      <c r="E165" s="379" t="s">
        <v>523</v>
      </c>
      <c r="F165" s="380" t="s">
        <v>523</v>
      </c>
      <c r="G165" s="381">
        <v>13664.3</v>
      </c>
    </row>
    <row r="166" spans="1:7">
      <c r="A166" s="375" t="s">
        <v>493</v>
      </c>
      <c r="B166" s="376" t="s">
        <v>146</v>
      </c>
      <c r="C166" s="377">
        <v>7</v>
      </c>
      <c r="D166" s="378" t="s">
        <v>523</v>
      </c>
      <c r="E166" s="379" t="s">
        <v>523</v>
      </c>
      <c r="F166" s="380" t="s">
        <v>523</v>
      </c>
      <c r="G166" s="381">
        <v>13664.3</v>
      </c>
    </row>
    <row r="167" spans="1:7">
      <c r="A167" s="375" t="s">
        <v>496</v>
      </c>
      <c r="B167" s="376" t="s">
        <v>146</v>
      </c>
      <c r="C167" s="377">
        <v>7</v>
      </c>
      <c r="D167" s="378">
        <v>7</v>
      </c>
      <c r="E167" s="379" t="s">
        <v>523</v>
      </c>
      <c r="F167" s="380" t="s">
        <v>523</v>
      </c>
      <c r="G167" s="381">
        <v>13664.3</v>
      </c>
    </row>
    <row r="168" spans="1:7" ht="24">
      <c r="A168" s="375" t="s">
        <v>630</v>
      </c>
      <c r="B168" s="376" t="s">
        <v>146</v>
      </c>
      <c r="C168" s="377">
        <v>7</v>
      </c>
      <c r="D168" s="378">
        <v>7</v>
      </c>
      <c r="E168" s="379" t="s">
        <v>631</v>
      </c>
      <c r="F168" s="380" t="s">
        <v>523</v>
      </c>
      <c r="G168" s="381">
        <v>13664.3</v>
      </c>
    </row>
    <row r="169" spans="1:7">
      <c r="A169" s="375" t="s">
        <v>656</v>
      </c>
      <c r="B169" s="376" t="s">
        <v>146</v>
      </c>
      <c r="C169" s="377">
        <v>7</v>
      </c>
      <c r="D169" s="378">
        <v>7</v>
      </c>
      <c r="E169" s="379" t="s">
        <v>657</v>
      </c>
      <c r="F169" s="380" t="s">
        <v>523</v>
      </c>
      <c r="G169" s="381">
        <v>13664.3</v>
      </c>
    </row>
    <row r="170" spans="1:7" ht="48">
      <c r="A170" s="375" t="s">
        <v>326</v>
      </c>
      <c r="B170" s="376" t="s">
        <v>146</v>
      </c>
      <c r="C170" s="377">
        <v>7</v>
      </c>
      <c r="D170" s="378">
        <v>7</v>
      </c>
      <c r="E170" s="379" t="s">
        <v>327</v>
      </c>
      <c r="F170" s="380" t="s">
        <v>523</v>
      </c>
      <c r="G170" s="381">
        <v>13105.5</v>
      </c>
    </row>
    <row r="171" spans="1:7">
      <c r="A171" s="375" t="s">
        <v>320</v>
      </c>
      <c r="B171" s="376" t="s">
        <v>146</v>
      </c>
      <c r="C171" s="377">
        <v>7</v>
      </c>
      <c r="D171" s="378">
        <v>7</v>
      </c>
      <c r="E171" s="379" t="s">
        <v>327</v>
      </c>
      <c r="F171" s="380">
        <v>231</v>
      </c>
      <c r="G171" s="381">
        <v>13105.5</v>
      </c>
    </row>
    <row r="172" spans="1:7">
      <c r="A172" s="375" t="s">
        <v>321</v>
      </c>
      <c r="B172" s="376" t="s">
        <v>146</v>
      </c>
      <c r="C172" s="377">
        <v>7</v>
      </c>
      <c r="D172" s="378">
        <v>7</v>
      </c>
      <c r="E172" s="379" t="s">
        <v>322</v>
      </c>
      <c r="F172" s="380" t="s">
        <v>523</v>
      </c>
      <c r="G172" s="381">
        <v>558.79999999999995</v>
      </c>
    </row>
    <row r="173" spans="1:7">
      <c r="A173" s="375" t="s">
        <v>320</v>
      </c>
      <c r="B173" s="376" t="s">
        <v>146</v>
      </c>
      <c r="C173" s="377">
        <v>7</v>
      </c>
      <c r="D173" s="378">
        <v>7</v>
      </c>
      <c r="E173" s="379" t="s">
        <v>322</v>
      </c>
      <c r="F173" s="380">
        <v>231</v>
      </c>
      <c r="G173" s="381">
        <v>558.79999999999995</v>
      </c>
    </row>
    <row r="174" spans="1:7" ht="36">
      <c r="A174" s="375" t="s">
        <v>147</v>
      </c>
      <c r="B174" s="376" t="s">
        <v>148</v>
      </c>
      <c r="C174" s="377" t="s">
        <v>523</v>
      </c>
      <c r="D174" s="378" t="s">
        <v>523</v>
      </c>
      <c r="E174" s="379" t="s">
        <v>523</v>
      </c>
      <c r="F174" s="380" t="s">
        <v>523</v>
      </c>
      <c r="G174" s="381">
        <v>400</v>
      </c>
    </row>
    <row r="175" spans="1:7">
      <c r="A175" s="375" t="s">
        <v>493</v>
      </c>
      <c r="B175" s="376" t="s">
        <v>148</v>
      </c>
      <c r="C175" s="377">
        <v>7</v>
      </c>
      <c r="D175" s="378" t="s">
        <v>523</v>
      </c>
      <c r="E175" s="379" t="s">
        <v>523</v>
      </c>
      <c r="F175" s="380" t="s">
        <v>523</v>
      </c>
      <c r="G175" s="381">
        <v>400</v>
      </c>
    </row>
    <row r="176" spans="1:7">
      <c r="A176" s="375" t="s">
        <v>496</v>
      </c>
      <c r="B176" s="376" t="s">
        <v>148</v>
      </c>
      <c r="C176" s="377">
        <v>7</v>
      </c>
      <c r="D176" s="378">
        <v>7</v>
      </c>
      <c r="E176" s="379" t="s">
        <v>523</v>
      </c>
      <c r="F176" s="380" t="s">
        <v>523</v>
      </c>
      <c r="G176" s="381">
        <v>400</v>
      </c>
    </row>
    <row r="177" spans="1:7" ht="24">
      <c r="A177" s="375" t="s">
        <v>630</v>
      </c>
      <c r="B177" s="376" t="s">
        <v>148</v>
      </c>
      <c r="C177" s="377">
        <v>7</v>
      </c>
      <c r="D177" s="378">
        <v>7</v>
      </c>
      <c r="E177" s="379" t="s">
        <v>631</v>
      </c>
      <c r="F177" s="380" t="s">
        <v>523</v>
      </c>
      <c r="G177" s="381">
        <v>400</v>
      </c>
    </row>
    <row r="178" spans="1:7">
      <c r="A178" s="375" t="s">
        <v>656</v>
      </c>
      <c r="B178" s="376" t="s">
        <v>148</v>
      </c>
      <c r="C178" s="377">
        <v>7</v>
      </c>
      <c r="D178" s="378">
        <v>7</v>
      </c>
      <c r="E178" s="379" t="s">
        <v>657</v>
      </c>
      <c r="F178" s="380" t="s">
        <v>523</v>
      </c>
      <c r="G178" s="381">
        <v>400</v>
      </c>
    </row>
    <row r="179" spans="1:7">
      <c r="A179" s="375" t="s">
        <v>321</v>
      </c>
      <c r="B179" s="376" t="s">
        <v>148</v>
      </c>
      <c r="C179" s="377">
        <v>7</v>
      </c>
      <c r="D179" s="378">
        <v>7</v>
      </c>
      <c r="E179" s="379" t="s">
        <v>322</v>
      </c>
      <c r="F179" s="380" t="s">
        <v>523</v>
      </c>
      <c r="G179" s="381">
        <v>400</v>
      </c>
    </row>
    <row r="180" spans="1:7">
      <c r="A180" s="375" t="s">
        <v>320</v>
      </c>
      <c r="B180" s="376" t="s">
        <v>148</v>
      </c>
      <c r="C180" s="377">
        <v>7</v>
      </c>
      <c r="D180" s="378">
        <v>7</v>
      </c>
      <c r="E180" s="379" t="s">
        <v>322</v>
      </c>
      <c r="F180" s="380">
        <v>231</v>
      </c>
      <c r="G180" s="381">
        <v>400</v>
      </c>
    </row>
    <row r="181" spans="1:7" ht="36">
      <c r="A181" s="375" t="s">
        <v>49</v>
      </c>
      <c r="B181" s="376" t="s">
        <v>50</v>
      </c>
      <c r="C181" s="377" t="s">
        <v>523</v>
      </c>
      <c r="D181" s="378" t="s">
        <v>523</v>
      </c>
      <c r="E181" s="379" t="s">
        <v>523</v>
      </c>
      <c r="F181" s="380" t="s">
        <v>523</v>
      </c>
      <c r="G181" s="381">
        <v>75.5</v>
      </c>
    </row>
    <row r="182" spans="1:7">
      <c r="A182" s="375" t="s">
        <v>493</v>
      </c>
      <c r="B182" s="376" t="s">
        <v>50</v>
      </c>
      <c r="C182" s="377">
        <v>7</v>
      </c>
      <c r="D182" s="378" t="s">
        <v>523</v>
      </c>
      <c r="E182" s="379" t="s">
        <v>523</v>
      </c>
      <c r="F182" s="380" t="s">
        <v>523</v>
      </c>
      <c r="G182" s="381">
        <v>75.5</v>
      </c>
    </row>
    <row r="183" spans="1:7">
      <c r="A183" s="375" t="s">
        <v>496</v>
      </c>
      <c r="B183" s="376" t="s">
        <v>50</v>
      </c>
      <c r="C183" s="377">
        <v>7</v>
      </c>
      <c r="D183" s="378">
        <v>7</v>
      </c>
      <c r="E183" s="379" t="s">
        <v>523</v>
      </c>
      <c r="F183" s="380" t="s">
        <v>523</v>
      </c>
      <c r="G183" s="381">
        <v>75.5</v>
      </c>
    </row>
    <row r="184" spans="1:7" ht="24">
      <c r="A184" s="375" t="s">
        <v>630</v>
      </c>
      <c r="B184" s="376" t="s">
        <v>50</v>
      </c>
      <c r="C184" s="377">
        <v>7</v>
      </c>
      <c r="D184" s="378">
        <v>7</v>
      </c>
      <c r="E184" s="379" t="s">
        <v>631</v>
      </c>
      <c r="F184" s="380" t="s">
        <v>523</v>
      </c>
      <c r="G184" s="381">
        <v>75.5</v>
      </c>
    </row>
    <row r="185" spans="1:7">
      <c r="A185" s="375" t="s">
        <v>656</v>
      </c>
      <c r="B185" s="376" t="s">
        <v>50</v>
      </c>
      <c r="C185" s="377">
        <v>7</v>
      </c>
      <c r="D185" s="378">
        <v>7</v>
      </c>
      <c r="E185" s="379" t="s">
        <v>657</v>
      </c>
      <c r="F185" s="380" t="s">
        <v>523</v>
      </c>
      <c r="G185" s="381">
        <v>75.5</v>
      </c>
    </row>
    <row r="186" spans="1:7">
      <c r="A186" s="375" t="s">
        <v>321</v>
      </c>
      <c r="B186" s="376" t="s">
        <v>50</v>
      </c>
      <c r="C186" s="377">
        <v>7</v>
      </c>
      <c r="D186" s="378">
        <v>7</v>
      </c>
      <c r="E186" s="379" t="s">
        <v>322</v>
      </c>
      <c r="F186" s="380" t="s">
        <v>523</v>
      </c>
      <c r="G186" s="381">
        <v>75.5</v>
      </c>
    </row>
    <row r="187" spans="1:7">
      <c r="A187" s="375" t="s">
        <v>320</v>
      </c>
      <c r="B187" s="376" t="s">
        <v>50</v>
      </c>
      <c r="C187" s="377">
        <v>7</v>
      </c>
      <c r="D187" s="378">
        <v>7</v>
      </c>
      <c r="E187" s="379" t="s">
        <v>322</v>
      </c>
      <c r="F187" s="380">
        <v>231</v>
      </c>
      <c r="G187" s="381">
        <v>75.5</v>
      </c>
    </row>
    <row r="188" spans="1:7" ht="24">
      <c r="A188" s="375" t="s">
        <v>149</v>
      </c>
      <c r="B188" s="376" t="s">
        <v>150</v>
      </c>
      <c r="C188" s="377" t="s">
        <v>523</v>
      </c>
      <c r="D188" s="378" t="s">
        <v>523</v>
      </c>
      <c r="E188" s="379" t="s">
        <v>523</v>
      </c>
      <c r="F188" s="380" t="s">
        <v>523</v>
      </c>
      <c r="G188" s="381">
        <v>7800</v>
      </c>
    </row>
    <row r="189" spans="1:7">
      <c r="A189" s="375" t="s">
        <v>493</v>
      </c>
      <c r="B189" s="376" t="s">
        <v>150</v>
      </c>
      <c r="C189" s="377">
        <v>7</v>
      </c>
      <c r="D189" s="378" t="s">
        <v>523</v>
      </c>
      <c r="E189" s="379" t="s">
        <v>523</v>
      </c>
      <c r="F189" s="380" t="s">
        <v>523</v>
      </c>
      <c r="G189" s="381">
        <v>7800</v>
      </c>
    </row>
    <row r="190" spans="1:7">
      <c r="A190" s="375" t="s">
        <v>496</v>
      </c>
      <c r="B190" s="376" t="s">
        <v>150</v>
      </c>
      <c r="C190" s="377">
        <v>7</v>
      </c>
      <c r="D190" s="378">
        <v>7</v>
      </c>
      <c r="E190" s="379" t="s">
        <v>523</v>
      </c>
      <c r="F190" s="380" t="s">
        <v>523</v>
      </c>
      <c r="G190" s="381">
        <v>7800</v>
      </c>
    </row>
    <row r="191" spans="1:7" ht="24">
      <c r="A191" s="375" t="s">
        <v>630</v>
      </c>
      <c r="B191" s="376" t="s">
        <v>150</v>
      </c>
      <c r="C191" s="377">
        <v>7</v>
      </c>
      <c r="D191" s="378">
        <v>7</v>
      </c>
      <c r="E191" s="379" t="s">
        <v>631</v>
      </c>
      <c r="F191" s="380" t="s">
        <v>523</v>
      </c>
      <c r="G191" s="381">
        <v>7800</v>
      </c>
    </row>
    <row r="192" spans="1:7">
      <c r="A192" s="375" t="s">
        <v>656</v>
      </c>
      <c r="B192" s="376" t="s">
        <v>150</v>
      </c>
      <c r="C192" s="377">
        <v>7</v>
      </c>
      <c r="D192" s="378">
        <v>7</v>
      </c>
      <c r="E192" s="379" t="s">
        <v>657</v>
      </c>
      <c r="F192" s="380" t="s">
        <v>523</v>
      </c>
      <c r="G192" s="381">
        <v>7800</v>
      </c>
    </row>
    <row r="193" spans="1:7">
      <c r="A193" s="375" t="s">
        <v>321</v>
      </c>
      <c r="B193" s="376" t="s">
        <v>150</v>
      </c>
      <c r="C193" s="377">
        <v>7</v>
      </c>
      <c r="D193" s="378">
        <v>7</v>
      </c>
      <c r="E193" s="379" t="s">
        <v>322</v>
      </c>
      <c r="F193" s="380" t="s">
        <v>523</v>
      </c>
      <c r="G193" s="381">
        <v>7800</v>
      </c>
    </row>
    <row r="194" spans="1:7">
      <c r="A194" s="375" t="s">
        <v>320</v>
      </c>
      <c r="B194" s="376" t="s">
        <v>150</v>
      </c>
      <c r="C194" s="377">
        <v>7</v>
      </c>
      <c r="D194" s="378">
        <v>7</v>
      </c>
      <c r="E194" s="379" t="s">
        <v>322</v>
      </c>
      <c r="F194" s="380">
        <v>231</v>
      </c>
      <c r="G194" s="381">
        <v>7800</v>
      </c>
    </row>
    <row r="195" spans="1:7" ht="36">
      <c r="A195" s="375" t="s">
        <v>652</v>
      </c>
      <c r="B195" s="376" t="s">
        <v>653</v>
      </c>
      <c r="C195" s="377" t="s">
        <v>523</v>
      </c>
      <c r="D195" s="378" t="s">
        <v>523</v>
      </c>
      <c r="E195" s="379" t="s">
        <v>523</v>
      </c>
      <c r="F195" s="380" t="s">
        <v>523</v>
      </c>
      <c r="G195" s="381">
        <v>8483.1</v>
      </c>
    </row>
    <row r="196" spans="1:7" ht="48">
      <c r="A196" s="375" t="s">
        <v>654</v>
      </c>
      <c r="B196" s="376" t="s">
        <v>655</v>
      </c>
      <c r="C196" s="377" t="s">
        <v>523</v>
      </c>
      <c r="D196" s="378" t="s">
        <v>523</v>
      </c>
      <c r="E196" s="379" t="s">
        <v>523</v>
      </c>
      <c r="F196" s="380" t="s">
        <v>523</v>
      </c>
      <c r="G196" s="381">
        <v>3496.4</v>
      </c>
    </row>
    <row r="197" spans="1:7">
      <c r="A197" s="375" t="s">
        <v>479</v>
      </c>
      <c r="B197" s="376" t="s">
        <v>655</v>
      </c>
      <c r="C197" s="377">
        <v>4</v>
      </c>
      <c r="D197" s="378" t="s">
        <v>523</v>
      </c>
      <c r="E197" s="379" t="s">
        <v>523</v>
      </c>
      <c r="F197" s="380" t="s">
        <v>523</v>
      </c>
      <c r="G197" s="381">
        <v>3496.4</v>
      </c>
    </row>
    <row r="198" spans="1:7">
      <c r="A198" s="375" t="s">
        <v>480</v>
      </c>
      <c r="B198" s="376" t="s">
        <v>655</v>
      </c>
      <c r="C198" s="377">
        <v>4</v>
      </c>
      <c r="D198" s="378">
        <v>1</v>
      </c>
      <c r="E198" s="379" t="s">
        <v>523</v>
      </c>
      <c r="F198" s="380" t="s">
        <v>523</v>
      </c>
      <c r="G198" s="381">
        <v>3496.4</v>
      </c>
    </row>
    <row r="199" spans="1:7" ht="24">
      <c r="A199" s="375" t="s">
        <v>630</v>
      </c>
      <c r="B199" s="376" t="s">
        <v>655</v>
      </c>
      <c r="C199" s="377">
        <v>4</v>
      </c>
      <c r="D199" s="378">
        <v>1</v>
      </c>
      <c r="E199" s="379" t="s">
        <v>631</v>
      </c>
      <c r="F199" s="380" t="s">
        <v>523</v>
      </c>
      <c r="G199" s="381">
        <v>3496.4</v>
      </c>
    </row>
    <row r="200" spans="1:7">
      <c r="A200" s="375" t="s">
        <v>656</v>
      </c>
      <c r="B200" s="376" t="s">
        <v>655</v>
      </c>
      <c r="C200" s="377">
        <v>4</v>
      </c>
      <c r="D200" s="378">
        <v>1</v>
      </c>
      <c r="E200" s="379" t="s">
        <v>657</v>
      </c>
      <c r="F200" s="380" t="s">
        <v>523</v>
      </c>
      <c r="G200" s="381">
        <v>3496.4</v>
      </c>
    </row>
    <row r="201" spans="1:7">
      <c r="A201" s="375" t="s">
        <v>321</v>
      </c>
      <c r="B201" s="376" t="s">
        <v>655</v>
      </c>
      <c r="C201" s="377">
        <v>4</v>
      </c>
      <c r="D201" s="378">
        <v>1</v>
      </c>
      <c r="E201" s="379" t="s">
        <v>322</v>
      </c>
      <c r="F201" s="380" t="s">
        <v>523</v>
      </c>
      <c r="G201" s="381">
        <v>3496.4</v>
      </c>
    </row>
    <row r="202" spans="1:7">
      <c r="A202" s="375" t="s">
        <v>320</v>
      </c>
      <c r="B202" s="376" t="s">
        <v>655</v>
      </c>
      <c r="C202" s="377">
        <v>4</v>
      </c>
      <c r="D202" s="378">
        <v>1</v>
      </c>
      <c r="E202" s="379" t="s">
        <v>322</v>
      </c>
      <c r="F202" s="380">
        <v>231</v>
      </c>
      <c r="G202" s="381">
        <v>3496.4</v>
      </c>
    </row>
    <row r="203" spans="1:7" ht="36">
      <c r="A203" s="375" t="s">
        <v>658</v>
      </c>
      <c r="B203" s="376" t="s">
        <v>659</v>
      </c>
      <c r="C203" s="377" t="s">
        <v>523</v>
      </c>
      <c r="D203" s="378" t="s">
        <v>523</v>
      </c>
      <c r="E203" s="379" t="s">
        <v>523</v>
      </c>
      <c r="F203" s="380" t="s">
        <v>523</v>
      </c>
      <c r="G203" s="381">
        <v>4986.7</v>
      </c>
    </row>
    <row r="204" spans="1:7">
      <c r="A204" s="375" t="s">
        <v>479</v>
      </c>
      <c r="B204" s="376" t="s">
        <v>659</v>
      </c>
      <c r="C204" s="377">
        <v>4</v>
      </c>
      <c r="D204" s="378" t="s">
        <v>523</v>
      </c>
      <c r="E204" s="379" t="s">
        <v>523</v>
      </c>
      <c r="F204" s="380" t="s">
        <v>523</v>
      </c>
      <c r="G204" s="381">
        <v>4986.7</v>
      </c>
    </row>
    <row r="205" spans="1:7">
      <c r="A205" s="375" t="s">
        <v>480</v>
      </c>
      <c r="B205" s="376" t="s">
        <v>659</v>
      </c>
      <c r="C205" s="377">
        <v>4</v>
      </c>
      <c r="D205" s="378">
        <v>1</v>
      </c>
      <c r="E205" s="379" t="s">
        <v>523</v>
      </c>
      <c r="F205" s="380" t="s">
        <v>523</v>
      </c>
      <c r="G205" s="381">
        <v>4986.7</v>
      </c>
    </row>
    <row r="206" spans="1:7" ht="24">
      <c r="A206" s="375" t="s">
        <v>630</v>
      </c>
      <c r="B206" s="376" t="s">
        <v>659</v>
      </c>
      <c r="C206" s="377">
        <v>4</v>
      </c>
      <c r="D206" s="378">
        <v>1</v>
      </c>
      <c r="E206" s="379" t="s">
        <v>631</v>
      </c>
      <c r="F206" s="380" t="s">
        <v>523</v>
      </c>
      <c r="G206" s="381">
        <v>4986.7</v>
      </c>
    </row>
    <row r="207" spans="1:7">
      <c r="A207" s="375" t="s">
        <v>656</v>
      </c>
      <c r="B207" s="376" t="s">
        <v>659</v>
      </c>
      <c r="C207" s="377">
        <v>4</v>
      </c>
      <c r="D207" s="378">
        <v>1</v>
      </c>
      <c r="E207" s="379" t="s">
        <v>657</v>
      </c>
      <c r="F207" s="380" t="s">
        <v>523</v>
      </c>
      <c r="G207" s="381">
        <v>4986.7</v>
      </c>
    </row>
    <row r="208" spans="1:7">
      <c r="A208" s="375" t="s">
        <v>321</v>
      </c>
      <c r="B208" s="376" t="s">
        <v>659</v>
      </c>
      <c r="C208" s="377">
        <v>4</v>
      </c>
      <c r="D208" s="378">
        <v>1</v>
      </c>
      <c r="E208" s="379" t="s">
        <v>322</v>
      </c>
      <c r="F208" s="380" t="s">
        <v>523</v>
      </c>
      <c r="G208" s="381">
        <v>4986.7</v>
      </c>
    </row>
    <row r="209" spans="1:7">
      <c r="A209" s="375" t="s">
        <v>320</v>
      </c>
      <c r="B209" s="376" t="s">
        <v>659</v>
      </c>
      <c r="C209" s="377">
        <v>4</v>
      </c>
      <c r="D209" s="378">
        <v>1</v>
      </c>
      <c r="E209" s="379" t="s">
        <v>322</v>
      </c>
      <c r="F209" s="380">
        <v>231</v>
      </c>
      <c r="G209" s="381">
        <v>4986.7</v>
      </c>
    </row>
    <row r="210" spans="1:7" ht="36">
      <c r="A210" s="375" t="s">
        <v>165</v>
      </c>
      <c r="B210" s="376" t="s">
        <v>166</v>
      </c>
      <c r="C210" s="377" t="s">
        <v>523</v>
      </c>
      <c r="D210" s="378" t="s">
        <v>523</v>
      </c>
      <c r="E210" s="379" t="s">
        <v>523</v>
      </c>
      <c r="F210" s="380" t="s">
        <v>523</v>
      </c>
      <c r="G210" s="381">
        <v>34822</v>
      </c>
    </row>
    <row r="211" spans="1:7" ht="48">
      <c r="A211" s="375" t="s">
        <v>167</v>
      </c>
      <c r="B211" s="376" t="s">
        <v>168</v>
      </c>
      <c r="C211" s="377" t="s">
        <v>523</v>
      </c>
      <c r="D211" s="378" t="s">
        <v>523</v>
      </c>
      <c r="E211" s="379" t="s">
        <v>523</v>
      </c>
      <c r="F211" s="380" t="s">
        <v>523</v>
      </c>
      <c r="G211" s="381">
        <v>34822</v>
      </c>
    </row>
    <row r="212" spans="1:7">
      <c r="A212" s="375" t="s">
        <v>493</v>
      </c>
      <c r="B212" s="376" t="s">
        <v>168</v>
      </c>
      <c r="C212" s="377">
        <v>7</v>
      </c>
      <c r="D212" s="378" t="s">
        <v>523</v>
      </c>
      <c r="E212" s="379" t="s">
        <v>523</v>
      </c>
      <c r="F212" s="380" t="s">
        <v>523</v>
      </c>
      <c r="G212" s="381">
        <v>34822</v>
      </c>
    </row>
    <row r="213" spans="1:7">
      <c r="A213" s="375" t="s">
        <v>497</v>
      </c>
      <c r="B213" s="376" t="s">
        <v>168</v>
      </c>
      <c r="C213" s="377">
        <v>7</v>
      </c>
      <c r="D213" s="378">
        <v>9</v>
      </c>
      <c r="E213" s="379" t="s">
        <v>523</v>
      </c>
      <c r="F213" s="380" t="s">
        <v>523</v>
      </c>
      <c r="G213" s="381">
        <v>34822</v>
      </c>
    </row>
    <row r="214" spans="1:7" ht="36">
      <c r="A214" s="375" t="s">
        <v>530</v>
      </c>
      <c r="B214" s="376" t="s">
        <v>168</v>
      </c>
      <c r="C214" s="377">
        <v>7</v>
      </c>
      <c r="D214" s="378">
        <v>9</v>
      </c>
      <c r="E214" s="379" t="s">
        <v>383</v>
      </c>
      <c r="F214" s="380" t="s">
        <v>523</v>
      </c>
      <c r="G214" s="381">
        <v>33840.199999999997</v>
      </c>
    </row>
    <row r="215" spans="1:7">
      <c r="A215" s="375" t="s">
        <v>531</v>
      </c>
      <c r="B215" s="376" t="s">
        <v>168</v>
      </c>
      <c r="C215" s="377">
        <v>7</v>
      </c>
      <c r="D215" s="378">
        <v>9</v>
      </c>
      <c r="E215" s="379" t="s">
        <v>532</v>
      </c>
      <c r="F215" s="380" t="s">
        <v>523</v>
      </c>
      <c r="G215" s="381">
        <v>33840.199999999997</v>
      </c>
    </row>
    <row r="216" spans="1:7" ht="24">
      <c r="A216" s="375" t="s">
        <v>275</v>
      </c>
      <c r="B216" s="376" t="s">
        <v>168</v>
      </c>
      <c r="C216" s="377">
        <v>7</v>
      </c>
      <c r="D216" s="378">
        <v>9</v>
      </c>
      <c r="E216" s="379" t="s">
        <v>276</v>
      </c>
      <c r="F216" s="380" t="s">
        <v>523</v>
      </c>
      <c r="G216" s="381">
        <v>32840</v>
      </c>
    </row>
    <row r="217" spans="1:7">
      <c r="A217" s="375" t="s">
        <v>320</v>
      </c>
      <c r="B217" s="376" t="s">
        <v>168</v>
      </c>
      <c r="C217" s="377">
        <v>7</v>
      </c>
      <c r="D217" s="378">
        <v>9</v>
      </c>
      <c r="E217" s="379" t="s">
        <v>276</v>
      </c>
      <c r="F217" s="380">
        <v>231</v>
      </c>
      <c r="G217" s="381">
        <v>32840</v>
      </c>
    </row>
    <row r="218" spans="1:7" ht="24">
      <c r="A218" s="375" t="s">
        <v>277</v>
      </c>
      <c r="B218" s="376" t="s">
        <v>168</v>
      </c>
      <c r="C218" s="377">
        <v>7</v>
      </c>
      <c r="D218" s="378">
        <v>9</v>
      </c>
      <c r="E218" s="379" t="s">
        <v>278</v>
      </c>
      <c r="F218" s="380" t="s">
        <v>523</v>
      </c>
      <c r="G218" s="381">
        <v>1000.2</v>
      </c>
    </row>
    <row r="219" spans="1:7">
      <c r="A219" s="375" t="s">
        <v>320</v>
      </c>
      <c r="B219" s="376" t="s">
        <v>168</v>
      </c>
      <c r="C219" s="377">
        <v>7</v>
      </c>
      <c r="D219" s="378">
        <v>9</v>
      </c>
      <c r="E219" s="379" t="s">
        <v>278</v>
      </c>
      <c r="F219" s="380">
        <v>231</v>
      </c>
      <c r="G219" s="381">
        <v>1000.2</v>
      </c>
    </row>
    <row r="220" spans="1:7">
      <c r="A220" s="375" t="s">
        <v>535</v>
      </c>
      <c r="B220" s="376" t="s">
        <v>168</v>
      </c>
      <c r="C220" s="377">
        <v>7</v>
      </c>
      <c r="D220" s="378">
        <v>9</v>
      </c>
      <c r="E220" s="379" t="s">
        <v>536</v>
      </c>
      <c r="F220" s="380" t="s">
        <v>523</v>
      </c>
      <c r="G220" s="381">
        <v>980</v>
      </c>
    </row>
    <row r="221" spans="1:7" ht="24">
      <c r="A221" s="375" t="s">
        <v>537</v>
      </c>
      <c r="B221" s="376" t="s">
        <v>168</v>
      </c>
      <c r="C221" s="377">
        <v>7</v>
      </c>
      <c r="D221" s="378">
        <v>9</v>
      </c>
      <c r="E221" s="379" t="s">
        <v>538</v>
      </c>
      <c r="F221" s="380" t="s">
        <v>523</v>
      </c>
      <c r="G221" s="381">
        <v>980</v>
      </c>
    </row>
    <row r="222" spans="1:7">
      <c r="A222" s="375" t="s">
        <v>281</v>
      </c>
      <c r="B222" s="376" t="s">
        <v>168</v>
      </c>
      <c r="C222" s="377">
        <v>7</v>
      </c>
      <c r="D222" s="378">
        <v>9</v>
      </c>
      <c r="E222" s="379" t="s">
        <v>282</v>
      </c>
      <c r="F222" s="380" t="s">
        <v>523</v>
      </c>
      <c r="G222" s="381">
        <v>763.6</v>
      </c>
    </row>
    <row r="223" spans="1:7">
      <c r="A223" s="375" t="s">
        <v>320</v>
      </c>
      <c r="B223" s="376" t="s">
        <v>168</v>
      </c>
      <c r="C223" s="377">
        <v>7</v>
      </c>
      <c r="D223" s="378">
        <v>9</v>
      </c>
      <c r="E223" s="379" t="s">
        <v>282</v>
      </c>
      <c r="F223" s="380">
        <v>231</v>
      </c>
      <c r="G223" s="381">
        <v>763.6</v>
      </c>
    </row>
    <row r="224" spans="1:7" ht="24">
      <c r="A224" s="375" t="s">
        <v>283</v>
      </c>
      <c r="B224" s="376" t="s">
        <v>168</v>
      </c>
      <c r="C224" s="377">
        <v>7</v>
      </c>
      <c r="D224" s="378">
        <v>9</v>
      </c>
      <c r="E224" s="379" t="s">
        <v>284</v>
      </c>
      <c r="F224" s="380" t="s">
        <v>523</v>
      </c>
      <c r="G224" s="381">
        <v>216.4</v>
      </c>
    </row>
    <row r="225" spans="1:7">
      <c r="A225" s="375" t="s">
        <v>320</v>
      </c>
      <c r="B225" s="376" t="s">
        <v>168</v>
      </c>
      <c r="C225" s="377">
        <v>7</v>
      </c>
      <c r="D225" s="378">
        <v>9</v>
      </c>
      <c r="E225" s="379" t="s">
        <v>284</v>
      </c>
      <c r="F225" s="380">
        <v>231</v>
      </c>
      <c r="G225" s="381">
        <v>216.4</v>
      </c>
    </row>
    <row r="226" spans="1:7">
      <c r="A226" s="375" t="s">
        <v>539</v>
      </c>
      <c r="B226" s="376" t="s">
        <v>168</v>
      </c>
      <c r="C226" s="377">
        <v>7</v>
      </c>
      <c r="D226" s="378">
        <v>9</v>
      </c>
      <c r="E226" s="379" t="s">
        <v>540</v>
      </c>
      <c r="F226" s="380" t="s">
        <v>523</v>
      </c>
      <c r="G226" s="381">
        <v>1.8</v>
      </c>
    </row>
    <row r="227" spans="1:7">
      <c r="A227" s="375" t="s">
        <v>541</v>
      </c>
      <c r="B227" s="376" t="s">
        <v>168</v>
      </c>
      <c r="C227" s="377">
        <v>7</v>
      </c>
      <c r="D227" s="378">
        <v>9</v>
      </c>
      <c r="E227" s="379" t="s">
        <v>542</v>
      </c>
      <c r="F227" s="380" t="s">
        <v>523</v>
      </c>
      <c r="G227" s="381">
        <v>1.8</v>
      </c>
    </row>
    <row r="228" spans="1:7">
      <c r="A228" s="375" t="s">
        <v>285</v>
      </c>
      <c r="B228" s="376" t="s">
        <v>168</v>
      </c>
      <c r="C228" s="377">
        <v>7</v>
      </c>
      <c r="D228" s="378">
        <v>9</v>
      </c>
      <c r="E228" s="379" t="s">
        <v>286</v>
      </c>
      <c r="F228" s="380" t="s">
        <v>523</v>
      </c>
      <c r="G228" s="381">
        <v>1</v>
      </c>
    </row>
    <row r="229" spans="1:7">
      <c r="A229" s="375" t="s">
        <v>320</v>
      </c>
      <c r="B229" s="376" t="s">
        <v>168</v>
      </c>
      <c r="C229" s="377">
        <v>7</v>
      </c>
      <c r="D229" s="378">
        <v>9</v>
      </c>
      <c r="E229" s="379" t="s">
        <v>286</v>
      </c>
      <c r="F229" s="380">
        <v>231</v>
      </c>
      <c r="G229" s="381">
        <v>1</v>
      </c>
    </row>
    <row r="230" spans="1:7">
      <c r="A230" s="375" t="s">
        <v>287</v>
      </c>
      <c r="B230" s="376" t="s">
        <v>168</v>
      </c>
      <c r="C230" s="377">
        <v>7</v>
      </c>
      <c r="D230" s="378">
        <v>9</v>
      </c>
      <c r="E230" s="379" t="s">
        <v>288</v>
      </c>
      <c r="F230" s="380" t="s">
        <v>523</v>
      </c>
      <c r="G230" s="381">
        <v>0.8</v>
      </c>
    </row>
    <row r="231" spans="1:7">
      <c r="A231" s="375" t="s">
        <v>320</v>
      </c>
      <c r="B231" s="376" t="s">
        <v>168</v>
      </c>
      <c r="C231" s="377">
        <v>7</v>
      </c>
      <c r="D231" s="378">
        <v>9</v>
      </c>
      <c r="E231" s="379" t="s">
        <v>288</v>
      </c>
      <c r="F231" s="380">
        <v>231</v>
      </c>
      <c r="G231" s="381">
        <v>0.8</v>
      </c>
    </row>
    <row r="232" spans="1:7" ht="25.5">
      <c r="A232" s="382" t="s">
        <v>218</v>
      </c>
      <c r="B232" s="383" t="s">
        <v>219</v>
      </c>
      <c r="C232" s="384">
        <v>10</v>
      </c>
      <c r="D232" s="385">
        <v>0</v>
      </c>
      <c r="E232" s="386" t="s">
        <v>523</v>
      </c>
      <c r="F232" s="387" t="s">
        <v>523</v>
      </c>
      <c r="G232" s="388">
        <v>36926.300000000003</v>
      </c>
    </row>
    <row r="233" spans="1:7" ht="36">
      <c r="A233" s="375" t="s">
        <v>230</v>
      </c>
      <c r="B233" s="376" t="s">
        <v>231</v>
      </c>
      <c r="C233" s="377" t="s">
        <v>523</v>
      </c>
      <c r="D233" s="378" t="s">
        <v>523</v>
      </c>
      <c r="E233" s="379" t="s">
        <v>523</v>
      </c>
      <c r="F233" s="380" t="s">
        <v>523</v>
      </c>
      <c r="G233" s="381">
        <v>12892.5</v>
      </c>
    </row>
    <row r="234" spans="1:7" ht="36">
      <c r="A234" s="375" t="s">
        <v>232</v>
      </c>
      <c r="B234" s="376" t="s">
        <v>233</v>
      </c>
      <c r="C234" s="377" t="s">
        <v>523</v>
      </c>
      <c r="D234" s="378" t="s">
        <v>523</v>
      </c>
      <c r="E234" s="379" t="s">
        <v>523</v>
      </c>
      <c r="F234" s="380" t="s">
        <v>523</v>
      </c>
      <c r="G234" s="381">
        <v>12892.5</v>
      </c>
    </row>
    <row r="235" spans="1:7">
      <c r="A235" s="375" t="s">
        <v>501</v>
      </c>
      <c r="B235" s="376" t="s">
        <v>233</v>
      </c>
      <c r="C235" s="377">
        <v>10</v>
      </c>
      <c r="D235" s="378" t="s">
        <v>523</v>
      </c>
      <c r="E235" s="379" t="s">
        <v>523</v>
      </c>
      <c r="F235" s="380" t="s">
        <v>523</v>
      </c>
      <c r="G235" s="381">
        <v>12892.5</v>
      </c>
    </row>
    <row r="236" spans="1:7">
      <c r="A236" s="375" t="s">
        <v>505</v>
      </c>
      <c r="B236" s="376" t="s">
        <v>233</v>
      </c>
      <c r="C236" s="377">
        <v>10</v>
      </c>
      <c r="D236" s="378">
        <v>6</v>
      </c>
      <c r="E236" s="379" t="s">
        <v>523</v>
      </c>
      <c r="F236" s="380" t="s">
        <v>523</v>
      </c>
      <c r="G236" s="381">
        <v>12892.5</v>
      </c>
    </row>
    <row r="237" spans="1:7">
      <c r="A237" s="375" t="s">
        <v>206</v>
      </c>
      <c r="B237" s="376" t="s">
        <v>233</v>
      </c>
      <c r="C237" s="377">
        <v>10</v>
      </c>
      <c r="D237" s="378">
        <v>6</v>
      </c>
      <c r="E237" s="379" t="s">
        <v>207</v>
      </c>
      <c r="F237" s="380" t="s">
        <v>523</v>
      </c>
      <c r="G237" s="381">
        <v>12192.5</v>
      </c>
    </row>
    <row r="238" spans="1:7">
      <c r="A238" s="375" t="s">
        <v>208</v>
      </c>
      <c r="B238" s="376" t="s">
        <v>233</v>
      </c>
      <c r="C238" s="377">
        <v>10</v>
      </c>
      <c r="D238" s="378">
        <v>6</v>
      </c>
      <c r="E238" s="379" t="s">
        <v>209</v>
      </c>
      <c r="F238" s="380" t="s">
        <v>523</v>
      </c>
      <c r="G238" s="381">
        <v>12192.5</v>
      </c>
    </row>
    <row r="239" spans="1:7" ht="24">
      <c r="A239" s="375" t="s">
        <v>309</v>
      </c>
      <c r="B239" s="376" t="s">
        <v>233</v>
      </c>
      <c r="C239" s="377">
        <v>10</v>
      </c>
      <c r="D239" s="378">
        <v>6</v>
      </c>
      <c r="E239" s="379" t="s">
        <v>384</v>
      </c>
      <c r="F239" s="380" t="s">
        <v>523</v>
      </c>
      <c r="G239" s="381">
        <v>10902.5</v>
      </c>
    </row>
    <row r="240" spans="1:7">
      <c r="A240" s="375" t="s">
        <v>289</v>
      </c>
      <c r="B240" s="376" t="s">
        <v>233</v>
      </c>
      <c r="C240" s="377">
        <v>10</v>
      </c>
      <c r="D240" s="378">
        <v>6</v>
      </c>
      <c r="E240" s="379" t="s">
        <v>384</v>
      </c>
      <c r="F240" s="380">
        <v>40</v>
      </c>
      <c r="G240" s="381">
        <v>10902.5</v>
      </c>
    </row>
    <row r="241" spans="1:7">
      <c r="A241" s="375" t="s">
        <v>312</v>
      </c>
      <c r="B241" s="376" t="s">
        <v>233</v>
      </c>
      <c r="C241" s="377">
        <v>10</v>
      </c>
      <c r="D241" s="378">
        <v>6</v>
      </c>
      <c r="E241" s="379" t="s">
        <v>313</v>
      </c>
      <c r="F241" s="380" t="s">
        <v>523</v>
      </c>
      <c r="G241" s="381">
        <v>1290</v>
      </c>
    </row>
    <row r="242" spans="1:7">
      <c r="A242" s="375" t="s">
        <v>289</v>
      </c>
      <c r="B242" s="376" t="s">
        <v>233</v>
      </c>
      <c r="C242" s="377">
        <v>10</v>
      </c>
      <c r="D242" s="378">
        <v>6</v>
      </c>
      <c r="E242" s="379" t="s">
        <v>313</v>
      </c>
      <c r="F242" s="380">
        <v>40</v>
      </c>
      <c r="G242" s="381">
        <v>1290</v>
      </c>
    </row>
    <row r="243" spans="1:7">
      <c r="A243" s="375" t="s">
        <v>539</v>
      </c>
      <c r="B243" s="376" t="s">
        <v>233</v>
      </c>
      <c r="C243" s="377">
        <v>10</v>
      </c>
      <c r="D243" s="378">
        <v>6</v>
      </c>
      <c r="E243" s="379" t="s">
        <v>540</v>
      </c>
      <c r="F243" s="380" t="s">
        <v>523</v>
      </c>
      <c r="G243" s="381">
        <v>700</v>
      </c>
    </row>
    <row r="244" spans="1:7" ht="24">
      <c r="A244" s="375" t="s">
        <v>672</v>
      </c>
      <c r="B244" s="376" t="s">
        <v>233</v>
      </c>
      <c r="C244" s="377">
        <v>10</v>
      </c>
      <c r="D244" s="378">
        <v>6</v>
      </c>
      <c r="E244" s="379" t="s">
        <v>673</v>
      </c>
      <c r="F244" s="380" t="s">
        <v>523</v>
      </c>
      <c r="G244" s="381">
        <v>700</v>
      </c>
    </row>
    <row r="245" spans="1:7" ht="24">
      <c r="A245" s="375" t="s">
        <v>672</v>
      </c>
      <c r="B245" s="376" t="s">
        <v>233</v>
      </c>
      <c r="C245" s="377">
        <v>10</v>
      </c>
      <c r="D245" s="378">
        <v>6</v>
      </c>
      <c r="E245" s="379" t="s">
        <v>673</v>
      </c>
      <c r="F245" s="380" t="s">
        <v>523</v>
      </c>
      <c r="G245" s="381">
        <v>700</v>
      </c>
    </row>
    <row r="246" spans="1:7">
      <c r="A246" s="375" t="s">
        <v>289</v>
      </c>
      <c r="B246" s="376" t="s">
        <v>233</v>
      </c>
      <c r="C246" s="377">
        <v>10</v>
      </c>
      <c r="D246" s="378">
        <v>6</v>
      </c>
      <c r="E246" s="379" t="s">
        <v>673</v>
      </c>
      <c r="F246" s="380">
        <v>40</v>
      </c>
      <c r="G246" s="381">
        <v>700</v>
      </c>
    </row>
    <row r="247" spans="1:7" ht="36">
      <c r="A247" s="375" t="s">
        <v>234</v>
      </c>
      <c r="B247" s="376" t="s">
        <v>235</v>
      </c>
      <c r="C247" s="377" t="s">
        <v>523</v>
      </c>
      <c r="D247" s="378" t="s">
        <v>523</v>
      </c>
      <c r="E247" s="379" t="s">
        <v>523</v>
      </c>
      <c r="F247" s="380" t="s">
        <v>523</v>
      </c>
      <c r="G247" s="381">
        <v>1007.5</v>
      </c>
    </row>
    <row r="248" spans="1:7" ht="36">
      <c r="A248" s="375" t="s">
        <v>236</v>
      </c>
      <c r="B248" s="376" t="s">
        <v>237</v>
      </c>
      <c r="C248" s="377" t="s">
        <v>523</v>
      </c>
      <c r="D248" s="378" t="s">
        <v>523</v>
      </c>
      <c r="E248" s="379" t="s">
        <v>523</v>
      </c>
      <c r="F248" s="380" t="s">
        <v>523</v>
      </c>
      <c r="G248" s="381">
        <v>1007.5</v>
      </c>
    </row>
    <row r="249" spans="1:7">
      <c r="A249" s="375" t="s">
        <v>501</v>
      </c>
      <c r="B249" s="376" t="s">
        <v>237</v>
      </c>
      <c r="C249" s="377">
        <v>10</v>
      </c>
      <c r="D249" s="378" t="s">
        <v>523</v>
      </c>
      <c r="E249" s="379" t="s">
        <v>523</v>
      </c>
      <c r="F249" s="380" t="s">
        <v>523</v>
      </c>
      <c r="G249" s="381">
        <v>1007.5</v>
      </c>
    </row>
    <row r="250" spans="1:7">
      <c r="A250" s="375" t="s">
        <v>505</v>
      </c>
      <c r="B250" s="376" t="s">
        <v>237</v>
      </c>
      <c r="C250" s="377">
        <v>10</v>
      </c>
      <c r="D250" s="378">
        <v>6</v>
      </c>
      <c r="E250" s="379" t="s">
        <v>523</v>
      </c>
      <c r="F250" s="380" t="s">
        <v>523</v>
      </c>
      <c r="G250" s="381">
        <v>1007.5</v>
      </c>
    </row>
    <row r="251" spans="1:7">
      <c r="A251" s="375" t="s">
        <v>206</v>
      </c>
      <c r="B251" s="376" t="s">
        <v>237</v>
      </c>
      <c r="C251" s="377">
        <v>10</v>
      </c>
      <c r="D251" s="378">
        <v>6</v>
      </c>
      <c r="E251" s="379" t="s">
        <v>207</v>
      </c>
      <c r="F251" s="380" t="s">
        <v>523</v>
      </c>
      <c r="G251" s="381">
        <v>7.5</v>
      </c>
    </row>
    <row r="252" spans="1:7">
      <c r="A252" s="375" t="s">
        <v>208</v>
      </c>
      <c r="B252" s="376" t="s">
        <v>237</v>
      </c>
      <c r="C252" s="377">
        <v>10</v>
      </c>
      <c r="D252" s="378">
        <v>6</v>
      </c>
      <c r="E252" s="379" t="s">
        <v>209</v>
      </c>
      <c r="F252" s="380" t="s">
        <v>523</v>
      </c>
      <c r="G252" s="381">
        <v>7.5</v>
      </c>
    </row>
    <row r="253" spans="1:7">
      <c r="A253" s="375" t="s">
        <v>312</v>
      </c>
      <c r="B253" s="376" t="s">
        <v>237</v>
      </c>
      <c r="C253" s="377">
        <v>10</v>
      </c>
      <c r="D253" s="378">
        <v>6</v>
      </c>
      <c r="E253" s="379" t="s">
        <v>313</v>
      </c>
      <c r="F253" s="380" t="s">
        <v>523</v>
      </c>
      <c r="G253" s="381">
        <v>7.5</v>
      </c>
    </row>
    <row r="254" spans="1:7">
      <c r="A254" s="375" t="s">
        <v>289</v>
      </c>
      <c r="B254" s="376" t="s">
        <v>237</v>
      </c>
      <c r="C254" s="377">
        <v>10</v>
      </c>
      <c r="D254" s="378">
        <v>6</v>
      </c>
      <c r="E254" s="379" t="s">
        <v>313</v>
      </c>
      <c r="F254" s="380">
        <v>40</v>
      </c>
      <c r="G254" s="381">
        <v>7.5</v>
      </c>
    </row>
    <row r="255" spans="1:7" ht="24">
      <c r="A255" s="375" t="s">
        <v>630</v>
      </c>
      <c r="B255" s="376" t="s">
        <v>237</v>
      </c>
      <c r="C255" s="377">
        <v>10</v>
      </c>
      <c r="D255" s="378">
        <v>6</v>
      </c>
      <c r="E255" s="379" t="s">
        <v>631</v>
      </c>
      <c r="F255" s="380" t="s">
        <v>523</v>
      </c>
      <c r="G255" s="381">
        <v>1000</v>
      </c>
    </row>
    <row r="256" spans="1:7">
      <c r="A256" s="375" t="s">
        <v>656</v>
      </c>
      <c r="B256" s="376" t="s">
        <v>237</v>
      </c>
      <c r="C256" s="377">
        <v>10</v>
      </c>
      <c r="D256" s="378">
        <v>6</v>
      </c>
      <c r="E256" s="379" t="s">
        <v>657</v>
      </c>
      <c r="F256" s="380" t="s">
        <v>523</v>
      </c>
      <c r="G256" s="381">
        <v>1000</v>
      </c>
    </row>
    <row r="257" spans="1:7">
      <c r="A257" s="375" t="s">
        <v>321</v>
      </c>
      <c r="B257" s="376" t="s">
        <v>237</v>
      </c>
      <c r="C257" s="377">
        <v>10</v>
      </c>
      <c r="D257" s="378">
        <v>6</v>
      </c>
      <c r="E257" s="379" t="s">
        <v>322</v>
      </c>
      <c r="F257" s="380" t="s">
        <v>523</v>
      </c>
      <c r="G257" s="381">
        <v>1000</v>
      </c>
    </row>
    <row r="258" spans="1:7">
      <c r="A258" s="375" t="s">
        <v>381</v>
      </c>
      <c r="B258" s="376" t="s">
        <v>237</v>
      </c>
      <c r="C258" s="377">
        <v>10</v>
      </c>
      <c r="D258" s="378">
        <v>6</v>
      </c>
      <c r="E258" s="379" t="s">
        <v>322</v>
      </c>
      <c r="F258" s="380">
        <v>241</v>
      </c>
      <c r="G258" s="381">
        <v>1000</v>
      </c>
    </row>
    <row r="259" spans="1:7" ht="36">
      <c r="A259" s="375" t="s">
        <v>238</v>
      </c>
      <c r="B259" s="376" t="s">
        <v>239</v>
      </c>
      <c r="C259" s="377" t="s">
        <v>523</v>
      </c>
      <c r="D259" s="378" t="s">
        <v>523</v>
      </c>
      <c r="E259" s="379" t="s">
        <v>523</v>
      </c>
      <c r="F259" s="380" t="s">
        <v>523</v>
      </c>
      <c r="G259" s="381">
        <v>3794.2</v>
      </c>
    </row>
    <row r="260" spans="1:7" ht="36">
      <c r="A260" s="375" t="s">
        <v>240</v>
      </c>
      <c r="B260" s="376" t="s">
        <v>241</v>
      </c>
      <c r="C260" s="377" t="s">
        <v>523</v>
      </c>
      <c r="D260" s="378" t="s">
        <v>523</v>
      </c>
      <c r="E260" s="379" t="s">
        <v>523</v>
      </c>
      <c r="F260" s="380" t="s">
        <v>523</v>
      </c>
      <c r="G260" s="381">
        <v>3794.2</v>
      </c>
    </row>
    <row r="261" spans="1:7">
      <c r="A261" s="375" t="s">
        <v>501</v>
      </c>
      <c r="B261" s="376" t="s">
        <v>241</v>
      </c>
      <c r="C261" s="377">
        <v>10</v>
      </c>
      <c r="D261" s="378" t="s">
        <v>523</v>
      </c>
      <c r="E261" s="379" t="s">
        <v>523</v>
      </c>
      <c r="F261" s="380" t="s">
        <v>523</v>
      </c>
      <c r="G261" s="381">
        <v>3794.2</v>
      </c>
    </row>
    <row r="262" spans="1:7">
      <c r="A262" s="375" t="s">
        <v>505</v>
      </c>
      <c r="B262" s="376" t="s">
        <v>241</v>
      </c>
      <c r="C262" s="377">
        <v>10</v>
      </c>
      <c r="D262" s="378">
        <v>6</v>
      </c>
      <c r="E262" s="379" t="s">
        <v>523</v>
      </c>
      <c r="F262" s="380" t="s">
        <v>523</v>
      </c>
      <c r="G262" s="381">
        <v>3794.2</v>
      </c>
    </row>
    <row r="263" spans="1:7">
      <c r="A263" s="375" t="s">
        <v>206</v>
      </c>
      <c r="B263" s="376" t="s">
        <v>241</v>
      </c>
      <c r="C263" s="377">
        <v>10</v>
      </c>
      <c r="D263" s="378">
        <v>6</v>
      </c>
      <c r="E263" s="379" t="s">
        <v>207</v>
      </c>
      <c r="F263" s="380" t="s">
        <v>523</v>
      </c>
      <c r="G263" s="381">
        <v>3794.2</v>
      </c>
    </row>
    <row r="264" spans="1:7">
      <c r="A264" s="375" t="s">
        <v>208</v>
      </c>
      <c r="B264" s="376" t="s">
        <v>241</v>
      </c>
      <c r="C264" s="377">
        <v>10</v>
      </c>
      <c r="D264" s="378">
        <v>6</v>
      </c>
      <c r="E264" s="379" t="s">
        <v>209</v>
      </c>
      <c r="F264" s="380" t="s">
        <v>523</v>
      </c>
      <c r="G264" s="381">
        <v>3794.2</v>
      </c>
    </row>
    <row r="265" spans="1:7" ht="24">
      <c r="A265" s="375" t="s">
        <v>309</v>
      </c>
      <c r="B265" s="376" t="s">
        <v>241</v>
      </c>
      <c r="C265" s="377">
        <v>10</v>
      </c>
      <c r="D265" s="378">
        <v>6</v>
      </c>
      <c r="E265" s="379" t="s">
        <v>384</v>
      </c>
      <c r="F265" s="380" t="s">
        <v>523</v>
      </c>
      <c r="G265" s="381">
        <v>3794.2</v>
      </c>
    </row>
    <row r="266" spans="1:7">
      <c r="A266" s="375" t="s">
        <v>315</v>
      </c>
      <c r="B266" s="376" t="s">
        <v>241</v>
      </c>
      <c r="C266" s="377">
        <v>10</v>
      </c>
      <c r="D266" s="378">
        <v>6</v>
      </c>
      <c r="E266" s="379" t="s">
        <v>384</v>
      </c>
      <c r="F266" s="380">
        <v>70</v>
      </c>
      <c r="G266" s="381">
        <v>3794.2</v>
      </c>
    </row>
    <row r="267" spans="1:7" ht="24">
      <c r="A267" s="375" t="s">
        <v>220</v>
      </c>
      <c r="B267" s="376" t="s">
        <v>221</v>
      </c>
      <c r="C267" s="377" t="s">
        <v>523</v>
      </c>
      <c r="D267" s="378" t="s">
        <v>523</v>
      </c>
      <c r="E267" s="379" t="s">
        <v>523</v>
      </c>
      <c r="F267" s="380" t="s">
        <v>523</v>
      </c>
      <c r="G267" s="381">
        <v>19232.099999999999</v>
      </c>
    </row>
    <row r="268" spans="1:7" ht="48">
      <c r="A268" s="375" t="s">
        <v>222</v>
      </c>
      <c r="B268" s="376" t="s">
        <v>223</v>
      </c>
      <c r="C268" s="377" t="s">
        <v>523</v>
      </c>
      <c r="D268" s="378" t="s">
        <v>523</v>
      </c>
      <c r="E268" s="379" t="s">
        <v>523</v>
      </c>
      <c r="F268" s="380" t="s">
        <v>523</v>
      </c>
      <c r="G268" s="381">
        <v>19232.099999999999</v>
      </c>
    </row>
    <row r="269" spans="1:7">
      <c r="A269" s="375" t="s">
        <v>501</v>
      </c>
      <c r="B269" s="376" t="s">
        <v>223</v>
      </c>
      <c r="C269" s="377">
        <v>10</v>
      </c>
      <c r="D269" s="378" t="s">
        <v>523</v>
      </c>
      <c r="E269" s="379" t="s">
        <v>523</v>
      </c>
      <c r="F269" s="380" t="s">
        <v>523</v>
      </c>
      <c r="G269" s="381">
        <v>19232.099999999999</v>
      </c>
    </row>
    <row r="270" spans="1:7">
      <c r="A270" s="375" t="s">
        <v>504</v>
      </c>
      <c r="B270" s="376" t="s">
        <v>223</v>
      </c>
      <c r="C270" s="377">
        <v>10</v>
      </c>
      <c r="D270" s="378">
        <v>4</v>
      </c>
      <c r="E270" s="379" t="s">
        <v>523</v>
      </c>
      <c r="F270" s="380" t="s">
        <v>523</v>
      </c>
      <c r="G270" s="381">
        <v>19232.099999999999</v>
      </c>
    </row>
    <row r="271" spans="1:7">
      <c r="A271" s="375" t="s">
        <v>206</v>
      </c>
      <c r="B271" s="376" t="s">
        <v>223</v>
      </c>
      <c r="C271" s="377">
        <v>10</v>
      </c>
      <c r="D271" s="378">
        <v>4</v>
      </c>
      <c r="E271" s="379" t="s">
        <v>207</v>
      </c>
      <c r="F271" s="380" t="s">
        <v>523</v>
      </c>
      <c r="G271" s="381">
        <v>19232.099999999999</v>
      </c>
    </row>
    <row r="272" spans="1:7">
      <c r="A272" s="375" t="s">
        <v>208</v>
      </c>
      <c r="B272" s="376" t="s">
        <v>223</v>
      </c>
      <c r="C272" s="377">
        <v>10</v>
      </c>
      <c r="D272" s="378">
        <v>4</v>
      </c>
      <c r="E272" s="379" t="s">
        <v>209</v>
      </c>
      <c r="F272" s="380" t="s">
        <v>523</v>
      </c>
      <c r="G272" s="381">
        <v>19232.099999999999</v>
      </c>
    </row>
    <row r="273" spans="1:7">
      <c r="A273" s="375" t="s">
        <v>312</v>
      </c>
      <c r="B273" s="376" t="s">
        <v>223</v>
      </c>
      <c r="C273" s="377">
        <v>10</v>
      </c>
      <c r="D273" s="378">
        <v>4</v>
      </c>
      <c r="E273" s="379" t="s">
        <v>313</v>
      </c>
      <c r="F273" s="380" t="s">
        <v>523</v>
      </c>
      <c r="G273" s="381">
        <v>19232.099999999999</v>
      </c>
    </row>
    <row r="274" spans="1:7">
      <c r="A274" s="375" t="s">
        <v>315</v>
      </c>
      <c r="B274" s="376" t="s">
        <v>223</v>
      </c>
      <c r="C274" s="377">
        <v>10</v>
      </c>
      <c r="D274" s="378">
        <v>4</v>
      </c>
      <c r="E274" s="379" t="s">
        <v>313</v>
      </c>
      <c r="F274" s="380">
        <v>70</v>
      </c>
      <c r="G274" s="381">
        <v>19232.099999999999</v>
      </c>
    </row>
    <row r="275" spans="1:7" ht="25.5">
      <c r="A275" s="382" t="s">
        <v>242</v>
      </c>
      <c r="B275" s="383" t="s">
        <v>243</v>
      </c>
      <c r="C275" s="384">
        <v>10</v>
      </c>
      <c r="D275" s="385">
        <v>6</v>
      </c>
      <c r="E275" s="386" t="s">
        <v>523</v>
      </c>
      <c r="F275" s="387" t="s">
        <v>523</v>
      </c>
      <c r="G275" s="388">
        <v>1450</v>
      </c>
    </row>
    <row r="276" spans="1:7" ht="24">
      <c r="A276" s="375" t="s">
        <v>244</v>
      </c>
      <c r="B276" s="376" t="s">
        <v>245</v>
      </c>
      <c r="C276" s="377" t="s">
        <v>523</v>
      </c>
      <c r="D276" s="378" t="s">
        <v>523</v>
      </c>
      <c r="E276" s="379" t="s">
        <v>523</v>
      </c>
      <c r="F276" s="380" t="s">
        <v>523</v>
      </c>
      <c r="G276" s="381">
        <v>1450</v>
      </c>
    </row>
    <row r="277" spans="1:7">
      <c r="A277" s="375" t="s">
        <v>501</v>
      </c>
      <c r="B277" s="376" t="s">
        <v>245</v>
      </c>
      <c r="C277" s="377">
        <v>10</v>
      </c>
      <c r="D277" s="378" t="s">
        <v>523</v>
      </c>
      <c r="E277" s="379" t="s">
        <v>523</v>
      </c>
      <c r="F277" s="380" t="s">
        <v>523</v>
      </c>
      <c r="G277" s="381">
        <v>1450</v>
      </c>
    </row>
    <row r="278" spans="1:7">
      <c r="A278" s="375" t="s">
        <v>505</v>
      </c>
      <c r="B278" s="376" t="s">
        <v>245</v>
      </c>
      <c r="C278" s="377">
        <v>10</v>
      </c>
      <c r="D278" s="378">
        <v>6</v>
      </c>
      <c r="E278" s="379" t="s">
        <v>523</v>
      </c>
      <c r="F278" s="380" t="s">
        <v>523</v>
      </c>
      <c r="G278" s="381">
        <v>1450</v>
      </c>
    </row>
    <row r="279" spans="1:7">
      <c r="A279" s="375" t="s">
        <v>535</v>
      </c>
      <c r="B279" s="376" t="s">
        <v>245</v>
      </c>
      <c r="C279" s="377">
        <v>10</v>
      </c>
      <c r="D279" s="378">
        <v>6</v>
      </c>
      <c r="E279" s="379" t="s">
        <v>536</v>
      </c>
      <c r="F279" s="380" t="s">
        <v>523</v>
      </c>
      <c r="G279" s="381">
        <v>320</v>
      </c>
    </row>
    <row r="280" spans="1:7" ht="24">
      <c r="A280" s="375" t="s">
        <v>537</v>
      </c>
      <c r="B280" s="376" t="s">
        <v>245</v>
      </c>
      <c r="C280" s="377">
        <v>10</v>
      </c>
      <c r="D280" s="378">
        <v>6</v>
      </c>
      <c r="E280" s="379" t="s">
        <v>538</v>
      </c>
      <c r="F280" s="380" t="s">
        <v>523</v>
      </c>
      <c r="G280" s="381">
        <v>320</v>
      </c>
    </row>
    <row r="281" spans="1:7" ht="24">
      <c r="A281" s="375" t="s">
        <v>283</v>
      </c>
      <c r="B281" s="376" t="s">
        <v>245</v>
      </c>
      <c r="C281" s="377">
        <v>10</v>
      </c>
      <c r="D281" s="378">
        <v>6</v>
      </c>
      <c r="E281" s="379" t="s">
        <v>284</v>
      </c>
      <c r="F281" s="380" t="s">
        <v>523</v>
      </c>
      <c r="G281" s="381">
        <v>320</v>
      </c>
    </row>
    <row r="282" spans="1:7">
      <c r="A282" s="375" t="s">
        <v>289</v>
      </c>
      <c r="B282" s="376" t="s">
        <v>245</v>
      </c>
      <c r="C282" s="377">
        <v>10</v>
      </c>
      <c r="D282" s="378">
        <v>6</v>
      </c>
      <c r="E282" s="379" t="s">
        <v>284</v>
      </c>
      <c r="F282" s="380">
        <v>40</v>
      </c>
      <c r="G282" s="381">
        <v>320</v>
      </c>
    </row>
    <row r="283" spans="1:7" ht="24">
      <c r="A283" s="375" t="s">
        <v>630</v>
      </c>
      <c r="B283" s="376" t="s">
        <v>245</v>
      </c>
      <c r="C283" s="377">
        <v>10</v>
      </c>
      <c r="D283" s="378">
        <v>6</v>
      </c>
      <c r="E283" s="379" t="s">
        <v>631</v>
      </c>
      <c r="F283" s="380" t="s">
        <v>523</v>
      </c>
      <c r="G283" s="381">
        <v>1130</v>
      </c>
    </row>
    <row r="284" spans="1:7">
      <c r="A284" s="375" t="s">
        <v>87</v>
      </c>
      <c r="B284" s="376" t="s">
        <v>245</v>
      </c>
      <c r="C284" s="377">
        <v>10</v>
      </c>
      <c r="D284" s="378">
        <v>6</v>
      </c>
      <c r="E284" s="379" t="s">
        <v>88</v>
      </c>
      <c r="F284" s="380" t="s">
        <v>523</v>
      </c>
      <c r="G284" s="381">
        <v>760</v>
      </c>
    </row>
    <row r="285" spans="1:7">
      <c r="A285" s="375" t="s">
        <v>323</v>
      </c>
      <c r="B285" s="376" t="s">
        <v>245</v>
      </c>
      <c r="C285" s="377">
        <v>10</v>
      </c>
      <c r="D285" s="378">
        <v>6</v>
      </c>
      <c r="E285" s="379" t="s">
        <v>324</v>
      </c>
      <c r="F285" s="380" t="s">
        <v>523</v>
      </c>
      <c r="G285" s="381">
        <v>760</v>
      </c>
    </row>
    <row r="286" spans="1:7">
      <c r="A286" s="375" t="s">
        <v>381</v>
      </c>
      <c r="B286" s="376" t="s">
        <v>245</v>
      </c>
      <c r="C286" s="377">
        <v>10</v>
      </c>
      <c r="D286" s="378">
        <v>6</v>
      </c>
      <c r="E286" s="379" t="s">
        <v>324</v>
      </c>
      <c r="F286" s="380">
        <v>241</v>
      </c>
      <c r="G286" s="381">
        <v>760</v>
      </c>
    </row>
    <row r="287" spans="1:7">
      <c r="A287" s="375" t="s">
        <v>656</v>
      </c>
      <c r="B287" s="376" t="s">
        <v>245</v>
      </c>
      <c r="C287" s="377">
        <v>10</v>
      </c>
      <c r="D287" s="378">
        <v>6</v>
      </c>
      <c r="E287" s="379" t="s">
        <v>657</v>
      </c>
      <c r="F287" s="380" t="s">
        <v>523</v>
      </c>
      <c r="G287" s="381">
        <v>370</v>
      </c>
    </row>
    <row r="288" spans="1:7">
      <c r="A288" s="375" t="s">
        <v>321</v>
      </c>
      <c r="B288" s="376" t="s">
        <v>245</v>
      </c>
      <c r="C288" s="377">
        <v>10</v>
      </c>
      <c r="D288" s="378">
        <v>6</v>
      </c>
      <c r="E288" s="379" t="s">
        <v>322</v>
      </c>
      <c r="F288" s="380" t="s">
        <v>523</v>
      </c>
      <c r="G288" s="381">
        <v>370</v>
      </c>
    </row>
    <row r="289" spans="1:7">
      <c r="A289" s="375" t="s">
        <v>382</v>
      </c>
      <c r="B289" s="376" t="s">
        <v>245</v>
      </c>
      <c r="C289" s="377">
        <v>10</v>
      </c>
      <c r="D289" s="378">
        <v>6</v>
      </c>
      <c r="E289" s="379" t="s">
        <v>322</v>
      </c>
      <c r="F289" s="380">
        <v>271</v>
      </c>
      <c r="G289" s="381">
        <v>370</v>
      </c>
    </row>
    <row r="290" spans="1:7" ht="25.5">
      <c r="A290" s="382" t="s">
        <v>773</v>
      </c>
      <c r="B290" s="383" t="s">
        <v>774</v>
      </c>
      <c r="C290" s="384" t="s">
        <v>523</v>
      </c>
      <c r="D290" s="385" t="s">
        <v>523</v>
      </c>
      <c r="E290" s="386" t="s">
        <v>523</v>
      </c>
      <c r="F290" s="387" t="s">
        <v>523</v>
      </c>
      <c r="G290" s="388">
        <v>165085.64000000001</v>
      </c>
    </row>
    <row r="291" spans="1:7" ht="36">
      <c r="A291" s="375" t="s">
        <v>115</v>
      </c>
      <c r="B291" s="376" t="s">
        <v>116</v>
      </c>
      <c r="C291" s="377" t="s">
        <v>523</v>
      </c>
      <c r="D291" s="378" t="s">
        <v>523</v>
      </c>
      <c r="E291" s="379" t="s">
        <v>523</v>
      </c>
      <c r="F291" s="380" t="s">
        <v>523</v>
      </c>
      <c r="G291" s="381">
        <v>61953.74</v>
      </c>
    </row>
    <row r="292" spans="1:7" ht="48">
      <c r="A292" s="375" t="s">
        <v>117</v>
      </c>
      <c r="B292" s="376" t="s">
        <v>118</v>
      </c>
      <c r="C292" s="377" t="s">
        <v>523</v>
      </c>
      <c r="D292" s="378" t="s">
        <v>523</v>
      </c>
      <c r="E292" s="379" t="s">
        <v>523</v>
      </c>
      <c r="F292" s="380" t="s">
        <v>523</v>
      </c>
      <c r="G292" s="381">
        <v>49097.04</v>
      </c>
    </row>
    <row r="293" spans="1:7">
      <c r="A293" s="375" t="s">
        <v>493</v>
      </c>
      <c r="B293" s="376" t="s">
        <v>118</v>
      </c>
      <c r="C293" s="377">
        <v>7</v>
      </c>
      <c r="D293" s="378" t="s">
        <v>523</v>
      </c>
      <c r="E293" s="379" t="s">
        <v>523</v>
      </c>
      <c r="F293" s="380" t="s">
        <v>523</v>
      </c>
      <c r="G293" s="381">
        <v>49097.04</v>
      </c>
    </row>
    <row r="294" spans="1:7">
      <c r="A294" s="375" t="s">
        <v>495</v>
      </c>
      <c r="B294" s="376" t="s">
        <v>118</v>
      </c>
      <c r="C294" s="377">
        <v>7</v>
      </c>
      <c r="D294" s="378">
        <v>2</v>
      </c>
      <c r="E294" s="379" t="s">
        <v>523</v>
      </c>
      <c r="F294" s="380" t="s">
        <v>523</v>
      </c>
      <c r="G294" s="381">
        <v>49097.04</v>
      </c>
    </row>
    <row r="295" spans="1:7" ht="24">
      <c r="A295" s="375" t="s">
        <v>630</v>
      </c>
      <c r="B295" s="376" t="s">
        <v>118</v>
      </c>
      <c r="C295" s="377">
        <v>7</v>
      </c>
      <c r="D295" s="378">
        <v>2</v>
      </c>
      <c r="E295" s="379" t="s">
        <v>631</v>
      </c>
      <c r="F295" s="380" t="s">
        <v>523</v>
      </c>
      <c r="G295" s="381">
        <v>49097.04</v>
      </c>
    </row>
    <row r="296" spans="1:7">
      <c r="A296" s="375" t="s">
        <v>656</v>
      </c>
      <c r="B296" s="376" t="s">
        <v>118</v>
      </c>
      <c r="C296" s="377">
        <v>7</v>
      </c>
      <c r="D296" s="378">
        <v>2</v>
      </c>
      <c r="E296" s="379" t="s">
        <v>657</v>
      </c>
      <c r="F296" s="380" t="s">
        <v>523</v>
      </c>
      <c r="G296" s="381">
        <v>49097.04</v>
      </c>
    </row>
    <row r="297" spans="1:7" ht="48">
      <c r="A297" s="375" t="s">
        <v>326</v>
      </c>
      <c r="B297" s="376" t="s">
        <v>118</v>
      </c>
      <c r="C297" s="377">
        <v>7</v>
      </c>
      <c r="D297" s="378">
        <v>2</v>
      </c>
      <c r="E297" s="379" t="s">
        <v>327</v>
      </c>
      <c r="F297" s="380" t="s">
        <v>523</v>
      </c>
      <c r="G297" s="381">
        <v>46578.3</v>
      </c>
    </row>
    <row r="298" spans="1:7">
      <c r="A298" s="375" t="s">
        <v>381</v>
      </c>
      <c r="B298" s="376" t="s">
        <v>118</v>
      </c>
      <c r="C298" s="377">
        <v>7</v>
      </c>
      <c r="D298" s="378">
        <v>2</v>
      </c>
      <c r="E298" s="379" t="s">
        <v>327</v>
      </c>
      <c r="F298" s="380">
        <v>241</v>
      </c>
      <c r="G298" s="381">
        <v>46578.3</v>
      </c>
    </row>
    <row r="299" spans="1:7">
      <c r="A299" s="375" t="s">
        <v>321</v>
      </c>
      <c r="B299" s="376" t="s">
        <v>118</v>
      </c>
      <c r="C299" s="377">
        <v>7</v>
      </c>
      <c r="D299" s="378">
        <v>2</v>
      </c>
      <c r="E299" s="379" t="s">
        <v>322</v>
      </c>
      <c r="F299" s="380" t="s">
        <v>523</v>
      </c>
      <c r="G299" s="381">
        <v>2518.7399999999998</v>
      </c>
    </row>
    <row r="300" spans="1:7">
      <c r="A300" s="375" t="s">
        <v>381</v>
      </c>
      <c r="B300" s="376" t="s">
        <v>118</v>
      </c>
      <c r="C300" s="377">
        <v>7</v>
      </c>
      <c r="D300" s="378">
        <v>2</v>
      </c>
      <c r="E300" s="379" t="s">
        <v>322</v>
      </c>
      <c r="F300" s="380">
        <v>241</v>
      </c>
      <c r="G300" s="381">
        <v>2518.7399999999998</v>
      </c>
    </row>
    <row r="301" spans="1:7" ht="48">
      <c r="A301" s="375" t="s">
        <v>119</v>
      </c>
      <c r="B301" s="376" t="s">
        <v>120</v>
      </c>
      <c r="C301" s="377" t="s">
        <v>523</v>
      </c>
      <c r="D301" s="378" t="s">
        <v>523</v>
      </c>
      <c r="E301" s="379" t="s">
        <v>523</v>
      </c>
      <c r="F301" s="380" t="s">
        <v>523</v>
      </c>
      <c r="G301" s="381">
        <v>605.20000000000005</v>
      </c>
    </row>
    <row r="302" spans="1:7">
      <c r="A302" s="375" t="s">
        <v>493</v>
      </c>
      <c r="B302" s="376" t="s">
        <v>120</v>
      </c>
      <c r="C302" s="377">
        <v>7</v>
      </c>
      <c r="D302" s="378" t="s">
        <v>523</v>
      </c>
      <c r="E302" s="379" t="s">
        <v>523</v>
      </c>
      <c r="F302" s="380" t="s">
        <v>523</v>
      </c>
      <c r="G302" s="381">
        <v>605.20000000000005</v>
      </c>
    </row>
    <row r="303" spans="1:7">
      <c r="A303" s="375" t="s">
        <v>495</v>
      </c>
      <c r="B303" s="376" t="s">
        <v>120</v>
      </c>
      <c r="C303" s="377">
        <v>7</v>
      </c>
      <c r="D303" s="378">
        <v>2</v>
      </c>
      <c r="E303" s="379" t="s">
        <v>523</v>
      </c>
      <c r="F303" s="380" t="s">
        <v>523</v>
      </c>
      <c r="G303" s="381">
        <v>605.20000000000005</v>
      </c>
    </row>
    <row r="304" spans="1:7" ht="24">
      <c r="A304" s="375" t="s">
        <v>630</v>
      </c>
      <c r="B304" s="376" t="s">
        <v>120</v>
      </c>
      <c r="C304" s="377">
        <v>7</v>
      </c>
      <c r="D304" s="378">
        <v>2</v>
      </c>
      <c r="E304" s="379" t="s">
        <v>631</v>
      </c>
      <c r="F304" s="380" t="s">
        <v>523</v>
      </c>
      <c r="G304" s="381">
        <v>605.20000000000005</v>
      </c>
    </row>
    <row r="305" spans="1:7">
      <c r="A305" s="375" t="s">
        <v>656</v>
      </c>
      <c r="B305" s="376" t="s">
        <v>120</v>
      </c>
      <c r="C305" s="377">
        <v>7</v>
      </c>
      <c r="D305" s="378">
        <v>2</v>
      </c>
      <c r="E305" s="379" t="s">
        <v>657</v>
      </c>
      <c r="F305" s="380" t="s">
        <v>523</v>
      </c>
      <c r="G305" s="381">
        <v>605.20000000000005</v>
      </c>
    </row>
    <row r="306" spans="1:7">
      <c r="A306" s="375" t="s">
        <v>321</v>
      </c>
      <c r="B306" s="376" t="s">
        <v>120</v>
      </c>
      <c r="C306" s="377">
        <v>7</v>
      </c>
      <c r="D306" s="378">
        <v>2</v>
      </c>
      <c r="E306" s="379" t="s">
        <v>322</v>
      </c>
      <c r="F306" s="380" t="s">
        <v>523</v>
      </c>
      <c r="G306" s="381">
        <v>605.20000000000005</v>
      </c>
    </row>
    <row r="307" spans="1:7">
      <c r="A307" s="375" t="s">
        <v>381</v>
      </c>
      <c r="B307" s="376" t="s">
        <v>120</v>
      </c>
      <c r="C307" s="377">
        <v>7</v>
      </c>
      <c r="D307" s="378">
        <v>2</v>
      </c>
      <c r="E307" s="379" t="s">
        <v>322</v>
      </c>
      <c r="F307" s="380">
        <v>241</v>
      </c>
      <c r="G307" s="381">
        <v>605.20000000000005</v>
      </c>
    </row>
    <row r="308" spans="1:7" ht="60">
      <c r="A308" s="375" t="s">
        <v>121</v>
      </c>
      <c r="B308" s="376" t="s">
        <v>122</v>
      </c>
      <c r="C308" s="377" t="s">
        <v>523</v>
      </c>
      <c r="D308" s="378" t="s">
        <v>523</v>
      </c>
      <c r="E308" s="379" t="s">
        <v>523</v>
      </c>
      <c r="F308" s="380" t="s">
        <v>523</v>
      </c>
      <c r="G308" s="381">
        <v>11595.7</v>
      </c>
    </row>
    <row r="309" spans="1:7">
      <c r="A309" s="375" t="s">
        <v>493</v>
      </c>
      <c r="B309" s="376" t="s">
        <v>122</v>
      </c>
      <c r="C309" s="377">
        <v>7</v>
      </c>
      <c r="D309" s="378" t="s">
        <v>523</v>
      </c>
      <c r="E309" s="379" t="s">
        <v>523</v>
      </c>
      <c r="F309" s="380" t="s">
        <v>523</v>
      </c>
      <c r="G309" s="381">
        <v>11595.7</v>
      </c>
    </row>
    <row r="310" spans="1:7">
      <c r="A310" s="375" t="s">
        <v>495</v>
      </c>
      <c r="B310" s="376" t="s">
        <v>122</v>
      </c>
      <c r="C310" s="377">
        <v>7</v>
      </c>
      <c r="D310" s="378">
        <v>2</v>
      </c>
      <c r="E310" s="379" t="s">
        <v>523</v>
      </c>
      <c r="F310" s="380" t="s">
        <v>523</v>
      </c>
      <c r="G310" s="381">
        <v>11595.7</v>
      </c>
    </row>
    <row r="311" spans="1:7" ht="24">
      <c r="A311" s="375" t="s">
        <v>630</v>
      </c>
      <c r="B311" s="376" t="s">
        <v>122</v>
      </c>
      <c r="C311" s="377">
        <v>7</v>
      </c>
      <c r="D311" s="378">
        <v>2</v>
      </c>
      <c r="E311" s="379" t="s">
        <v>631</v>
      </c>
      <c r="F311" s="380" t="s">
        <v>523</v>
      </c>
      <c r="G311" s="381">
        <v>11595.7</v>
      </c>
    </row>
    <row r="312" spans="1:7">
      <c r="A312" s="375" t="s">
        <v>656</v>
      </c>
      <c r="B312" s="376" t="s">
        <v>122</v>
      </c>
      <c r="C312" s="377">
        <v>7</v>
      </c>
      <c r="D312" s="378">
        <v>2</v>
      </c>
      <c r="E312" s="379" t="s">
        <v>657</v>
      </c>
      <c r="F312" s="380" t="s">
        <v>523</v>
      </c>
      <c r="G312" s="381">
        <v>11595.7</v>
      </c>
    </row>
    <row r="313" spans="1:7" ht="48">
      <c r="A313" s="375" t="s">
        <v>326</v>
      </c>
      <c r="B313" s="376" t="s">
        <v>122</v>
      </c>
      <c r="C313" s="377">
        <v>7</v>
      </c>
      <c r="D313" s="378">
        <v>2</v>
      </c>
      <c r="E313" s="379" t="s">
        <v>327</v>
      </c>
      <c r="F313" s="380" t="s">
        <v>523</v>
      </c>
      <c r="G313" s="381">
        <v>11595.7</v>
      </c>
    </row>
    <row r="314" spans="1:7">
      <c r="A314" s="375" t="s">
        <v>381</v>
      </c>
      <c r="B314" s="376" t="s">
        <v>122</v>
      </c>
      <c r="C314" s="377">
        <v>7</v>
      </c>
      <c r="D314" s="378">
        <v>2</v>
      </c>
      <c r="E314" s="379" t="s">
        <v>327</v>
      </c>
      <c r="F314" s="380">
        <v>241</v>
      </c>
      <c r="G314" s="381">
        <v>11595.7</v>
      </c>
    </row>
    <row r="315" spans="1:7" ht="36">
      <c r="A315" s="375" t="s">
        <v>123</v>
      </c>
      <c r="B315" s="376" t="s">
        <v>124</v>
      </c>
      <c r="C315" s="377" t="s">
        <v>523</v>
      </c>
      <c r="D315" s="378" t="s">
        <v>523</v>
      </c>
      <c r="E315" s="379" t="s">
        <v>523</v>
      </c>
      <c r="F315" s="380" t="s">
        <v>523</v>
      </c>
      <c r="G315" s="381">
        <v>72</v>
      </c>
    </row>
    <row r="316" spans="1:7">
      <c r="A316" s="375" t="s">
        <v>493</v>
      </c>
      <c r="B316" s="376" t="s">
        <v>124</v>
      </c>
      <c r="C316" s="377">
        <v>7</v>
      </c>
      <c r="D316" s="378" t="s">
        <v>523</v>
      </c>
      <c r="E316" s="379" t="s">
        <v>523</v>
      </c>
      <c r="F316" s="380" t="s">
        <v>523</v>
      </c>
      <c r="G316" s="381">
        <v>72</v>
      </c>
    </row>
    <row r="317" spans="1:7">
      <c r="A317" s="375" t="s">
        <v>495</v>
      </c>
      <c r="B317" s="376" t="s">
        <v>124</v>
      </c>
      <c r="C317" s="377">
        <v>7</v>
      </c>
      <c r="D317" s="378">
        <v>2</v>
      </c>
      <c r="E317" s="379" t="s">
        <v>523</v>
      </c>
      <c r="F317" s="380" t="s">
        <v>523</v>
      </c>
      <c r="G317" s="381">
        <v>72</v>
      </c>
    </row>
    <row r="318" spans="1:7" ht="24">
      <c r="A318" s="375" t="s">
        <v>630</v>
      </c>
      <c r="B318" s="376" t="s">
        <v>124</v>
      </c>
      <c r="C318" s="377">
        <v>7</v>
      </c>
      <c r="D318" s="378">
        <v>2</v>
      </c>
      <c r="E318" s="379" t="s">
        <v>631</v>
      </c>
      <c r="F318" s="380" t="s">
        <v>523</v>
      </c>
      <c r="G318" s="381">
        <v>72</v>
      </c>
    </row>
    <row r="319" spans="1:7">
      <c r="A319" s="375" t="s">
        <v>656</v>
      </c>
      <c r="B319" s="376" t="s">
        <v>124</v>
      </c>
      <c r="C319" s="377">
        <v>7</v>
      </c>
      <c r="D319" s="378">
        <v>2</v>
      </c>
      <c r="E319" s="379" t="s">
        <v>657</v>
      </c>
      <c r="F319" s="380" t="s">
        <v>523</v>
      </c>
      <c r="G319" s="381">
        <v>72</v>
      </c>
    </row>
    <row r="320" spans="1:7">
      <c r="A320" s="375" t="s">
        <v>321</v>
      </c>
      <c r="B320" s="376" t="s">
        <v>124</v>
      </c>
      <c r="C320" s="377">
        <v>7</v>
      </c>
      <c r="D320" s="378">
        <v>2</v>
      </c>
      <c r="E320" s="379" t="s">
        <v>322</v>
      </c>
      <c r="F320" s="380" t="s">
        <v>523</v>
      </c>
      <c r="G320" s="381">
        <v>72</v>
      </c>
    </row>
    <row r="321" spans="1:7">
      <c r="A321" s="375" t="s">
        <v>381</v>
      </c>
      <c r="B321" s="376" t="s">
        <v>124</v>
      </c>
      <c r="C321" s="377">
        <v>7</v>
      </c>
      <c r="D321" s="378">
        <v>2</v>
      </c>
      <c r="E321" s="379" t="s">
        <v>322</v>
      </c>
      <c r="F321" s="380">
        <v>241</v>
      </c>
      <c r="G321" s="381">
        <v>72</v>
      </c>
    </row>
    <row r="322" spans="1:7" ht="36">
      <c r="A322" s="375" t="s">
        <v>125</v>
      </c>
      <c r="B322" s="376" t="s">
        <v>126</v>
      </c>
      <c r="C322" s="377" t="s">
        <v>523</v>
      </c>
      <c r="D322" s="378" t="s">
        <v>523</v>
      </c>
      <c r="E322" s="379" t="s">
        <v>523</v>
      </c>
      <c r="F322" s="380" t="s">
        <v>523</v>
      </c>
      <c r="G322" s="381">
        <v>477</v>
      </c>
    </row>
    <row r="323" spans="1:7">
      <c r="A323" s="375" t="s">
        <v>493</v>
      </c>
      <c r="B323" s="376" t="s">
        <v>126</v>
      </c>
      <c r="C323" s="377">
        <v>7</v>
      </c>
      <c r="D323" s="378" t="s">
        <v>523</v>
      </c>
      <c r="E323" s="379" t="s">
        <v>523</v>
      </c>
      <c r="F323" s="380" t="s">
        <v>523</v>
      </c>
      <c r="G323" s="381">
        <v>477</v>
      </c>
    </row>
    <row r="324" spans="1:7">
      <c r="A324" s="375" t="s">
        <v>495</v>
      </c>
      <c r="B324" s="376" t="s">
        <v>126</v>
      </c>
      <c r="C324" s="377">
        <v>7</v>
      </c>
      <c r="D324" s="378">
        <v>2</v>
      </c>
      <c r="E324" s="379" t="s">
        <v>523</v>
      </c>
      <c r="F324" s="380" t="s">
        <v>523</v>
      </c>
      <c r="G324" s="381">
        <v>477</v>
      </c>
    </row>
    <row r="325" spans="1:7" ht="24">
      <c r="A325" s="375" t="s">
        <v>630</v>
      </c>
      <c r="B325" s="376" t="s">
        <v>126</v>
      </c>
      <c r="C325" s="377">
        <v>7</v>
      </c>
      <c r="D325" s="378">
        <v>2</v>
      </c>
      <c r="E325" s="379" t="s">
        <v>631</v>
      </c>
      <c r="F325" s="380" t="s">
        <v>523</v>
      </c>
      <c r="G325" s="381">
        <v>477</v>
      </c>
    </row>
    <row r="326" spans="1:7">
      <c r="A326" s="375" t="s">
        <v>656</v>
      </c>
      <c r="B326" s="376" t="s">
        <v>126</v>
      </c>
      <c r="C326" s="377">
        <v>7</v>
      </c>
      <c r="D326" s="378">
        <v>2</v>
      </c>
      <c r="E326" s="379" t="s">
        <v>657</v>
      </c>
      <c r="F326" s="380" t="s">
        <v>523</v>
      </c>
      <c r="G326" s="381">
        <v>477</v>
      </c>
    </row>
    <row r="327" spans="1:7">
      <c r="A327" s="375" t="s">
        <v>321</v>
      </c>
      <c r="B327" s="376" t="s">
        <v>126</v>
      </c>
      <c r="C327" s="377">
        <v>7</v>
      </c>
      <c r="D327" s="378">
        <v>2</v>
      </c>
      <c r="E327" s="379" t="s">
        <v>322</v>
      </c>
      <c r="F327" s="380" t="s">
        <v>523</v>
      </c>
      <c r="G327" s="381">
        <v>477</v>
      </c>
    </row>
    <row r="328" spans="1:7">
      <c r="A328" s="375" t="s">
        <v>381</v>
      </c>
      <c r="B328" s="376" t="s">
        <v>126</v>
      </c>
      <c r="C328" s="377">
        <v>7</v>
      </c>
      <c r="D328" s="378">
        <v>2</v>
      </c>
      <c r="E328" s="379" t="s">
        <v>322</v>
      </c>
      <c r="F328" s="380">
        <v>241</v>
      </c>
      <c r="G328" s="381">
        <v>477</v>
      </c>
    </row>
    <row r="329" spans="1:7" ht="48">
      <c r="A329" s="375" t="s">
        <v>127</v>
      </c>
      <c r="B329" s="376" t="s">
        <v>128</v>
      </c>
      <c r="C329" s="377" t="s">
        <v>523</v>
      </c>
      <c r="D329" s="378" t="s">
        <v>523</v>
      </c>
      <c r="E329" s="379" t="s">
        <v>523</v>
      </c>
      <c r="F329" s="380" t="s">
        <v>523</v>
      </c>
      <c r="G329" s="381">
        <v>106.8</v>
      </c>
    </row>
    <row r="330" spans="1:7">
      <c r="A330" s="375" t="s">
        <v>493</v>
      </c>
      <c r="B330" s="376" t="s">
        <v>128</v>
      </c>
      <c r="C330" s="377">
        <v>7</v>
      </c>
      <c r="D330" s="378" t="s">
        <v>523</v>
      </c>
      <c r="E330" s="379" t="s">
        <v>523</v>
      </c>
      <c r="F330" s="380" t="s">
        <v>523</v>
      </c>
      <c r="G330" s="381">
        <v>106.8</v>
      </c>
    </row>
    <row r="331" spans="1:7">
      <c r="A331" s="375" t="s">
        <v>495</v>
      </c>
      <c r="B331" s="376" t="s">
        <v>128</v>
      </c>
      <c r="C331" s="377">
        <v>7</v>
      </c>
      <c r="D331" s="378">
        <v>2</v>
      </c>
      <c r="E331" s="379" t="s">
        <v>523</v>
      </c>
      <c r="F331" s="380" t="s">
        <v>523</v>
      </c>
      <c r="G331" s="381">
        <v>106.8</v>
      </c>
    </row>
    <row r="332" spans="1:7" ht="24">
      <c r="A332" s="375" t="s">
        <v>630</v>
      </c>
      <c r="B332" s="376" t="s">
        <v>128</v>
      </c>
      <c r="C332" s="377">
        <v>7</v>
      </c>
      <c r="D332" s="378">
        <v>2</v>
      </c>
      <c r="E332" s="379" t="s">
        <v>631</v>
      </c>
      <c r="F332" s="380" t="s">
        <v>523</v>
      </c>
      <c r="G332" s="381">
        <v>106.8</v>
      </c>
    </row>
    <row r="333" spans="1:7">
      <c r="A333" s="375" t="s">
        <v>656</v>
      </c>
      <c r="B333" s="376" t="s">
        <v>128</v>
      </c>
      <c r="C333" s="377">
        <v>7</v>
      </c>
      <c r="D333" s="378">
        <v>2</v>
      </c>
      <c r="E333" s="379" t="s">
        <v>657</v>
      </c>
      <c r="F333" s="380" t="s">
        <v>523</v>
      </c>
      <c r="G333" s="381">
        <v>106.8</v>
      </c>
    </row>
    <row r="334" spans="1:7">
      <c r="A334" s="375" t="s">
        <v>321</v>
      </c>
      <c r="B334" s="376" t="s">
        <v>128</v>
      </c>
      <c r="C334" s="377">
        <v>7</v>
      </c>
      <c r="D334" s="378">
        <v>2</v>
      </c>
      <c r="E334" s="379" t="s">
        <v>322</v>
      </c>
      <c r="F334" s="380" t="s">
        <v>523</v>
      </c>
      <c r="G334" s="381">
        <v>106.8</v>
      </c>
    </row>
    <row r="335" spans="1:7">
      <c r="A335" s="375" t="s">
        <v>381</v>
      </c>
      <c r="B335" s="376" t="s">
        <v>128</v>
      </c>
      <c r="C335" s="377">
        <v>7</v>
      </c>
      <c r="D335" s="378">
        <v>2</v>
      </c>
      <c r="E335" s="379" t="s">
        <v>322</v>
      </c>
      <c r="F335" s="380">
        <v>241</v>
      </c>
      <c r="G335" s="381">
        <v>106.8</v>
      </c>
    </row>
    <row r="336" spans="1:7" ht="24">
      <c r="A336" s="375" t="s">
        <v>173</v>
      </c>
      <c r="B336" s="376" t="s">
        <v>174</v>
      </c>
      <c r="C336" s="377" t="s">
        <v>523</v>
      </c>
      <c r="D336" s="378" t="s">
        <v>523</v>
      </c>
      <c r="E336" s="379" t="s">
        <v>523</v>
      </c>
      <c r="F336" s="380" t="s">
        <v>523</v>
      </c>
      <c r="G336" s="381">
        <v>37399.599999999999</v>
      </c>
    </row>
    <row r="337" spans="1:7" ht="48">
      <c r="A337" s="375" t="s">
        <v>175</v>
      </c>
      <c r="B337" s="376" t="s">
        <v>176</v>
      </c>
      <c r="C337" s="377" t="s">
        <v>523</v>
      </c>
      <c r="D337" s="378" t="s">
        <v>523</v>
      </c>
      <c r="E337" s="379" t="s">
        <v>523</v>
      </c>
      <c r="F337" s="380" t="s">
        <v>523</v>
      </c>
      <c r="G337" s="381">
        <v>30717.200000000001</v>
      </c>
    </row>
    <row r="338" spans="1:7">
      <c r="A338" s="375" t="s">
        <v>498</v>
      </c>
      <c r="B338" s="376" t="s">
        <v>176</v>
      </c>
      <c r="C338" s="377">
        <v>8</v>
      </c>
      <c r="D338" s="378" t="s">
        <v>523</v>
      </c>
      <c r="E338" s="379" t="s">
        <v>523</v>
      </c>
      <c r="F338" s="380" t="s">
        <v>523</v>
      </c>
      <c r="G338" s="381">
        <v>30717.200000000001</v>
      </c>
    </row>
    <row r="339" spans="1:7">
      <c r="A339" s="375" t="s">
        <v>499</v>
      </c>
      <c r="B339" s="376" t="s">
        <v>176</v>
      </c>
      <c r="C339" s="377">
        <v>8</v>
      </c>
      <c r="D339" s="378">
        <v>1</v>
      </c>
      <c r="E339" s="379" t="s">
        <v>523</v>
      </c>
      <c r="F339" s="380" t="s">
        <v>523</v>
      </c>
      <c r="G339" s="381">
        <v>30717.200000000001</v>
      </c>
    </row>
    <row r="340" spans="1:7" ht="24">
      <c r="A340" s="375" t="s">
        <v>630</v>
      </c>
      <c r="B340" s="376" t="s">
        <v>176</v>
      </c>
      <c r="C340" s="377">
        <v>8</v>
      </c>
      <c r="D340" s="378">
        <v>1</v>
      </c>
      <c r="E340" s="379" t="s">
        <v>631</v>
      </c>
      <c r="F340" s="380" t="s">
        <v>523</v>
      </c>
      <c r="G340" s="381">
        <v>30717.200000000001</v>
      </c>
    </row>
    <row r="341" spans="1:7">
      <c r="A341" s="375" t="s">
        <v>87</v>
      </c>
      <c r="B341" s="376" t="s">
        <v>176</v>
      </c>
      <c r="C341" s="377">
        <v>8</v>
      </c>
      <c r="D341" s="378">
        <v>1</v>
      </c>
      <c r="E341" s="379" t="s">
        <v>88</v>
      </c>
      <c r="F341" s="380" t="s">
        <v>523</v>
      </c>
      <c r="G341" s="381">
        <v>30717.200000000001</v>
      </c>
    </row>
    <row r="342" spans="1:7" ht="36">
      <c r="A342" s="375" t="s">
        <v>58</v>
      </c>
      <c r="B342" s="376" t="s">
        <v>176</v>
      </c>
      <c r="C342" s="377">
        <v>8</v>
      </c>
      <c r="D342" s="378">
        <v>1</v>
      </c>
      <c r="E342" s="379" t="s">
        <v>325</v>
      </c>
      <c r="F342" s="380" t="s">
        <v>523</v>
      </c>
      <c r="G342" s="381">
        <v>29445</v>
      </c>
    </row>
    <row r="343" spans="1:7">
      <c r="A343" s="375" t="s">
        <v>381</v>
      </c>
      <c r="B343" s="376" t="s">
        <v>176</v>
      </c>
      <c r="C343" s="377">
        <v>8</v>
      </c>
      <c r="D343" s="378">
        <v>1</v>
      </c>
      <c r="E343" s="379" t="s">
        <v>325</v>
      </c>
      <c r="F343" s="380">
        <v>241</v>
      </c>
      <c r="G343" s="381">
        <v>29445</v>
      </c>
    </row>
    <row r="344" spans="1:7">
      <c r="A344" s="375" t="s">
        <v>323</v>
      </c>
      <c r="B344" s="376" t="s">
        <v>176</v>
      </c>
      <c r="C344" s="377">
        <v>8</v>
      </c>
      <c r="D344" s="378">
        <v>1</v>
      </c>
      <c r="E344" s="379" t="s">
        <v>324</v>
      </c>
      <c r="F344" s="380" t="s">
        <v>523</v>
      </c>
      <c r="G344" s="381">
        <v>1272.2</v>
      </c>
    </row>
    <row r="345" spans="1:7">
      <c r="A345" s="375" t="s">
        <v>381</v>
      </c>
      <c r="B345" s="376" t="s">
        <v>176</v>
      </c>
      <c r="C345" s="377">
        <v>8</v>
      </c>
      <c r="D345" s="378">
        <v>1</v>
      </c>
      <c r="E345" s="379" t="s">
        <v>324</v>
      </c>
      <c r="F345" s="380">
        <v>241</v>
      </c>
      <c r="G345" s="381">
        <v>1272.2</v>
      </c>
    </row>
    <row r="346" spans="1:7" ht="48">
      <c r="A346" s="375" t="s">
        <v>177</v>
      </c>
      <c r="B346" s="376" t="s">
        <v>178</v>
      </c>
      <c r="C346" s="377" t="s">
        <v>523</v>
      </c>
      <c r="D346" s="378" t="s">
        <v>523</v>
      </c>
      <c r="E346" s="379" t="s">
        <v>523</v>
      </c>
      <c r="F346" s="380" t="s">
        <v>523</v>
      </c>
      <c r="G346" s="381">
        <v>10.6</v>
      </c>
    </row>
    <row r="347" spans="1:7">
      <c r="A347" s="375" t="s">
        <v>498</v>
      </c>
      <c r="B347" s="376" t="s">
        <v>178</v>
      </c>
      <c r="C347" s="377">
        <v>8</v>
      </c>
      <c r="D347" s="378" t="s">
        <v>523</v>
      </c>
      <c r="E347" s="379" t="s">
        <v>523</v>
      </c>
      <c r="F347" s="380" t="s">
        <v>523</v>
      </c>
      <c r="G347" s="381">
        <v>10.6</v>
      </c>
    </row>
    <row r="348" spans="1:7">
      <c r="A348" s="375" t="s">
        <v>499</v>
      </c>
      <c r="B348" s="376" t="s">
        <v>178</v>
      </c>
      <c r="C348" s="377">
        <v>8</v>
      </c>
      <c r="D348" s="378">
        <v>1</v>
      </c>
      <c r="E348" s="379" t="s">
        <v>523</v>
      </c>
      <c r="F348" s="380" t="s">
        <v>523</v>
      </c>
      <c r="G348" s="381">
        <v>10.6</v>
      </c>
    </row>
    <row r="349" spans="1:7" ht="24">
      <c r="A349" s="375" t="s">
        <v>630</v>
      </c>
      <c r="B349" s="376" t="s">
        <v>178</v>
      </c>
      <c r="C349" s="377">
        <v>8</v>
      </c>
      <c r="D349" s="378">
        <v>1</v>
      </c>
      <c r="E349" s="379" t="s">
        <v>631</v>
      </c>
      <c r="F349" s="380" t="s">
        <v>523</v>
      </c>
      <c r="G349" s="381">
        <v>10.6</v>
      </c>
    </row>
    <row r="350" spans="1:7">
      <c r="A350" s="375" t="s">
        <v>87</v>
      </c>
      <c r="B350" s="376" t="s">
        <v>178</v>
      </c>
      <c r="C350" s="377">
        <v>8</v>
      </c>
      <c r="D350" s="378">
        <v>1</v>
      </c>
      <c r="E350" s="379" t="s">
        <v>88</v>
      </c>
      <c r="F350" s="380" t="s">
        <v>523</v>
      </c>
      <c r="G350" s="381">
        <v>10.6</v>
      </c>
    </row>
    <row r="351" spans="1:7">
      <c r="A351" s="375" t="s">
        <v>323</v>
      </c>
      <c r="B351" s="376" t="s">
        <v>178</v>
      </c>
      <c r="C351" s="377">
        <v>8</v>
      </c>
      <c r="D351" s="378">
        <v>1</v>
      </c>
      <c r="E351" s="379" t="s">
        <v>324</v>
      </c>
      <c r="F351" s="380" t="s">
        <v>523</v>
      </c>
      <c r="G351" s="381">
        <v>10.6</v>
      </c>
    </row>
    <row r="352" spans="1:7">
      <c r="A352" s="375" t="s">
        <v>381</v>
      </c>
      <c r="B352" s="376" t="s">
        <v>178</v>
      </c>
      <c r="C352" s="377">
        <v>8</v>
      </c>
      <c r="D352" s="378">
        <v>1</v>
      </c>
      <c r="E352" s="379" t="s">
        <v>324</v>
      </c>
      <c r="F352" s="380">
        <v>241</v>
      </c>
      <c r="G352" s="381">
        <v>10.6</v>
      </c>
    </row>
    <row r="353" spans="1:7" ht="36">
      <c r="A353" s="375" t="s">
        <v>179</v>
      </c>
      <c r="B353" s="376" t="s">
        <v>180</v>
      </c>
      <c r="C353" s="377" t="s">
        <v>523</v>
      </c>
      <c r="D353" s="378" t="s">
        <v>523</v>
      </c>
      <c r="E353" s="379" t="s">
        <v>523</v>
      </c>
      <c r="F353" s="380" t="s">
        <v>523</v>
      </c>
      <c r="G353" s="381">
        <v>103.8</v>
      </c>
    </row>
    <row r="354" spans="1:7">
      <c r="A354" s="375" t="s">
        <v>498</v>
      </c>
      <c r="B354" s="376" t="s">
        <v>180</v>
      </c>
      <c r="C354" s="377">
        <v>8</v>
      </c>
      <c r="D354" s="378" t="s">
        <v>523</v>
      </c>
      <c r="E354" s="379" t="s">
        <v>523</v>
      </c>
      <c r="F354" s="380" t="s">
        <v>523</v>
      </c>
      <c r="G354" s="381">
        <v>103.8</v>
      </c>
    </row>
    <row r="355" spans="1:7">
      <c r="A355" s="375" t="s">
        <v>499</v>
      </c>
      <c r="B355" s="376" t="s">
        <v>180</v>
      </c>
      <c r="C355" s="377">
        <v>8</v>
      </c>
      <c r="D355" s="378">
        <v>1</v>
      </c>
      <c r="E355" s="379" t="s">
        <v>523</v>
      </c>
      <c r="F355" s="380" t="s">
        <v>523</v>
      </c>
      <c r="G355" s="381">
        <v>103.8</v>
      </c>
    </row>
    <row r="356" spans="1:7" ht="24">
      <c r="A356" s="375" t="s">
        <v>630</v>
      </c>
      <c r="B356" s="376" t="s">
        <v>180</v>
      </c>
      <c r="C356" s="377">
        <v>8</v>
      </c>
      <c r="D356" s="378">
        <v>1</v>
      </c>
      <c r="E356" s="379" t="s">
        <v>631</v>
      </c>
      <c r="F356" s="380" t="s">
        <v>523</v>
      </c>
      <c r="G356" s="381">
        <v>103.8</v>
      </c>
    </row>
    <row r="357" spans="1:7">
      <c r="A357" s="375" t="s">
        <v>87</v>
      </c>
      <c r="B357" s="376" t="s">
        <v>180</v>
      </c>
      <c r="C357" s="377">
        <v>8</v>
      </c>
      <c r="D357" s="378">
        <v>1</v>
      </c>
      <c r="E357" s="379" t="s">
        <v>88</v>
      </c>
      <c r="F357" s="380" t="s">
        <v>523</v>
      </c>
      <c r="G357" s="381">
        <v>103.8</v>
      </c>
    </row>
    <row r="358" spans="1:7">
      <c r="A358" s="375" t="s">
        <v>323</v>
      </c>
      <c r="B358" s="376" t="s">
        <v>180</v>
      </c>
      <c r="C358" s="377">
        <v>8</v>
      </c>
      <c r="D358" s="378">
        <v>1</v>
      </c>
      <c r="E358" s="379" t="s">
        <v>324</v>
      </c>
      <c r="F358" s="380" t="s">
        <v>523</v>
      </c>
      <c r="G358" s="381">
        <v>103.8</v>
      </c>
    </row>
    <row r="359" spans="1:7">
      <c r="A359" s="375" t="s">
        <v>381</v>
      </c>
      <c r="B359" s="376" t="s">
        <v>180</v>
      </c>
      <c r="C359" s="377">
        <v>8</v>
      </c>
      <c r="D359" s="378">
        <v>1</v>
      </c>
      <c r="E359" s="379" t="s">
        <v>324</v>
      </c>
      <c r="F359" s="380">
        <v>241</v>
      </c>
      <c r="G359" s="381">
        <v>103.8</v>
      </c>
    </row>
    <row r="360" spans="1:7" ht="48">
      <c r="A360" s="375" t="s">
        <v>181</v>
      </c>
      <c r="B360" s="376" t="s">
        <v>182</v>
      </c>
      <c r="C360" s="377" t="s">
        <v>523</v>
      </c>
      <c r="D360" s="378" t="s">
        <v>523</v>
      </c>
      <c r="E360" s="379" t="s">
        <v>523</v>
      </c>
      <c r="F360" s="380" t="s">
        <v>523</v>
      </c>
      <c r="G360" s="381">
        <v>5175</v>
      </c>
    </row>
    <row r="361" spans="1:7">
      <c r="A361" s="375" t="s">
        <v>498</v>
      </c>
      <c r="B361" s="376" t="s">
        <v>182</v>
      </c>
      <c r="C361" s="377">
        <v>8</v>
      </c>
      <c r="D361" s="378" t="s">
        <v>523</v>
      </c>
      <c r="E361" s="379" t="s">
        <v>523</v>
      </c>
      <c r="F361" s="380" t="s">
        <v>523</v>
      </c>
      <c r="G361" s="381">
        <v>5175</v>
      </c>
    </row>
    <row r="362" spans="1:7">
      <c r="A362" s="375" t="s">
        <v>499</v>
      </c>
      <c r="B362" s="376" t="s">
        <v>182</v>
      </c>
      <c r="C362" s="377">
        <v>8</v>
      </c>
      <c r="D362" s="378">
        <v>1</v>
      </c>
      <c r="E362" s="379" t="s">
        <v>523</v>
      </c>
      <c r="F362" s="380" t="s">
        <v>523</v>
      </c>
      <c r="G362" s="381">
        <v>5175</v>
      </c>
    </row>
    <row r="363" spans="1:7" ht="24">
      <c r="A363" s="375" t="s">
        <v>630</v>
      </c>
      <c r="B363" s="376" t="s">
        <v>182</v>
      </c>
      <c r="C363" s="377">
        <v>8</v>
      </c>
      <c r="D363" s="378">
        <v>1</v>
      </c>
      <c r="E363" s="379" t="s">
        <v>631</v>
      </c>
      <c r="F363" s="380" t="s">
        <v>523</v>
      </c>
      <c r="G363" s="381">
        <v>5175</v>
      </c>
    </row>
    <row r="364" spans="1:7">
      <c r="A364" s="375" t="s">
        <v>87</v>
      </c>
      <c r="B364" s="376" t="s">
        <v>182</v>
      </c>
      <c r="C364" s="377">
        <v>8</v>
      </c>
      <c r="D364" s="378">
        <v>1</v>
      </c>
      <c r="E364" s="379" t="s">
        <v>88</v>
      </c>
      <c r="F364" s="380" t="s">
        <v>523</v>
      </c>
      <c r="G364" s="381">
        <v>5175</v>
      </c>
    </row>
    <row r="365" spans="1:7" ht="36">
      <c r="A365" s="375" t="s">
        <v>58</v>
      </c>
      <c r="B365" s="376" t="s">
        <v>182</v>
      </c>
      <c r="C365" s="377">
        <v>8</v>
      </c>
      <c r="D365" s="378">
        <v>1</v>
      </c>
      <c r="E365" s="379" t="s">
        <v>325</v>
      </c>
      <c r="F365" s="380" t="s">
        <v>523</v>
      </c>
      <c r="G365" s="381">
        <v>5175</v>
      </c>
    </row>
    <row r="366" spans="1:7">
      <c r="A366" s="375" t="s">
        <v>381</v>
      </c>
      <c r="B366" s="376" t="s">
        <v>182</v>
      </c>
      <c r="C366" s="377">
        <v>8</v>
      </c>
      <c r="D366" s="378">
        <v>1</v>
      </c>
      <c r="E366" s="379" t="s">
        <v>325</v>
      </c>
      <c r="F366" s="380">
        <v>241</v>
      </c>
      <c r="G366" s="381">
        <v>5175</v>
      </c>
    </row>
    <row r="367" spans="1:7" ht="60">
      <c r="A367" s="375" t="s">
        <v>194</v>
      </c>
      <c r="B367" s="376" t="s">
        <v>195</v>
      </c>
      <c r="C367" s="377" t="s">
        <v>523</v>
      </c>
      <c r="D367" s="378" t="s">
        <v>523</v>
      </c>
      <c r="E367" s="379" t="s">
        <v>523</v>
      </c>
      <c r="F367" s="380" t="s">
        <v>523</v>
      </c>
      <c r="G367" s="381">
        <v>178.4</v>
      </c>
    </row>
    <row r="368" spans="1:7">
      <c r="A368" s="375" t="s">
        <v>498</v>
      </c>
      <c r="B368" s="376" t="s">
        <v>195</v>
      </c>
      <c r="C368" s="377">
        <v>8</v>
      </c>
      <c r="D368" s="378" t="s">
        <v>523</v>
      </c>
      <c r="E368" s="379" t="s">
        <v>523</v>
      </c>
      <c r="F368" s="380" t="s">
        <v>523</v>
      </c>
      <c r="G368" s="381">
        <v>178.4</v>
      </c>
    </row>
    <row r="369" spans="1:7">
      <c r="A369" s="375" t="s">
        <v>500</v>
      </c>
      <c r="B369" s="376" t="s">
        <v>195</v>
      </c>
      <c r="C369" s="377">
        <v>8</v>
      </c>
      <c r="D369" s="378">
        <v>4</v>
      </c>
      <c r="E369" s="379" t="s">
        <v>523</v>
      </c>
      <c r="F369" s="380" t="s">
        <v>523</v>
      </c>
      <c r="G369" s="381">
        <v>178.4</v>
      </c>
    </row>
    <row r="370" spans="1:7">
      <c r="A370" s="375" t="s">
        <v>535</v>
      </c>
      <c r="B370" s="376" t="s">
        <v>195</v>
      </c>
      <c r="C370" s="377">
        <v>8</v>
      </c>
      <c r="D370" s="378">
        <v>4</v>
      </c>
      <c r="E370" s="379" t="s">
        <v>536</v>
      </c>
      <c r="F370" s="380" t="s">
        <v>523</v>
      </c>
      <c r="G370" s="381">
        <v>178.4</v>
      </c>
    </row>
    <row r="371" spans="1:7" ht="24">
      <c r="A371" s="375" t="s">
        <v>537</v>
      </c>
      <c r="B371" s="376" t="s">
        <v>195</v>
      </c>
      <c r="C371" s="377">
        <v>8</v>
      </c>
      <c r="D371" s="378">
        <v>4</v>
      </c>
      <c r="E371" s="379" t="s">
        <v>538</v>
      </c>
      <c r="F371" s="380" t="s">
        <v>523</v>
      </c>
      <c r="G371" s="381">
        <v>178.4</v>
      </c>
    </row>
    <row r="372" spans="1:7">
      <c r="A372" s="375" t="s">
        <v>281</v>
      </c>
      <c r="B372" s="376" t="s">
        <v>195</v>
      </c>
      <c r="C372" s="377">
        <v>8</v>
      </c>
      <c r="D372" s="378">
        <v>4</v>
      </c>
      <c r="E372" s="379" t="s">
        <v>282</v>
      </c>
      <c r="F372" s="380" t="s">
        <v>523</v>
      </c>
      <c r="G372" s="381">
        <v>178.4</v>
      </c>
    </row>
    <row r="373" spans="1:7">
      <c r="A373" s="375" t="s">
        <v>289</v>
      </c>
      <c r="B373" s="376" t="s">
        <v>195</v>
      </c>
      <c r="C373" s="377">
        <v>8</v>
      </c>
      <c r="D373" s="378">
        <v>4</v>
      </c>
      <c r="E373" s="379" t="s">
        <v>282</v>
      </c>
      <c r="F373" s="380">
        <v>40</v>
      </c>
      <c r="G373" s="381">
        <v>178.4</v>
      </c>
    </row>
    <row r="374" spans="1:7" ht="36">
      <c r="A374" s="375" t="s">
        <v>183</v>
      </c>
      <c r="B374" s="376" t="s">
        <v>184</v>
      </c>
      <c r="C374" s="377" t="s">
        <v>523</v>
      </c>
      <c r="D374" s="378" t="s">
        <v>523</v>
      </c>
      <c r="E374" s="379" t="s">
        <v>523</v>
      </c>
      <c r="F374" s="380" t="s">
        <v>523</v>
      </c>
      <c r="G374" s="381">
        <v>300</v>
      </c>
    </row>
    <row r="375" spans="1:7">
      <c r="A375" s="375" t="s">
        <v>498</v>
      </c>
      <c r="B375" s="376" t="s">
        <v>184</v>
      </c>
      <c r="C375" s="377">
        <v>8</v>
      </c>
      <c r="D375" s="378" t="s">
        <v>523</v>
      </c>
      <c r="E375" s="379" t="s">
        <v>523</v>
      </c>
      <c r="F375" s="380" t="s">
        <v>523</v>
      </c>
      <c r="G375" s="381">
        <v>300</v>
      </c>
    </row>
    <row r="376" spans="1:7">
      <c r="A376" s="375" t="s">
        <v>499</v>
      </c>
      <c r="B376" s="376" t="s">
        <v>184</v>
      </c>
      <c r="C376" s="377">
        <v>8</v>
      </c>
      <c r="D376" s="378">
        <v>1</v>
      </c>
      <c r="E376" s="379" t="s">
        <v>523</v>
      </c>
      <c r="F376" s="380" t="s">
        <v>523</v>
      </c>
      <c r="G376" s="381">
        <v>300</v>
      </c>
    </row>
    <row r="377" spans="1:7" ht="24">
      <c r="A377" s="375" t="s">
        <v>630</v>
      </c>
      <c r="B377" s="376" t="s">
        <v>184</v>
      </c>
      <c r="C377" s="377">
        <v>8</v>
      </c>
      <c r="D377" s="378">
        <v>1</v>
      </c>
      <c r="E377" s="379" t="s">
        <v>631</v>
      </c>
      <c r="F377" s="380" t="s">
        <v>523</v>
      </c>
      <c r="G377" s="381">
        <v>300</v>
      </c>
    </row>
    <row r="378" spans="1:7">
      <c r="A378" s="375" t="s">
        <v>87</v>
      </c>
      <c r="B378" s="376" t="s">
        <v>184</v>
      </c>
      <c r="C378" s="377">
        <v>8</v>
      </c>
      <c r="D378" s="378">
        <v>1</v>
      </c>
      <c r="E378" s="379" t="s">
        <v>88</v>
      </c>
      <c r="F378" s="380" t="s">
        <v>523</v>
      </c>
      <c r="G378" s="381">
        <v>300</v>
      </c>
    </row>
    <row r="379" spans="1:7">
      <c r="A379" s="375" t="s">
        <v>323</v>
      </c>
      <c r="B379" s="376" t="s">
        <v>184</v>
      </c>
      <c r="C379" s="377">
        <v>8</v>
      </c>
      <c r="D379" s="378">
        <v>1</v>
      </c>
      <c r="E379" s="379" t="s">
        <v>324</v>
      </c>
      <c r="F379" s="380" t="s">
        <v>523</v>
      </c>
      <c r="G379" s="381">
        <v>300</v>
      </c>
    </row>
    <row r="380" spans="1:7">
      <c r="A380" s="375" t="s">
        <v>381</v>
      </c>
      <c r="B380" s="376" t="s">
        <v>184</v>
      </c>
      <c r="C380" s="377">
        <v>8</v>
      </c>
      <c r="D380" s="378">
        <v>1</v>
      </c>
      <c r="E380" s="379" t="s">
        <v>324</v>
      </c>
      <c r="F380" s="380">
        <v>241</v>
      </c>
      <c r="G380" s="381">
        <v>300</v>
      </c>
    </row>
    <row r="381" spans="1:7" ht="36">
      <c r="A381" s="375" t="s">
        <v>185</v>
      </c>
      <c r="B381" s="376" t="s">
        <v>186</v>
      </c>
      <c r="C381" s="377" t="s">
        <v>523</v>
      </c>
      <c r="D381" s="378" t="s">
        <v>523</v>
      </c>
      <c r="E381" s="379" t="s">
        <v>523</v>
      </c>
      <c r="F381" s="380" t="s">
        <v>523</v>
      </c>
      <c r="G381" s="381">
        <v>800</v>
      </c>
    </row>
    <row r="382" spans="1:7">
      <c r="A382" s="375" t="s">
        <v>498</v>
      </c>
      <c r="B382" s="376" t="s">
        <v>186</v>
      </c>
      <c r="C382" s="377">
        <v>8</v>
      </c>
      <c r="D382" s="378" t="s">
        <v>523</v>
      </c>
      <c r="E382" s="379" t="s">
        <v>523</v>
      </c>
      <c r="F382" s="380" t="s">
        <v>523</v>
      </c>
      <c r="G382" s="381">
        <v>800</v>
      </c>
    </row>
    <row r="383" spans="1:7">
      <c r="A383" s="375" t="s">
        <v>499</v>
      </c>
      <c r="B383" s="376" t="s">
        <v>186</v>
      </c>
      <c r="C383" s="377">
        <v>8</v>
      </c>
      <c r="D383" s="378">
        <v>1</v>
      </c>
      <c r="E383" s="379" t="s">
        <v>523</v>
      </c>
      <c r="F383" s="380" t="s">
        <v>523</v>
      </c>
      <c r="G383" s="381">
        <v>800</v>
      </c>
    </row>
    <row r="384" spans="1:7" ht="24">
      <c r="A384" s="375" t="s">
        <v>630</v>
      </c>
      <c r="B384" s="376" t="s">
        <v>186</v>
      </c>
      <c r="C384" s="377">
        <v>8</v>
      </c>
      <c r="D384" s="378">
        <v>1</v>
      </c>
      <c r="E384" s="379" t="s">
        <v>631</v>
      </c>
      <c r="F384" s="380" t="s">
        <v>523</v>
      </c>
      <c r="G384" s="381">
        <v>800</v>
      </c>
    </row>
    <row r="385" spans="1:7">
      <c r="A385" s="375" t="s">
        <v>87</v>
      </c>
      <c r="B385" s="376" t="s">
        <v>186</v>
      </c>
      <c r="C385" s="377">
        <v>8</v>
      </c>
      <c r="D385" s="378">
        <v>1</v>
      </c>
      <c r="E385" s="379" t="s">
        <v>88</v>
      </c>
      <c r="F385" s="380" t="s">
        <v>523</v>
      </c>
      <c r="G385" s="381">
        <v>800</v>
      </c>
    </row>
    <row r="386" spans="1:7">
      <c r="A386" s="375" t="s">
        <v>323</v>
      </c>
      <c r="B386" s="376" t="s">
        <v>186</v>
      </c>
      <c r="C386" s="377">
        <v>8</v>
      </c>
      <c r="D386" s="378">
        <v>1</v>
      </c>
      <c r="E386" s="379" t="s">
        <v>324</v>
      </c>
      <c r="F386" s="380" t="s">
        <v>523</v>
      </c>
      <c r="G386" s="381">
        <v>800</v>
      </c>
    </row>
    <row r="387" spans="1:7">
      <c r="A387" s="375" t="s">
        <v>381</v>
      </c>
      <c r="B387" s="376" t="s">
        <v>186</v>
      </c>
      <c r="C387" s="377">
        <v>8</v>
      </c>
      <c r="D387" s="378">
        <v>1</v>
      </c>
      <c r="E387" s="379" t="s">
        <v>324</v>
      </c>
      <c r="F387" s="380">
        <v>241</v>
      </c>
      <c r="G387" s="381">
        <v>800</v>
      </c>
    </row>
    <row r="388" spans="1:7" ht="36">
      <c r="A388" s="375" t="s">
        <v>187</v>
      </c>
      <c r="B388" s="376" t="s">
        <v>188</v>
      </c>
      <c r="C388" s="377" t="s">
        <v>523</v>
      </c>
      <c r="D388" s="378" t="s">
        <v>523</v>
      </c>
      <c r="E388" s="379" t="s">
        <v>523</v>
      </c>
      <c r="F388" s="380" t="s">
        <v>523</v>
      </c>
      <c r="G388" s="381">
        <v>114.6</v>
      </c>
    </row>
    <row r="389" spans="1:7">
      <c r="A389" s="375" t="s">
        <v>498</v>
      </c>
      <c r="B389" s="376" t="s">
        <v>188</v>
      </c>
      <c r="C389" s="377">
        <v>8</v>
      </c>
      <c r="D389" s="378" t="s">
        <v>523</v>
      </c>
      <c r="E389" s="379" t="s">
        <v>523</v>
      </c>
      <c r="F389" s="380" t="s">
        <v>523</v>
      </c>
      <c r="G389" s="381">
        <v>114.6</v>
      </c>
    </row>
    <row r="390" spans="1:7">
      <c r="A390" s="375" t="s">
        <v>499</v>
      </c>
      <c r="B390" s="376" t="s">
        <v>188</v>
      </c>
      <c r="C390" s="377">
        <v>8</v>
      </c>
      <c r="D390" s="378">
        <v>1</v>
      </c>
      <c r="E390" s="379" t="s">
        <v>523</v>
      </c>
      <c r="F390" s="380" t="s">
        <v>523</v>
      </c>
      <c r="G390" s="381">
        <v>114.6</v>
      </c>
    </row>
    <row r="391" spans="1:7" ht="24">
      <c r="A391" s="375" t="s">
        <v>630</v>
      </c>
      <c r="B391" s="376" t="s">
        <v>188</v>
      </c>
      <c r="C391" s="377">
        <v>8</v>
      </c>
      <c r="D391" s="378">
        <v>1</v>
      </c>
      <c r="E391" s="379" t="s">
        <v>631</v>
      </c>
      <c r="F391" s="380" t="s">
        <v>523</v>
      </c>
      <c r="G391" s="381">
        <v>114.6</v>
      </c>
    </row>
    <row r="392" spans="1:7">
      <c r="A392" s="375" t="s">
        <v>87</v>
      </c>
      <c r="B392" s="376" t="s">
        <v>188</v>
      </c>
      <c r="C392" s="377">
        <v>8</v>
      </c>
      <c r="D392" s="378">
        <v>1</v>
      </c>
      <c r="E392" s="379" t="s">
        <v>88</v>
      </c>
      <c r="F392" s="380" t="s">
        <v>523</v>
      </c>
      <c r="G392" s="381">
        <v>114.6</v>
      </c>
    </row>
    <row r="393" spans="1:7">
      <c r="A393" s="375" t="s">
        <v>323</v>
      </c>
      <c r="B393" s="376" t="s">
        <v>188</v>
      </c>
      <c r="C393" s="377">
        <v>8</v>
      </c>
      <c r="D393" s="378">
        <v>1</v>
      </c>
      <c r="E393" s="379" t="s">
        <v>324</v>
      </c>
      <c r="F393" s="380" t="s">
        <v>523</v>
      </c>
      <c r="G393" s="381">
        <v>114.6</v>
      </c>
    </row>
    <row r="394" spans="1:7">
      <c r="A394" s="375" t="s">
        <v>381</v>
      </c>
      <c r="B394" s="376" t="s">
        <v>188</v>
      </c>
      <c r="C394" s="377">
        <v>8</v>
      </c>
      <c r="D394" s="378">
        <v>1</v>
      </c>
      <c r="E394" s="379" t="s">
        <v>324</v>
      </c>
      <c r="F394" s="380">
        <v>241</v>
      </c>
      <c r="G394" s="381">
        <v>114.6</v>
      </c>
    </row>
    <row r="395" spans="1:7" ht="24">
      <c r="A395" s="375" t="s">
        <v>775</v>
      </c>
      <c r="B395" s="376" t="s">
        <v>776</v>
      </c>
      <c r="C395" s="377" t="s">
        <v>523</v>
      </c>
      <c r="D395" s="378" t="s">
        <v>523</v>
      </c>
      <c r="E395" s="379" t="s">
        <v>523</v>
      </c>
      <c r="F395" s="380" t="s">
        <v>523</v>
      </c>
      <c r="G395" s="381">
        <v>56861.3</v>
      </c>
    </row>
    <row r="396" spans="1:7" ht="36">
      <c r="A396" s="375" t="s">
        <v>189</v>
      </c>
      <c r="B396" s="376" t="s">
        <v>190</v>
      </c>
      <c r="C396" s="377" t="s">
        <v>523</v>
      </c>
      <c r="D396" s="378" t="s">
        <v>523</v>
      </c>
      <c r="E396" s="379" t="s">
        <v>523</v>
      </c>
      <c r="F396" s="380" t="s">
        <v>523</v>
      </c>
      <c r="G396" s="381">
        <v>39207.5</v>
      </c>
    </row>
    <row r="397" spans="1:7">
      <c r="A397" s="375" t="s">
        <v>498</v>
      </c>
      <c r="B397" s="376" t="s">
        <v>190</v>
      </c>
      <c r="C397" s="377">
        <v>8</v>
      </c>
      <c r="D397" s="378" t="s">
        <v>523</v>
      </c>
      <c r="E397" s="379" t="s">
        <v>523</v>
      </c>
      <c r="F397" s="380" t="s">
        <v>523</v>
      </c>
      <c r="G397" s="381">
        <v>39207.5</v>
      </c>
    </row>
    <row r="398" spans="1:7">
      <c r="A398" s="375" t="s">
        <v>499</v>
      </c>
      <c r="B398" s="376" t="s">
        <v>190</v>
      </c>
      <c r="C398" s="377">
        <v>8</v>
      </c>
      <c r="D398" s="378">
        <v>1</v>
      </c>
      <c r="E398" s="379" t="s">
        <v>523</v>
      </c>
      <c r="F398" s="380" t="s">
        <v>523</v>
      </c>
      <c r="G398" s="381">
        <v>39207.5</v>
      </c>
    </row>
    <row r="399" spans="1:7" ht="24">
      <c r="A399" s="375" t="s">
        <v>630</v>
      </c>
      <c r="B399" s="376" t="s">
        <v>190</v>
      </c>
      <c r="C399" s="377">
        <v>8</v>
      </c>
      <c r="D399" s="378">
        <v>1</v>
      </c>
      <c r="E399" s="379" t="s">
        <v>631</v>
      </c>
      <c r="F399" s="380" t="s">
        <v>523</v>
      </c>
      <c r="G399" s="381">
        <v>39207.5</v>
      </c>
    </row>
    <row r="400" spans="1:7">
      <c r="A400" s="375" t="s">
        <v>656</v>
      </c>
      <c r="B400" s="376" t="s">
        <v>190</v>
      </c>
      <c r="C400" s="377">
        <v>8</v>
      </c>
      <c r="D400" s="378">
        <v>1</v>
      </c>
      <c r="E400" s="379" t="s">
        <v>657</v>
      </c>
      <c r="F400" s="380" t="s">
        <v>523</v>
      </c>
      <c r="G400" s="381">
        <v>39207.5</v>
      </c>
    </row>
    <row r="401" spans="1:7" ht="48">
      <c r="A401" s="375" t="s">
        <v>326</v>
      </c>
      <c r="B401" s="376" t="s">
        <v>190</v>
      </c>
      <c r="C401" s="377">
        <v>8</v>
      </c>
      <c r="D401" s="378">
        <v>1</v>
      </c>
      <c r="E401" s="379" t="s">
        <v>327</v>
      </c>
      <c r="F401" s="380" t="s">
        <v>523</v>
      </c>
      <c r="G401" s="381">
        <v>38221.699999999997</v>
      </c>
    </row>
    <row r="402" spans="1:7">
      <c r="A402" s="375" t="s">
        <v>381</v>
      </c>
      <c r="B402" s="376" t="s">
        <v>190</v>
      </c>
      <c r="C402" s="377">
        <v>8</v>
      </c>
      <c r="D402" s="378">
        <v>1</v>
      </c>
      <c r="E402" s="379" t="s">
        <v>327</v>
      </c>
      <c r="F402" s="380">
        <v>241</v>
      </c>
      <c r="G402" s="381">
        <v>38221.699999999997</v>
      </c>
    </row>
    <row r="403" spans="1:7">
      <c r="A403" s="375" t="s">
        <v>321</v>
      </c>
      <c r="B403" s="376" t="s">
        <v>190</v>
      </c>
      <c r="C403" s="377">
        <v>8</v>
      </c>
      <c r="D403" s="378">
        <v>1</v>
      </c>
      <c r="E403" s="379" t="s">
        <v>322</v>
      </c>
      <c r="F403" s="380" t="s">
        <v>523</v>
      </c>
      <c r="G403" s="381">
        <v>985.8</v>
      </c>
    </row>
    <row r="404" spans="1:7">
      <c r="A404" s="375" t="s">
        <v>381</v>
      </c>
      <c r="B404" s="376" t="s">
        <v>190</v>
      </c>
      <c r="C404" s="377">
        <v>8</v>
      </c>
      <c r="D404" s="378">
        <v>1</v>
      </c>
      <c r="E404" s="379" t="s">
        <v>322</v>
      </c>
      <c r="F404" s="380">
        <v>241</v>
      </c>
      <c r="G404" s="381">
        <v>985.8</v>
      </c>
    </row>
    <row r="405" spans="1:7" ht="36">
      <c r="A405" s="375" t="s">
        <v>43</v>
      </c>
      <c r="B405" s="376" t="s">
        <v>44</v>
      </c>
      <c r="C405" s="377" t="s">
        <v>523</v>
      </c>
      <c r="D405" s="378" t="s">
        <v>523</v>
      </c>
      <c r="E405" s="379" t="s">
        <v>523</v>
      </c>
      <c r="F405" s="380" t="s">
        <v>523</v>
      </c>
      <c r="G405" s="381">
        <v>4000</v>
      </c>
    </row>
    <row r="406" spans="1:7">
      <c r="A406" s="375" t="s">
        <v>486</v>
      </c>
      <c r="B406" s="376" t="s">
        <v>44</v>
      </c>
      <c r="C406" s="377">
        <v>5</v>
      </c>
      <c r="D406" s="378" t="s">
        <v>523</v>
      </c>
      <c r="E406" s="379" t="s">
        <v>523</v>
      </c>
      <c r="F406" s="380" t="s">
        <v>523</v>
      </c>
      <c r="G406" s="381">
        <v>4000</v>
      </c>
    </row>
    <row r="407" spans="1:7">
      <c r="A407" s="375" t="s">
        <v>489</v>
      </c>
      <c r="B407" s="376" t="s">
        <v>44</v>
      </c>
      <c r="C407" s="377">
        <v>5</v>
      </c>
      <c r="D407" s="378">
        <v>3</v>
      </c>
      <c r="E407" s="379" t="s">
        <v>523</v>
      </c>
      <c r="F407" s="380" t="s">
        <v>523</v>
      </c>
      <c r="G407" s="381">
        <v>4000</v>
      </c>
    </row>
    <row r="408" spans="1:7">
      <c r="A408" s="375" t="s">
        <v>535</v>
      </c>
      <c r="B408" s="376" t="s">
        <v>44</v>
      </c>
      <c r="C408" s="377">
        <v>5</v>
      </c>
      <c r="D408" s="378">
        <v>3</v>
      </c>
      <c r="E408" s="379" t="s">
        <v>536</v>
      </c>
      <c r="F408" s="380" t="s">
        <v>523</v>
      </c>
      <c r="G408" s="381">
        <v>2076.85815</v>
      </c>
    </row>
    <row r="409" spans="1:7" ht="24">
      <c r="A409" s="375" t="s">
        <v>537</v>
      </c>
      <c r="B409" s="376" t="s">
        <v>44</v>
      </c>
      <c r="C409" s="377">
        <v>5</v>
      </c>
      <c r="D409" s="378">
        <v>3</v>
      </c>
      <c r="E409" s="379" t="s">
        <v>538</v>
      </c>
      <c r="F409" s="380" t="s">
        <v>523</v>
      </c>
      <c r="G409" s="381">
        <v>2076.85815</v>
      </c>
    </row>
    <row r="410" spans="1:7" ht="24">
      <c r="A410" s="375" t="s">
        <v>283</v>
      </c>
      <c r="B410" s="376" t="s">
        <v>44</v>
      </c>
      <c r="C410" s="377">
        <v>5</v>
      </c>
      <c r="D410" s="378">
        <v>3</v>
      </c>
      <c r="E410" s="379" t="s">
        <v>284</v>
      </c>
      <c r="F410" s="380" t="s">
        <v>523</v>
      </c>
      <c r="G410" s="381">
        <v>2076.85815</v>
      </c>
    </row>
    <row r="411" spans="1:7">
      <c r="A411" s="375" t="s">
        <v>289</v>
      </c>
      <c r="B411" s="376" t="s">
        <v>44</v>
      </c>
      <c r="C411" s="377">
        <v>5</v>
      </c>
      <c r="D411" s="378">
        <v>3</v>
      </c>
      <c r="E411" s="379" t="s">
        <v>284</v>
      </c>
      <c r="F411" s="380">
        <v>40</v>
      </c>
      <c r="G411" s="381">
        <v>2076.85815</v>
      </c>
    </row>
    <row r="412" spans="1:7">
      <c r="A412" s="375" t="s">
        <v>684</v>
      </c>
      <c r="B412" s="376" t="s">
        <v>44</v>
      </c>
      <c r="C412" s="377">
        <v>5</v>
      </c>
      <c r="D412" s="378">
        <v>3</v>
      </c>
      <c r="E412" s="379" t="s">
        <v>685</v>
      </c>
      <c r="F412" s="380" t="s">
        <v>523</v>
      </c>
      <c r="G412" s="381">
        <v>1923.1418499999997</v>
      </c>
    </row>
    <row r="413" spans="1:7">
      <c r="A413" s="375" t="s">
        <v>686</v>
      </c>
      <c r="B413" s="376" t="s">
        <v>44</v>
      </c>
      <c r="C413" s="377">
        <v>5</v>
      </c>
      <c r="D413" s="378">
        <v>3</v>
      </c>
      <c r="E413" s="379" t="s">
        <v>385</v>
      </c>
      <c r="F413" s="380" t="s">
        <v>523</v>
      </c>
      <c r="G413" s="381">
        <v>1923.1418499999997</v>
      </c>
    </row>
    <row r="414" spans="1:7" ht="24">
      <c r="A414" s="375" t="s">
        <v>298</v>
      </c>
      <c r="B414" s="376" t="s">
        <v>44</v>
      </c>
      <c r="C414" s="377">
        <v>5</v>
      </c>
      <c r="D414" s="378">
        <v>3</v>
      </c>
      <c r="E414" s="379" t="s">
        <v>299</v>
      </c>
      <c r="F414" s="380" t="s">
        <v>523</v>
      </c>
      <c r="G414" s="381">
        <v>1923.1418499999997</v>
      </c>
    </row>
    <row r="415" spans="1:7">
      <c r="A415" s="375" t="s">
        <v>289</v>
      </c>
      <c r="B415" s="376" t="s">
        <v>44</v>
      </c>
      <c r="C415" s="377">
        <v>5</v>
      </c>
      <c r="D415" s="378">
        <v>3</v>
      </c>
      <c r="E415" s="379" t="s">
        <v>299</v>
      </c>
      <c r="F415" s="380">
        <v>40</v>
      </c>
      <c r="G415" s="381">
        <v>1923.1418499999997</v>
      </c>
    </row>
    <row r="416" spans="1:7" ht="48">
      <c r="A416" s="375" t="s">
        <v>191</v>
      </c>
      <c r="B416" s="376" t="s">
        <v>192</v>
      </c>
      <c r="C416" s="377" t="s">
        <v>523</v>
      </c>
      <c r="D416" s="378" t="s">
        <v>523</v>
      </c>
      <c r="E416" s="379" t="s">
        <v>523</v>
      </c>
      <c r="F416" s="380" t="s">
        <v>523</v>
      </c>
      <c r="G416" s="381">
        <v>5638.3</v>
      </c>
    </row>
    <row r="417" spans="1:7">
      <c r="A417" s="375" t="s">
        <v>498</v>
      </c>
      <c r="B417" s="376" t="s">
        <v>192</v>
      </c>
      <c r="C417" s="377">
        <v>8</v>
      </c>
      <c r="D417" s="378" t="s">
        <v>523</v>
      </c>
      <c r="E417" s="379" t="s">
        <v>523</v>
      </c>
      <c r="F417" s="380" t="s">
        <v>523</v>
      </c>
      <c r="G417" s="381">
        <v>5638.3</v>
      </c>
    </row>
    <row r="418" spans="1:7">
      <c r="A418" s="375" t="s">
        <v>499</v>
      </c>
      <c r="B418" s="376" t="s">
        <v>192</v>
      </c>
      <c r="C418" s="377">
        <v>8</v>
      </c>
      <c r="D418" s="378">
        <v>1</v>
      </c>
      <c r="E418" s="379" t="s">
        <v>523</v>
      </c>
      <c r="F418" s="380" t="s">
        <v>523</v>
      </c>
      <c r="G418" s="381">
        <v>5638.3</v>
      </c>
    </row>
    <row r="419" spans="1:7" ht="24">
      <c r="A419" s="375" t="s">
        <v>630</v>
      </c>
      <c r="B419" s="376" t="s">
        <v>192</v>
      </c>
      <c r="C419" s="377">
        <v>8</v>
      </c>
      <c r="D419" s="378">
        <v>1</v>
      </c>
      <c r="E419" s="379" t="s">
        <v>631</v>
      </c>
      <c r="F419" s="380" t="s">
        <v>523</v>
      </c>
      <c r="G419" s="381">
        <v>5638.3</v>
      </c>
    </row>
    <row r="420" spans="1:7">
      <c r="A420" s="375" t="s">
        <v>656</v>
      </c>
      <c r="B420" s="376" t="s">
        <v>192</v>
      </c>
      <c r="C420" s="377">
        <v>8</v>
      </c>
      <c r="D420" s="378">
        <v>1</v>
      </c>
      <c r="E420" s="379" t="s">
        <v>657</v>
      </c>
      <c r="F420" s="380" t="s">
        <v>523</v>
      </c>
      <c r="G420" s="381">
        <v>5638.3</v>
      </c>
    </row>
    <row r="421" spans="1:7" ht="48">
      <c r="A421" s="375" t="s">
        <v>326</v>
      </c>
      <c r="B421" s="376" t="s">
        <v>192</v>
      </c>
      <c r="C421" s="377">
        <v>8</v>
      </c>
      <c r="D421" s="378">
        <v>1</v>
      </c>
      <c r="E421" s="379" t="s">
        <v>327</v>
      </c>
      <c r="F421" s="380" t="s">
        <v>523</v>
      </c>
      <c r="G421" s="381">
        <v>5638.3</v>
      </c>
    </row>
    <row r="422" spans="1:7">
      <c r="A422" s="375" t="s">
        <v>381</v>
      </c>
      <c r="B422" s="376" t="s">
        <v>192</v>
      </c>
      <c r="C422" s="377">
        <v>8</v>
      </c>
      <c r="D422" s="378">
        <v>1</v>
      </c>
      <c r="E422" s="379" t="s">
        <v>327</v>
      </c>
      <c r="F422" s="380">
        <v>241</v>
      </c>
      <c r="G422" s="381">
        <v>5638.3</v>
      </c>
    </row>
    <row r="423" spans="1:7" ht="36">
      <c r="A423" s="375" t="s">
        <v>196</v>
      </c>
      <c r="B423" s="376" t="s">
        <v>197</v>
      </c>
      <c r="C423" s="377" t="s">
        <v>523</v>
      </c>
      <c r="D423" s="378" t="s">
        <v>523</v>
      </c>
      <c r="E423" s="379" t="s">
        <v>523</v>
      </c>
      <c r="F423" s="380" t="s">
        <v>523</v>
      </c>
      <c r="G423" s="381">
        <v>3484</v>
      </c>
    </row>
    <row r="424" spans="1:7">
      <c r="A424" s="375" t="s">
        <v>498</v>
      </c>
      <c r="B424" s="376" t="s">
        <v>197</v>
      </c>
      <c r="C424" s="377">
        <v>8</v>
      </c>
      <c r="D424" s="378" t="s">
        <v>523</v>
      </c>
      <c r="E424" s="379" t="s">
        <v>523</v>
      </c>
      <c r="F424" s="380" t="s">
        <v>523</v>
      </c>
      <c r="G424" s="381">
        <v>3484</v>
      </c>
    </row>
    <row r="425" spans="1:7">
      <c r="A425" s="375" t="s">
        <v>500</v>
      </c>
      <c r="B425" s="376" t="s">
        <v>197</v>
      </c>
      <c r="C425" s="377">
        <v>8</v>
      </c>
      <c r="D425" s="378">
        <v>4</v>
      </c>
      <c r="E425" s="379" t="s">
        <v>523</v>
      </c>
      <c r="F425" s="380" t="s">
        <v>523</v>
      </c>
      <c r="G425" s="381">
        <v>3484</v>
      </c>
    </row>
    <row r="426" spans="1:7" ht="24">
      <c r="A426" s="375" t="s">
        <v>630</v>
      </c>
      <c r="B426" s="376" t="s">
        <v>197</v>
      </c>
      <c r="C426" s="377">
        <v>8</v>
      </c>
      <c r="D426" s="378">
        <v>4</v>
      </c>
      <c r="E426" s="379" t="s">
        <v>631</v>
      </c>
      <c r="F426" s="380" t="s">
        <v>523</v>
      </c>
      <c r="G426" s="381">
        <v>3484</v>
      </c>
    </row>
    <row r="427" spans="1:7">
      <c r="A427" s="375" t="s">
        <v>87</v>
      </c>
      <c r="B427" s="376" t="s">
        <v>197</v>
      </c>
      <c r="C427" s="377">
        <v>8</v>
      </c>
      <c r="D427" s="378">
        <v>4</v>
      </c>
      <c r="E427" s="379" t="s">
        <v>88</v>
      </c>
      <c r="F427" s="380" t="s">
        <v>523</v>
      </c>
      <c r="G427" s="381">
        <v>90</v>
      </c>
    </row>
    <row r="428" spans="1:7">
      <c r="A428" s="375" t="s">
        <v>323</v>
      </c>
      <c r="B428" s="376" t="s">
        <v>197</v>
      </c>
      <c r="C428" s="377">
        <v>8</v>
      </c>
      <c r="D428" s="378">
        <v>4</v>
      </c>
      <c r="E428" s="379" t="s">
        <v>324</v>
      </c>
      <c r="F428" s="380" t="s">
        <v>523</v>
      </c>
      <c r="G428" s="381">
        <v>90</v>
      </c>
    </row>
    <row r="429" spans="1:7">
      <c r="A429" s="375" t="s">
        <v>381</v>
      </c>
      <c r="B429" s="376" t="s">
        <v>197</v>
      </c>
      <c r="C429" s="377">
        <v>8</v>
      </c>
      <c r="D429" s="378">
        <v>4</v>
      </c>
      <c r="E429" s="379" t="s">
        <v>324</v>
      </c>
      <c r="F429" s="380">
        <v>241</v>
      </c>
      <c r="G429" s="381">
        <v>90</v>
      </c>
    </row>
    <row r="430" spans="1:7">
      <c r="A430" s="375" t="s">
        <v>656</v>
      </c>
      <c r="B430" s="376" t="s">
        <v>197</v>
      </c>
      <c r="C430" s="377">
        <v>8</v>
      </c>
      <c r="D430" s="378">
        <v>4</v>
      </c>
      <c r="E430" s="379" t="s">
        <v>657</v>
      </c>
      <c r="F430" s="380" t="s">
        <v>523</v>
      </c>
      <c r="G430" s="381">
        <v>3394</v>
      </c>
    </row>
    <row r="431" spans="1:7">
      <c r="A431" s="375" t="s">
        <v>321</v>
      </c>
      <c r="B431" s="376" t="s">
        <v>197</v>
      </c>
      <c r="C431" s="377">
        <v>8</v>
      </c>
      <c r="D431" s="378">
        <v>4</v>
      </c>
      <c r="E431" s="379" t="s">
        <v>322</v>
      </c>
      <c r="F431" s="380" t="s">
        <v>523</v>
      </c>
      <c r="G431" s="381">
        <v>3394</v>
      </c>
    </row>
    <row r="432" spans="1:7">
      <c r="A432" s="375" t="s">
        <v>381</v>
      </c>
      <c r="B432" s="376" t="s">
        <v>197</v>
      </c>
      <c r="C432" s="377">
        <v>8</v>
      </c>
      <c r="D432" s="378">
        <v>4</v>
      </c>
      <c r="E432" s="379" t="s">
        <v>322</v>
      </c>
      <c r="F432" s="380">
        <v>241</v>
      </c>
      <c r="G432" s="381">
        <v>3394</v>
      </c>
    </row>
    <row r="433" spans="1:7" ht="36">
      <c r="A433" s="375" t="s">
        <v>185</v>
      </c>
      <c r="B433" s="376" t="s">
        <v>193</v>
      </c>
      <c r="C433" s="377" t="s">
        <v>523</v>
      </c>
      <c r="D433" s="378" t="s">
        <v>523</v>
      </c>
      <c r="E433" s="379" t="s">
        <v>523</v>
      </c>
      <c r="F433" s="380" t="s">
        <v>523</v>
      </c>
      <c r="G433" s="381">
        <v>2691</v>
      </c>
    </row>
    <row r="434" spans="1:7">
      <c r="A434" s="375" t="s">
        <v>498</v>
      </c>
      <c r="B434" s="376" t="s">
        <v>193</v>
      </c>
      <c r="C434" s="377">
        <v>8</v>
      </c>
      <c r="D434" s="378" t="s">
        <v>523</v>
      </c>
      <c r="E434" s="379" t="s">
        <v>523</v>
      </c>
      <c r="F434" s="380" t="s">
        <v>523</v>
      </c>
      <c r="G434" s="381">
        <v>2691</v>
      </c>
    </row>
    <row r="435" spans="1:7">
      <c r="A435" s="375" t="s">
        <v>499</v>
      </c>
      <c r="B435" s="376" t="s">
        <v>193</v>
      </c>
      <c r="C435" s="377">
        <v>8</v>
      </c>
      <c r="D435" s="378">
        <v>1</v>
      </c>
      <c r="E435" s="379" t="s">
        <v>523</v>
      </c>
      <c r="F435" s="380" t="s">
        <v>523</v>
      </c>
      <c r="G435" s="381">
        <v>2691</v>
      </c>
    </row>
    <row r="436" spans="1:7" ht="24">
      <c r="A436" s="375" t="s">
        <v>630</v>
      </c>
      <c r="B436" s="376" t="s">
        <v>193</v>
      </c>
      <c r="C436" s="377">
        <v>8</v>
      </c>
      <c r="D436" s="378">
        <v>1</v>
      </c>
      <c r="E436" s="379" t="s">
        <v>631</v>
      </c>
      <c r="F436" s="380" t="s">
        <v>523</v>
      </c>
      <c r="G436" s="381">
        <v>2691</v>
      </c>
    </row>
    <row r="437" spans="1:7">
      <c r="A437" s="375" t="s">
        <v>656</v>
      </c>
      <c r="B437" s="376" t="s">
        <v>193</v>
      </c>
      <c r="C437" s="377">
        <v>8</v>
      </c>
      <c r="D437" s="378">
        <v>1</v>
      </c>
      <c r="E437" s="379" t="s">
        <v>657</v>
      </c>
      <c r="F437" s="380" t="s">
        <v>523</v>
      </c>
      <c r="G437" s="381">
        <v>2691</v>
      </c>
    </row>
    <row r="438" spans="1:7">
      <c r="A438" s="375" t="s">
        <v>321</v>
      </c>
      <c r="B438" s="376" t="s">
        <v>193</v>
      </c>
      <c r="C438" s="377">
        <v>8</v>
      </c>
      <c r="D438" s="378">
        <v>1</v>
      </c>
      <c r="E438" s="379" t="s">
        <v>322</v>
      </c>
      <c r="F438" s="380" t="s">
        <v>523</v>
      </c>
      <c r="G438" s="381">
        <v>2691</v>
      </c>
    </row>
    <row r="439" spans="1:7">
      <c r="A439" s="375" t="s">
        <v>381</v>
      </c>
      <c r="B439" s="376" t="s">
        <v>193</v>
      </c>
      <c r="C439" s="377">
        <v>8</v>
      </c>
      <c r="D439" s="378">
        <v>1</v>
      </c>
      <c r="E439" s="379" t="s">
        <v>322</v>
      </c>
      <c r="F439" s="380">
        <v>241</v>
      </c>
      <c r="G439" s="381">
        <v>2691</v>
      </c>
    </row>
    <row r="440" spans="1:7" ht="36">
      <c r="A440" s="375" t="s">
        <v>198</v>
      </c>
      <c r="B440" s="376" t="s">
        <v>199</v>
      </c>
      <c r="C440" s="377" t="s">
        <v>523</v>
      </c>
      <c r="D440" s="378" t="s">
        <v>523</v>
      </c>
      <c r="E440" s="379" t="s">
        <v>523</v>
      </c>
      <c r="F440" s="380" t="s">
        <v>523</v>
      </c>
      <c r="G440" s="381">
        <v>100</v>
      </c>
    </row>
    <row r="441" spans="1:7">
      <c r="A441" s="375" t="s">
        <v>498</v>
      </c>
      <c r="B441" s="376" t="s">
        <v>199</v>
      </c>
      <c r="C441" s="377">
        <v>8</v>
      </c>
      <c r="D441" s="378" t="s">
        <v>523</v>
      </c>
      <c r="E441" s="379" t="s">
        <v>523</v>
      </c>
      <c r="F441" s="380" t="s">
        <v>523</v>
      </c>
      <c r="G441" s="381">
        <v>100</v>
      </c>
    </row>
    <row r="442" spans="1:7">
      <c r="A442" s="375" t="s">
        <v>500</v>
      </c>
      <c r="B442" s="376" t="s">
        <v>199</v>
      </c>
      <c r="C442" s="377">
        <v>8</v>
      </c>
      <c r="D442" s="378">
        <v>4</v>
      </c>
      <c r="E442" s="379" t="s">
        <v>523</v>
      </c>
      <c r="F442" s="380" t="s">
        <v>523</v>
      </c>
      <c r="G442" s="381">
        <v>100</v>
      </c>
    </row>
    <row r="443" spans="1:7" ht="24">
      <c r="A443" s="375" t="s">
        <v>630</v>
      </c>
      <c r="B443" s="376" t="s">
        <v>199</v>
      </c>
      <c r="C443" s="377">
        <v>8</v>
      </c>
      <c r="D443" s="378">
        <v>4</v>
      </c>
      <c r="E443" s="379" t="s">
        <v>631</v>
      </c>
      <c r="F443" s="380" t="s">
        <v>523</v>
      </c>
      <c r="G443" s="381">
        <v>100</v>
      </c>
    </row>
    <row r="444" spans="1:7">
      <c r="A444" s="375" t="s">
        <v>656</v>
      </c>
      <c r="B444" s="376" t="s">
        <v>199</v>
      </c>
      <c r="C444" s="377">
        <v>8</v>
      </c>
      <c r="D444" s="378">
        <v>4</v>
      </c>
      <c r="E444" s="379" t="s">
        <v>657</v>
      </c>
      <c r="F444" s="380" t="s">
        <v>523</v>
      </c>
      <c r="G444" s="381">
        <v>100</v>
      </c>
    </row>
    <row r="445" spans="1:7">
      <c r="A445" s="375" t="s">
        <v>321</v>
      </c>
      <c r="B445" s="376" t="s">
        <v>199</v>
      </c>
      <c r="C445" s="377">
        <v>8</v>
      </c>
      <c r="D445" s="378">
        <v>4</v>
      </c>
      <c r="E445" s="379" t="s">
        <v>322</v>
      </c>
      <c r="F445" s="380" t="s">
        <v>523</v>
      </c>
      <c r="G445" s="381">
        <v>100</v>
      </c>
    </row>
    <row r="446" spans="1:7">
      <c r="A446" s="375" t="s">
        <v>381</v>
      </c>
      <c r="B446" s="376" t="s">
        <v>199</v>
      </c>
      <c r="C446" s="377">
        <v>8</v>
      </c>
      <c r="D446" s="378">
        <v>4</v>
      </c>
      <c r="E446" s="379" t="s">
        <v>322</v>
      </c>
      <c r="F446" s="380">
        <v>241</v>
      </c>
      <c r="G446" s="381">
        <v>100</v>
      </c>
    </row>
    <row r="447" spans="1:7" ht="36">
      <c r="A447" s="375" t="s">
        <v>200</v>
      </c>
      <c r="B447" s="376" t="s">
        <v>201</v>
      </c>
      <c r="C447" s="377" t="s">
        <v>523</v>
      </c>
      <c r="D447" s="378" t="s">
        <v>523</v>
      </c>
      <c r="E447" s="379" t="s">
        <v>523</v>
      </c>
      <c r="F447" s="380" t="s">
        <v>523</v>
      </c>
      <c r="G447" s="381">
        <v>1700</v>
      </c>
    </row>
    <row r="448" spans="1:7">
      <c r="A448" s="375" t="s">
        <v>498</v>
      </c>
      <c r="B448" s="376" t="s">
        <v>201</v>
      </c>
      <c r="C448" s="377">
        <v>8</v>
      </c>
      <c r="D448" s="378" t="s">
        <v>523</v>
      </c>
      <c r="E448" s="379" t="s">
        <v>523</v>
      </c>
      <c r="F448" s="380" t="s">
        <v>523</v>
      </c>
      <c r="G448" s="381">
        <v>1700</v>
      </c>
    </row>
    <row r="449" spans="1:7">
      <c r="A449" s="375" t="s">
        <v>500</v>
      </c>
      <c r="B449" s="376" t="s">
        <v>201</v>
      </c>
      <c r="C449" s="377">
        <v>8</v>
      </c>
      <c r="D449" s="378">
        <v>4</v>
      </c>
      <c r="E449" s="379" t="s">
        <v>523</v>
      </c>
      <c r="F449" s="380" t="s">
        <v>523</v>
      </c>
      <c r="G449" s="381">
        <v>1700</v>
      </c>
    </row>
    <row r="450" spans="1:7" ht="24">
      <c r="A450" s="375" t="s">
        <v>630</v>
      </c>
      <c r="B450" s="376" t="s">
        <v>201</v>
      </c>
      <c r="C450" s="377">
        <v>8</v>
      </c>
      <c r="D450" s="378">
        <v>4</v>
      </c>
      <c r="E450" s="379" t="s">
        <v>631</v>
      </c>
      <c r="F450" s="380" t="s">
        <v>523</v>
      </c>
      <c r="G450" s="381">
        <v>1700</v>
      </c>
    </row>
    <row r="451" spans="1:7">
      <c r="A451" s="375" t="s">
        <v>656</v>
      </c>
      <c r="B451" s="376" t="s">
        <v>201</v>
      </c>
      <c r="C451" s="377">
        <v>8</v>
      </c>
      <c r="D451" s="378">
        <v>4</v>
      </c>
      <c r="E451" s="379" t="s">
        <v>657</v>
      </c>
      <c r="F451" s="380" t="s">
        <v>523</v>
      </c>
      <c r="G451" s="381">
        <v>1700</v>
      </c>
    </row>
    <row r="452" spans="1:7">
      <c r="A452" s="375" t="s">
        <v>321</v>
      </c>
      <c r="B452" s="376" t="s">
        <v>201</v>
      </c>
      <c r="C452" s="377">
        <v>8</v>
      </c>
      <c r="D452" s="378">
        <v>4</v>
      </c>
      <c r="E452" s="379" t="s">
        <v>322</v>
      </c>
      <c r="F452" s="380" t="s">
        <v>523</v>
      </c>
      <c r="G452" s="381">
        <v>1700</v>
      </c>
    </row>
    <row r="453" spans="1:7">
      <c r="A453" s="375" t="s">
        <v>381</v>
      </c>
      <c r="B453" s="376" t="s">
        <v>201</v>
      </c>
      <c r="C453" s="377">
        <v>8</v>
      </c>
      <c r="D453" s="378">
        <v>4</v>
      </c>
      <c r="E453" s="379" t="s">
        <v>322</v>
      </c>
      <c r="F453" s="380">
        <v>241</v>
      </c>
      <c r="G453" s="381">
        <v>1700</v>
      </c>
    </row>
    <row r="454" spans="1:7" ht="48">
      <c r="A454" s="375" t="s">
        <v>73</v>
      </c>
      <c r="B454" s="376" t="s">
        <v>74</v>
      </c>
      <c r="C454" s="377" t="s">
        <v>523</v>
      </c>
      <c r="D454" s="378" t="s">
        <v>523</v>
      </c>
      <c r="E454" s="379" t="s">
        <v>523</v>
      </c>
      <c r="F454" s="380" t="s">
        <v>523</v>
      </c>
      <c r="G454" s="381">
        <v>40.5</v>
      </c>
    </row>
    <row r="455" spans="1:7">
      <c r="A455" s="375" t="s">
        <v>486</v>
      </c>
      <c r="B455" s="376" t="s">
        <v>74</v>
      </c>
      <c r="C455" s="377">
        <v>5</v>
      </c>
      <c r="D455" s="378" t="s">
        <v>523</v>
      </c>
      <c r="E455" s="379" t="s">
        <v>523</v>
      </c>
      <c r="F455" s="380" t="s">
        <v>523</v>
      </c>
      <c r="G455" s="381">
        <v>40.5</v>
      </c>
    </row>
    <row r="456" spans="1:7">
      <c r="A456" s="375" t="s">
        <v>489</v>
      </c>
      <c r="B456" s="376" t="s">
        <v>74</v>
      </c>
      <c r="C456" s="377">
        <v>5</v>
      </c>
      <c r="D456" s="378">
        <v>3</v>
      </c>
      <c r="E456" s="379" t="s">
        <v>523</v>
      </c>
      <c r="F456" s="380" t="s">
        <v>523</v>
      </c>
      <c r="G456" s="381">
        <v>40.5</v>
      </c>
    </row>
    <row r="457" spans="1:7">
      <c r="A457" s="375" t="s">
        <v>535</v>
      </c>
      <c r="B457" s="376" t="s">
        <v>74</v>
      </c>
      <c r="C457" s="377">
        <v>5</v>
      </c>
      <c r="D457" s="378">
        <v>3</v>
      </c>
      <c r="E457" s="379" t="s">
        <v>536</v>
      </c>
      <c r="F457" s="380" t="s">
        <v>523</v>
      </c>
      <c r="G457" s="381">
        <v>21.074020000000001</v>
      </c>
    </row>
    <row r="458" spans="1:7" ht="24">
      <c r="A458" s="375" t="s">
        <v>537</v>
      </c>
      <c r="B458" s="376" t="s">
        <v>74</v>
      </c>
      <c r="C458" s="377">
        <v>5</v>
      </c>
      <c r="D458" s="378">
        <v>3</v>
      </c>
      <c r="E458" s="379" t="s">
        <v>538</v>
      </c>
      <c r="F458" s="380" t="s">
        <v>523</v>
      </c>
      <c r="G458" s="381">
        <v>21.074020000000001</v>
      </c>
    </row>
    <row r="459" spans="1:7" ht="24">
      <c r="A459" s="375" t="s">
        <v>283</v>
      </c>
      <c r="B459" s="376" t="s">
        <v>74</v>
      </c>
      <c r="C459" s="377">
        <v>5</v>
      </c>
      <c r="D459" s="378">
        <v>3</v>
      </c>
      <c r="E459" s="379" t="s">
        <v>284</v>
      </c>
      <c r="F459" s="380" t="s">
        <v>523</v>
      </c>
      <c r="G459" s="381">
        <v>21.074020000000001</v>
      </c>
    </row>
    <row r="460" spans="1:7">
      <c r="A460" s="375" t="s">
        <v>289</v>
      </c>
      <c r="B460" s="376" t="s">
        <v>74</v>
      </c>
      <c r="C460" s="377">
        <v>5</v>
      </c>
      <c r="D460" s="378">
        <v>3</v>
      </c>
      <c r="E460" s="379" t="s">
        <v>284</v>
      </c>
      <c r="F460" s="380">
        <v>40</v>
      </c>
      <c r="G460" s="381">
        <v>21.074020000000001</v>
      </c>
    </row>
    <row r="461" spans="1:7">
      <c r="A461" s="375" t="s">
        <v>684</v>
      </c>
      <c r="B461" s="376" t="s">
        <v>74</v>
      </c>
      <c r="C461" s="377">
        <v>5</v>
      </c>
      <c r="D461" s="378">
        <v>3</v>
      </c>
      <c r="E461" s="379" t="s">
        <v>685</v>
      </c>
      <c r="F461" s="380" t="s">
        <v>523</v>
      </c>
      <c r="G461" s="381">
        <v>19.425979999999999</v>
      </c>
    </row>
    <row r="462" spans="1:7">
      <c r="A462" s="375" t="s">
        <v>686</v>
      </c>
      <c r="B462" s="376" t="s">
        <v>74</v>
      </c>
      <c r="C462" s="377">
        <v>5</v>
      </c>
      <c r="D462" s="378">
        <v>3</v>
      </c>
      <c r="E462" s="379" t="s">
        <v>385</v>
      </c>
      <c r="F462" s="380" t="s">
        <v>523</v>
      </c>
      <c r="G462" s="381">
        <v>19.425979999999999</v>
      </c>
    </row>
    <row r="463" spans="1:7" ht="24">
      <c r="A463" s="375" t="s">
        <v>298</v>
      </c>
      <c r="B463" s="376" t="s">
        <v>74</v>
      </c>
      <c r="C463" s="377">
        <v>5</v>
      </c>
      <c r="D463" s="378">
        <v>3</v>
      </c>
      <c r="E463" s="379" t="s">
        <v>299</v>
      </c>
      <c r="F463" s="380" t="s">
        <v>523</v>
      </c>
      <c r="G463" s="381">
        <v>19.425979999999999</v>
      </c>
    </row>
    <row r="464" spans="1:7">
      <c r="A464" s="375" t="s">
        <v>289</v>
      </c>
      <c r="B464" s="376" t="s">
        <v>74</v>
      </c>
      <c r="C464" s="377">
        <v>5</v>
      </c>
      <c r="D464" s="378">
        <v>3</v>
      </c>
      <c r="E464" s="379" t="s">
        <v>299</v>
      </c>
      <c r="F464" s="380">
        <v>40</v>
      </c>
      <c r="G464" s="381">
        <v>19.425979999999999</v>
      </c>
    </row>
    <row r="465" spans="1:7" ht="24">
      <c r="A465" s="375" t="s">
        <v>202</v>
      </c>
      <c r="B465" s="376" t="s">
        <v>203</v>
      </c>
      <c r="C465" s="377" t="s">
        <v>523</v>
      </c>
      <c r="D465" s="378" t="s">
        <v>523</v>
      </c>
      <c r="E465" s="379" t="s">
        <v>523</v>
      </c>
      <c r="F465" s="380" t="s">
        <v>523</v>
      </c>
      <c r="G465" s="381">
        <v>8871</v>
      </c>
    </row>
    <row r="466" spans="1:7" ht="36">
      <c r="A466" s="375" t="s">
        <v>204</v>
      </c>
      <c r="B466" s="376" t="s">
        <v>205</v>
      </c>
      <c r="C466" s="377" t="s">
        <v>523</v>
      </c>
      <c r="D466" s="378" t="s">
        <v>523</v>
      </c>
      <c r="E466" s="379" t="s">
        <v>523</v>
      </c>
      <c r="F466" s="380" t="s">
        <v>523</v>
      </c>
      <c r="G466" s="381">
        <v>8871</v>
      </c>
    </row>
    <row r="467" spans="1:7">
      <c r="A467" s="375" t="s">
        <v>498</v>
      </c>
      <c r="B467" s="376" t="s">
        <v>205</v>
      </c>
      <c r="C467" s="377">
        <v>8</v>
      </c>
      <c r="D467" s="378" t="s">
        <v>523</v>
      </c>
      <c r="E467" s="379" t="s">
        <v>523</v>
      </c>
      <c r="F467" s="380" t="s">
        <v>523</v>
      </c>
      <c r="G467" s="381">
        <v>8871</v>
      </c>
    </row>
    <row r="468" spans="1:7">
      <c r="A468" s="375" t="s">
        <v>500</v>
      </c>
      <c r="B468" s="376" t="s">
        <v>205</v>
      </c>
      <c r="C468" s="377">
        <v>8</v>
      </c>
      <c r="D468" s="378">
        <v>4</v>
      </c>
      <c r="E468" s="379" t="s">
        <v>523</v>
      </c>
      <c r="F468" s="380" t="s">
        <v>523</v>
      </c>
      <c r="G468" s="381">
        <v>8871</v>
      </c>
    </row>
    <row r="469" spans="1:7" ht="36">
      <c r="A469" s="375" t="s">
        <v>530</v>
      </c>
      <c r="B469" s="376" t="s">
        <v>205</v>
      </c>
      <c r="C469" s="377">
        <v>8</v>
      </c>
      <c r="D469" s="378">
        <v>4</v>
      </c>
      <c r="E469" s="379" t="s">
        <v>383</v>
      </c>
      <c r="F469" s="380" t="s">
        <v>523</v>
      </c>
      <c r="G469" s="381">
        <v>8582</v>
      </c>
    </row>
    <row r="470" spans="1:7">
      <c r="A470" s="375" t="s">
        <v>531</v>
      </c>
      <c r="B470" s="376" t="s">
        <v>205</v>
      </c>
      <c r="C470" s="377">
        <v>8</v>
      </c>
      <c r="D470" s="378">
        <v>4</v>
      </c>
      <c r="E470" s="379" t="s">
        <v>532</v>
      </c>
      <c r="F470" s="380" t="s">
        <v>523</v>
      </c>
      <c r="G470" s="381">
        <v>8582</v>
      </c>
    </row>
    <row r="471" spans="1:7" ht="24">
      <c r="A471" s="375" t="s">
        <v>275</v>
      </c>
      <c r="B471" s="376" t="s">
        <v>205</v>
      </c>
      <c r="C471" s="377">
        <v>8</v>
      </c>
      <c r="D471" s="378">
        <v>4</v>
      </c>
      <c r="E471" s="379" t="s">
        <v>276</v>
      </c>
      <c r="F471" s="380" t="s">
        <v>523</v>
      </c>
      <c r="G471" s="381">
        <v>8169</v>
      </c>
    </row>
    <row r="472" spans="1:7">
      <c r="A472" s="375" t="s">
        <v>289</v>
      </c>
      <c r="B472" s="376" t="s">
        <v>205</v>
      </c>
      <c r="C472" s="377">
        <v>8</v>
      </c>
      <c r="D472" s="378">
        <v>4</v>
      </c>
      <c r="E472" s="379" t="s">
        <v>276</v>
      </c>
      <c r="F472" s="380">
        <v>40</v>
      </c>
      <c r="G472" s="381">
        <v>8169</v>
      </c>
    </row>
    <row r="473" spans="1:7" ht="24">
      <c r="A473" s="375" t="s">
        <v>277</v>
      </c>
      <c r="B473" s="376" t="s">
        <v>205</v>
      </c>
      <c r="C473" s="377">
        <v>8</v>
      </c>
      <c r="D473" s="378">
        <v>4</v>
      </c>
      <c r="E473" s="379" t="s">
        <v>278</v>
      </c>
      <c r="F473" s="380" t="s">
        <v>523</v>
      </c>
      <c r="G473" s="381">
        <v>413</v>
      </c>
    </row>
    <row r="474" spans="1:7">
      <c r="A474" s="375" t="s">
        <v>289</v>
      </c>
      <c r="B474" s="376" t="s">
        <v>205</v>
      </c>
      <c r="C474" s="377">
        <v>8</v>
      </c>
      <c r="D474" s="378">
        <v>4</v>
      </c>
      <c r="E474" s="379" t="s">
        <v>278</v>
      </c>
      <c r="F474" s="380">
        <v>40</v>
      </c>
      <c r="G474" s="381">
        <v>413</v>
      </c>
    </row>
    <row r="475" spans="1:7">
      <c r="A475" s="375" t="s">
        <v>535</v>
      </c>
      <c r="B475" s="376" t="s">
        <v>205</v>
      </c>
      <c r="C475" s="377">
        <v>8</v>
      </c>
      <c r="D475" s="378">
        <v>4</v>
      </c>
      <c r="E475" s="379" t="s">
        <v>536</v>
      </c>
      <c r="F475" s="380" t="s">
        <v>523</v>
      </c>
      <c r="G475" s="381">
        <v>286</v>
      </c>
    </row>
    <row r="476" spans="1:7" ht="24">
      <c r="A476" s="375" t="s">
        <v>537</v>
      </c>
      <c r="B476" s="376" t="s">
        <v>205</v>
      </c>
      <c r="C476" s="377">
        <v>8</v>
      </c>
      <c r="D476" s="378">
        <v>4</v>
      </c>
      <c r="E476" s="379" t="s">
        <v>538</v>
      </c>
      <c r="F476" s="380" t="s">
        <v>523</v>
      </c>
      <c r="G476" s="381">
        <v>286</v>
      </c>
    </row>
    <row r="477" spans="1:7">
      <c r="A477" s="375" t="s">
        <v>281</v>
      </c>
      <c r="B477" s="376" t="s">
        <v>205</v>
      </c>
      <c r="C477" s="377">
        <v>8</v>
      </c>
      <c r="D477" s="378">
        <v>4</v>
      </c>
      <c r="E477" s="379" t="s">
        <v>282</v>
      </c>
      <c r="F477" s="380" t="s">
        <v>523</v>
      </c>
      <c r="G477" s="381">
        <v>146</v>
      </c>
    </row>
    <row r="478" spans="1:7">
      <c r="A478" s="375" t="s">
        <v>289</v>
      </c>
      <c r="B478" s="376" t="s">
        <v>205</v>
      </c>
      <c r="C478" s="377">
        <v>8</v>
      </c>
      <c r="D478" s="378">
        <v>4</v>
      </c>
      <c r="E478" s="379" t="s">
        <v>282</v>
      </c>
      <c r="F478" s="380">
        <v>40</v>
      </c>
      <c r="G478" s="381">
        <v>146</v>
      </c>
    </row>
    <row r="479" spans="1:7" ht="24">
      <c r="A479" s="375" t="s">
        <v>283</v>
      </c>
      <c r="B479" s="376" t="s">
        <v>205</v>
      </c>
      <c r="C479" s="377">
        <v>8</v>
      </c>
      <c r="D479" s="378">
        <v>4</v>
      </c>
      <c r="E479" s="379" t="s">
        <v>284</v>
      </c>
      <c r="F479" s="380" t="s">
        <v>523</v>
      </c>
      <c r="G479" s="381">
        <v>140</v>
      </c>
    </row>
    <row r="480" spans="1:7">
      <c r="A480" s="375" t="s">
        <v>289</v>
      </c>
      <c r="B480" s="376" t="s">
        <v>205</v>
      </c>
      <c r="C480" s="377">
        <v>8</v>
      </c>
      <c r="D480" s="378">
        <v>4</v>
      </c>
      <c r="E480" s="379" t="s">
        <v>284</v>
      </c>
      <c r="F480" s="380">
        <v>40</v>
      </c>
      <c r="G480" s="381">
        <v>140</v>
      </c>
    </row>
    <row r="481" spans="1:7">
      <c r="A481" s="375" t="s">
        <v>539</v>
      </c>
      <c r="B481" s="376" t="s">
        <v>205</v>
      </c>
      <c r="C481" s="377">
        <v>8</v>
      </c>
      <c r="D481" s="378">
        <v>4</v>
      </c>
      <c r="E481" s="379" t="s">
        <v>540</v>
      </c>
      <c r="F481" s="380" t="s">
        <v>523</v>
      </c>
      <c r="G481" s="381">
        <v>3</v>
      </c>
    </row>
    <row r="482" spans="1:7">
      <c r="A482" s="375" t="s">
        <v>541</v>
      </c>
      <c r="B482" s="376" t="s">
        <v>205</v>
      </c>
      <c r="C482" s="377">
        <v>8</v>
      </c>
      <c r="D482" s="378">
        <v>4</v>
      </c>
      <c r="E482" s="379" t="s">
        <v>542</v>
      </c>
      <c r="F482" s="380" t="s">
        <v>523</v>
      </c>
      <c r="G482" s="381">
        <v>3</v>
      </c>
    </row>
    <row r="483" spans="1:7">
      <c r="A483" s="375" t="s">
        <v>285</v>
      </c>
      <c r="B483" s="376" t="s">
        <v>205</v>
      </c>
      <c r="C483" s="377">
        <v>8</v>
      </c>
      <c r="D483" s="378">
        <v>4</v>
      </c>
      <c r="E483" s="379" t="s">
        <v>286</v>
      </c>
      <c r="F483" s="380" t="s">
        <v>523</v>
      </c>
      <c r="G483" s="381">
        <v>1</v>
      </c>
    </row>
    <row r="484" spans="1:7">
      <c r="A484" s="375" t="s">
        <v>289</v>
      </c>
      <c r="B484" s="376" t="s">
        <v>205</v>
      </c>
      <c r="C484" s="377">
        <v>8</v>
      </c>
      <c r="D484" s="378">
        <v>4</v>
      </c>
      <c r="E484" s="379" t="s">
        <v>286</v>
      </c>
      <c r="F484" s="380">
        <v>40</v>
      </c>
      <c r="G484" s="381">
        <v>1</v>
      </c>
    </row>
    <row r="485" spans="1:7">
      <c r="A485" s="375" t="s">
        <v>287</v>
      </c>
      <c r="B485" s="376" t="s">
        <v>205</v>
      </c>
      <c r="C485" s="377">
        <v>8</v>
      </c>
      <c r="D485" s="378">
        <v>4</v>
      </c>
      <c r="E485" s="379" t="s">
        <v>288</v>
      </c>
      <c r="F485" s="380" t="s">
        <v>523</v>
      </c>
      <c r="G485" s="381">
        <v>2</v>
      </c>
    </row>
    <row r="486" spans="1:7">
      <c r="A486" s="375" t="s">
        <v>289</v>
      </c>
      <c r="B486" s="376" t="s">
        <v>205</v>
      </c>
      <c r="C486" s="377">
        <v>8</v>
      </c>
      <c r="D486" s="378">
        <v>4</v>
      </c>
      <c r="E486" s="379" t="s">
        <v>288</v>
      </c>
      <c r="F486" s="380">
        <v>40</v>
      </c>
      <c r="G486" s="381">
        <v>2</v>
      </c>
    </row>
    <row r="487" spans="1:7" ht="25.5">
      <c r="A487" s="382" t="s">
        <v>129</v>
      </c>
      <c r="B487" s="383" t="s">
        <v>130</v>
      </c>
      <c r="C487" s="384" t="s">
        <v>523</v>
      </c>
      <c r="D487" s="385" t="s">
        <v>523</v>
      </c>
      <c r="E487" s="386" t="s">
        <v>523</v>
      </c>
      <c r="F487" s="387" t="s">
        <v>523</v>
      </c>
      <c r="G487" s="388">
        <v>175787.8</v>
      </c>
    </row>
    <row r="488" spans="1:7" ht="36">
      <c r="A488" s="375" t="s">
        <v>131</v>
      </c>
      <c r="B488" s="376" t="s">
        <v>132</v>
      </c>
      <c r="C488" s="377" t="s">
        <v>523</v>
      </c>
      <c r="D488" s="378" t="s">
        <v>523</v>
      </c>
      <c r="E488" s="379" t="s">
        <v>523</v>
      </c>
      <c r="F488" s="380" t="s">
        <v>523</v>
      </c>
      <c r="G488" s="381">
        <v>7389.6</v>
      </c>
    </row>
    <row r="489" spans="1:7" ht="60">
      <c r="A489" s="375" t="s">
        <v>45</v>
      </c>
      <c r="B489" s="376" t="s">
        <v>46</v>
      </c>
      <c r="C489" s="377" t="s">
        <v>523</v>
      </c>
      <c r="D489" s="378" t="s">
        <v>523</v>
      </c>
      <c r="E489" s="379" t="s">
        <v>523</v>
      </c>
      <c r="F489" s="380" t="s">
        <v>523</v>
      </c>
      <c r="G489" s="381">
        <v>772</v>
      </c>
    </row>
    <row r="490" spans="1:7">
      <c r="A490" s="375" t="s">
        <v>493</v>
      </c>
      <c r="B490" s="376" t="s">
        <v>46</v>
      </c>
      <c r="C490" s="377">
        <v>7</v>
      </c>
      <c r="D490" s="378" t="s">
        <v>523</v>
      </c>
      <c r="E490" s="379" t="s">
        <v>523</v>
      </c>
      <c r="F490" s="380" t="s">
        <v>523</v>
      </c>
      <c r="G490" s="381">
        <v>772</v>
      </c>
    </row>
    <row r="491" spans="1:7">
      <c r="A491" s="375" t="s">
        <v>495</v>
      </c>
      <c r="B491" s="376" t="s">
        <v>46</v>
      </c>
      <c r="C491" s="377">
        <v>7</v>
      </c>
      <c r="D491" s="378">
        <v>2</v>
      </c>
      <c r="E491" s="379" t="s">
        <v>523</v>
      </c>
      <c r="F491" s="380" t="s">
        <v>523</v>
      </c>
      <c r="G491" s="381">
        <v>772</v>
      </c>
    </row>
    <row r="492" spans="1:7" ht="24">
      <c r="A492" s="375" t="s">
        <v>630</v>
      </c>
      <c r="B492" s="376" t="s">
        <v>46</v>
      </c>
      <c r="C492" s="377">
        <v>7</v>
      </c>
      <c r="D492" s="378">
        <v>2</v>
      </c>
      <c r="E492" s="379" t="s">
        <v>631</v>
      </c>
      <c r="F492" s="380" t="s">
        <v>523</v>
      </c>
      <c r="G492" s="381">
        <v>772</v>
      </c>
    </row>
    <row r="493" spans="1:7">
      <c r="A493" s="375" t="s">
        <v>656</v>
      </c>
      <c r="B493" s="376" t="s">
        <v>46</v>
      </c>
      <c r="C493" s="377">
        <v>7</v>
      </c>
      <c r="D493" s="378">
        <v>2</v>
      </c>
      <c r="E493" s="379" t="s">
        <v>657</v>
      </c>
      <c r="F493" s="380" t="s">
        <v>523</v>
      </c>
      <c r="G493" s="381">
        <v>772</v>
      </c>
    </row>
    <row r="494" spans="1:7">
      <c r="A494" s="375" t="s">
        <v>321</v>
      </c>
      <c r="B494" s="376" t="s">
        <v>46</v>
      </c>
      <c r="C494" s="377">
        <v>7</v>
      </c>
      <c r="D494" s="378">
        <v>2</v>
      </c>
      <c r="E494" s="379" t="s">
        <v>322</v>
      </c>
      <c r="F494" s="380" t="s">
        <v>523</v>
      </c>
      <c r="G494" s="381">
        <v>772</v>
      </c>
    </row>
    <row r="495" spans="1:7">
      <c r="A495" s="375" t="s">
        <v>382</v>
      </c>
      <c r="B495" s="376" t="s">
        <v>46</v>
      </c>
      <c r="C495" s="377">
        <v>7</v>
      </c>
      <c r="D495" s="378">
        <v>2</v>
      </c>
      <c r="E495" s="379" t="s">
        <v>322</v>
      </c>
      <c r="F495" s="380">
        <v>271</v>
      </c>
      <c r="G495" s="381">
        <v>772</v>
      </c>
    </row>
    <row r="496" spans="1:7" ht="60">
      <c r="A496" s="375" t="s">
        <v>252</v>
      </c>
      <c r="B496" s="376" t="s">
        <v>253</v>
      </c>
      <c r="C496" s="377" t="s">
        <v>523</v>
      </c>
      <c r="D496" s="378" t="s">
        <v>523</v>
      </c>
      <c r="E496" s="379" t="s">
        <v>523</v>
      </c>
      <c r="F496" s="380" t="s">
        <v>523</v>
      </c>
      <c r="G496" s="381">
        <v>53.4</v>
      </c>
    </row>
    <row r="497" spans="1:7">
      <c r="A497" s="375" t="s">
        <v>506</v>
      </c>
      <c r="B497" s="376" t="s">
        <v>253</v>
      </c>
      <c r="C497" s="377">
        <v>11</v>
      </c>
      <c r="D497" s="378" t="s">
        <v>523</v>
      </c>
      <c r="E497" s="379" t="s">
        <v>523</v>
      </c>
      <c r="F497" s="380" t="s">
        <v>523</v>
      </c>
      <c r="G497" s="381">
        <v>53.4</v>
      </c>
    </row>
    <row r="498" spans="1:7">
      <c r="A498" s="375" t="s">
        <v>509</v>
      </c>
      <c r="B498" s="376" t="s">
        <v>253</v>
      </c>
      <c r="C498" s="377">
        <v>11</v>
      </c>
      <c r="D498" s="378">
        <v>5</v>
      </c>
      <c r="E498" s="379" t="s">
        <v>523</v>
      </c>
      <c r="F498" s="380" t="s">
        <v>523</v>
      </c>
      <c r="G498" s="381">
        <v>53.4</v>
      </c>
    </row>
    <row r="499" spans="1:7" ht="36">
      <c r="A499" s="375" t="s">
        <v>530</v>
      </c>
      <c r="B499" s="376" t="s">
        <v>253</v>
      </c>
      <c r="C499" s="377">
        <v>11</v>
      </c>
      <c r="D499" s="378">
        <v>5</v>
      </c>
      <c r="E499" s="379" t="s">
        <v>383</v>
      </c>
      <c r="F499" s="380" t="s">
        <v>523</v>
      </c>
      <c r="G499" s="381">
        <v>36.1</v>
      </c>
    </row>
    <row r="500" spans="1:7">
      <c r="A500" s="375" t="s">
        <v>531</v>
      </c>
      <c r="B500" s="376" t="s">
        <v>253</v>
      </c>
      <c r="C500" s="377">
        <v>11</v>
      </c>
      <c r="D500" s="378">
        <v>5</v>
      </c>
      <c r="E500" s="379" t="s">
        <v>532</v>
      </c>
      <c r="F500" s="380" t="s">
        <v>523</v>
      </c>
      <c r="G500" s="381">
        <v>36.1</v>
      </c>
    </row>
    <row r="501" spans="1:7" ht="24">
      <c r="A501" s="375" t="s">
        <v>275</v>
      </c>
      <c r="B501" s="376" t="s">
        <v>253</v>
      </c>
      <c r="C501" s="377">
        <v>11</v>
      </c>
      <c r="D501" s="378">
        <v>5</v>
      </c>
      <c r="E501" s="379" t="s">
        <v>276</v>
      </c>
      <c r="F501" s="380" t="s">
        <v>523</v>
      </c>
      <c r="G501" s="381">
        <v>36.1</v>
      </c>
    </row>
    <row r="502" spans="1:7">
      <c r="A502" s="375" t="s">
        <v>289</v>
      </c>
      <c r="B502" s="376" t="s">
        <v>253</v>
      </c>
      <c r="C502" s="377">
        <v>11</v>
      </c>
      <c r="D502" s="378">
        <v>5</v>
      </c>
      <c r="E502" s="379" t="s">
        <v>276</v>
      </c>
      <c r="F502" s="380">
        <v>40</v>
      </c>
      <c r="G502" s="381">
        <v>36.1</v>
      </c>
    </row>
    <row r="503" spans="1:7">
      <c r="A503" s="375" t="s">
        <v>535</v>
      </c>
      <c r="B503" s="376" t="s">
        <v>253</v>
      </c>
      <c r="C503" s="377">
        <v>11</v>
      </c>
      <c r="D503" s="378">
        <v>5</v>
      </c>
      <c r="E503" s="379" t="s">
        <v>536</v>
      </c>
      <c r="F503" s="380" t="s">
        <v>523</v>
      </c>
      <c r="G503" s="381">
        <v>17.3</v>
      </c>
    </row>
    <row r="504" spans="1:7" ht="24">
      <c r="A504" s="375" t="s">
        <v>537</v>
      </c>
      <c r="B504" s="376" t="s">
        <v>253</v>
      </c>
      <c r="C504" s="377">
        <v>11</v>
      </c>
      <c r="D504" s="378">
        <v>5</v>
      </c>
      <c r="E504" s="379" t="s">
        <v>538</v>
      </c>
      <c r="F504" s="380" t="s">
        <v>523</v>
      </c>
      <c r="G504" s="381">
        <v>17.3</v>
      </c>
    </row>
    <row r="505" spans="1:7" ht="24">
      <c r="A505" s="375" t="s">
        <v>283</v>
      </c>
      <c r="B505" s="376" t="s">
        <v>253</v>
      </c>
      <c r="C505" s="377">
        <v>11</v>
      </c>
      <c r="D505" s="378">
        <v>5</v>
      </c>
      <c r="E505" s="379" t="s">
        <v>284</v>
      </c>
      <c r="F505" s="380" t="s">
        <v>523</v>
      </c>
      <c r="G505" s="381">
        <v>17.3</v>
      </c>
    </row>
    <row r="506" spans="1:7">
      <c r="A506" s="375" t="s">
        <v>289</v>
      </c>
      <c r="B506" s="376" t="s">
        <v>253</v>
      </c>
      <c r="C506" s="377">
        <v>11</v>
      </c>
      <c r="D506" s="378">
        <v>5</v>
      </c>
      <c r="E506" s="379" t="s">
        <v>284</v>
      </c>
      <c r="F506" s="380">
        <v>40</v>
      </c>
      <c r="G506" s="381">
        <v>17.3</v>
      </c>
    </row>
    <row r="507" spans="1:7" ht="36">
      <c r="A507" s="375" t="s">
        <v>250</v>
      </c>
      <c r="B507" s="376" t="s">
        <v>251</v>
      </c>
      <c r="C507" s="377" t="s">
        <v>523</v>
      </c>
      <c r="D507" s="378" t="s">
        <v>523</v>
      </c>
      <c r="E507" s="379" t="s">
        <v>523</v>
      </c>
      <c r="F507" s="380" t="s">
        <v>523</v>
      </c>
      <c r="G507" s="381">
        <v>1900</v>
      </c>
    </row>
    <row r="508" spans="1:7">
      <c r="A508" s="375" t="s">
        <v>506</v>
      </c>
      <c r="B508" s="376" t="s">
        <v>251</v>
      </c>
      <c r="C508" s="377">
        <v>11</v>
      </c>
      <c r="D508" s="378" t="s">
        <v>523</v>
      </c>
      <c r="E508" s="379" t="s">
        <v>523</v>
      </c>
      <c r="F508" s="380" t="s">
        <v>523</v>
      </c>
      <c r="G508" s="381">
        <v>1900</v>
      </c>
    </row>
    <row r="509" spans="1:7">
      <c r="A509" s="375" t="s">
        <v>508</v>
      </c>
      <c r="B509" s="376" t="s">
        <v>251</v>
      </c>
      <c r="C509" s="377">
        <v>11</v>
      </c>
      <c r="D509" s="378">
        <v>2</v>
      </c>
      <c r="E509" s="379" t="s">
        <v>523</v>
      </c>
      <c r="F509" s="380" t="s">
        <v>523</v>
      </c>
      <c r="G509" s="381">
        <v>1900</v>
      </c>
    </row>
    <row r="510" spans="1:7">
      <c r="A510" s="375" t="s">
        <v>535</v>
      </c>
      <c r="B510" s="376" t="s">
        <v>251</v>
      </c>
      <c r="C510" s="377">
        <v>11</v>
      </c>
      <c r="D510" s="378">
        <v>2</v>
      </c>
      <c r="E510" s="379" t="s">
        <v>536</v>
      </c>
      <c r="F510" s="380" t="s">
        <v>523</v>
      </c>
      <c r="G510" s="381">
        <v>99</v>
      </c>
    </row>
    <row r="511" spans="1:7" ht="24">
      <c r="A511" s="375" t="s">
        <v>537</v>
      </c>
      <c r="B511" s="376" t="s">
        <v>251</v>
      </c>
      <c r="C511" s="377">
        <v>11</v>
      </c>
      <c r="D511" s="378">
        <v>2</v>
      </c>
      <c r="E511" s="379" t="s">
        <v>538</v>
      </c>
      <c r="F511" s="380" t="s">
        <v>523</v>
      </c>
      <c r="G511" s="381">
        <v>99</v>
      </c>
    </row>
    <row r="512" spans="1:7" ht="24">
      <c r="A512" s="375" t="s">
        <v>283</v>
      </c>
      <c r="B512" s="376" t="s">
        <v>251</v>
      </c>
      <c r="C512" s="377">
        <v>11</v>
      </c>
      <c r="D512" s="378">
        <v>2</v>
      </c>
      <c r="E512" s="379" t="s">
        <v>284</v>
      </c>
      <c r="F512" s="380" t="s">
        <v>523</v>
      </c>
      <c r="G512" s="381">
        <v>99</v>
      </c>
    </row>
    <row r="513" spans="1:7">
      <c r="A513" s="375" t="s">
        <v>382</v>
      </c>
      <c r="B513" s="376" t="s">
        <v>251</v>
      </c>
      <c r="C513" s="377">
        <v>11</v>
      </c>
      <c r="D513" s="378">
        <v>2</v>
      </c>
      <c r="E513" s="379" t="s">
        <v>284</v>
      </c>
      <c r="F513" s="380">
        <v>271</v>
      </c>
      <c r="G513" s="381">
        <v>99</v>
      </c>
    </row>
    <row r="514" spans="1:7" ht="24">
      <c r="A514" s="375" t="s">
        <v>630</v>
      </c>
      <c r="B514" s="376" t="s">
        <v>251</v>
      </c>
      <c r="C514" s="377">
        <v>11</v>
      </c>
      <c r="D514" s="378">
        <v>2</v>
      </c>
      <c r="E514" s="379" t="s">
        <v>631</v>
      </c>
      <c r="F514" s="380" t="s">
        <v>523</v>
      </c>
      <c r="G514" s="381">
        <v>1801</v>
      </c>
    </row>
    <row r="515" spans="1:7">
      <c r="A515" s="375" t="s">
        <v>656</v>
      </c>
      <c r="B515" s="376" t="s">
        <v>251</v>
      </c>
      <c r="C515" s="377">
        <v>11</v>
      </c>
      <c r="D515" s="378">
        <v>2</v>
      </c>
      <c r="E515" s="379" t="s">
        <v>657</v>
      </c>
      <c r="F515" s="380" t="s">
        <v>523</v>
      </c>
      <c r="G515" s="381">
        <v>1801</v>
      </c>
    </row>
    <row r="516" spans="1:7">
      <c r="A516" s="375" t="s">
        <v>321</v>
      </c>
      <c r="B516" s="376" t="s">
        <v>251</v>
      </c>
      <c r="C516" s="377">
        <v>11</v>
      </c>
      <c r="D516" s="378">
        <v>2</v>
      </c>
      <c r="E516" s="379" t="s">
        <v>322</v>
      </c>
      <c r="F516" s="380" t="s">
        <v>523</v>
      </c>
      <c r="G516" s="381">
        <v>1801</v>
      </c>
    </row>
    <row r="517" spans="1:7">
      <c r="A517" s="375" t="s">
        <v>382</v>
      </c>
      <c r="B517" s="376" t="s">
        <v>251</v>
      </c>
      <c r="C517" s="377">
        <v>11</v>
      </c>
      <c r="D517" s="378">
        <v>2</v>
      </c>
      <c r="E517" s="379" t="s">
        <v>322</v>
      </c>
      <c r="F517" s="380">
        <v>271</v>
      </c>
      <c r="G517" s="381">
        <v>1801</v>
      </c>
    </row>
    <row r="518" spans="1:7" ht="48">
      <c r="A518" s="375" t="s">
        <v>133</v>
      </c>
      <c r="B518" s="376" t="s">
        <v>134</v>
      </c>
      <c r="C518" s="377" t="s">
        <v>523</v>
      </c>
      <c r="D518" s="378" t="s">
        <v>523</v>
      </c>
      <c r="E518" s="379" t="s">
        <v>523</v>
      </c>
      <c r="F518" s="380" t="s">
        <v>523</v>
      </c>
      <c r="G518" s="381">
        <v>4623.6000000000004</v>
      </c>
    </row>
    <row r="519" spans="1:7">
      <c r="A519" s="375" t="s">
        <v>493</v>
      </c>
      <c r="B519" s="376" t="s">
        <v>134</v>
      </c>
      <c r="C519" s="377">
        <v>7</v>
      </c>
      <c r="D519" s="378" t="s">
        <v>523</v>
      </c>
      <c r="E519" s="379" t="s">
        <v>523</v>
      </c>
      <c r="F519" s="380" t="s">
        <v>523</v>
      </c>
      <c r="G519" s="381">
        <v>3129.2</v>
      </c>
    </row>
    <row r="520" spans="1:7">
      <c r="A520" s="375" t="s">
        <v>495</v>
      </c>
      <c r="B520" s="376" t="s">
        <v>134</v>
      </c>
      <c r="C520" s="377">
        <v>7</v>
      </c>
      <c r="D520" s="378">
        <v>2</v>
      </c>
      <c r="E520" s="379" t="s">
        <v>523</v>
      </c>
      <c r="F520" s="380" t="s">
        <v>523</v>
      </c>
      <c r="G520" s="381">
        <v>3129.2</v>
      </c>
    </row>
    <row r="521" spans="1:7">
      <c r="A521" s="375" t="s">
        <v>684</v>
      </c>
      <c r="B521" s="376" t="s">
        <v>134</v>
      </c>
      <c r="C521" s="377">
        <v>7</v>
      </c>
      <c r="D521" s="378">
        <v>2</v>
      </c>
      <c r="E521" s="379" t="s">
        <v>685</v>
      </c>
      <c r="F521" s="380" t="s">
        <v>523</v>
      </c>
      <c r="G521" s="381">
        <v>3019.7</v>
      </c>
    </row>
    <row r="522" spans="1:7">
      <c r="A522" s="375" t="s">
        <v>686</v>
      </c>
      <c r="B522" s="376" t="s">
        <v>134</v>
      </c>
      <c r="C522" s="377">
        <v>7</v>
      </c>
      <c r="D522" s="378">
        <v>2</v>
      </c>
      <c r="E522" s="379" t="s">
        <v>385</v>
      </c>
      <c r="F522" s="380" t="s">
        <v>523</v>
      </c>
      <c r="G522" s="381">
        <v>3019.7</v>
      </c>
    </row>
    <row r="523" spans="1:7" ht="24">
      <c r="A523" s="375" t="s">
        <v>298</v>
      </c>
      <c r="B523" s="376" t="s">
        <v>134</v>
      </c>
      <c r="C523" s="377">
        <v>7</v>
      </c>
      <c r="D523" s="378">
        <v>2</v>
      </c>
      <c r="E523" s="379" t="s">
        <v>299</v>
      </c>
      <c r="F523" s="380" t="s">
        <v>523</v>
      </c>
      <c r="G523" s="381">
        <v>3019.7</v>
      </c>
    </row>
    <row r="524" spans="1:7">
      <c r="A524" s="375" t="s">
        <v>289</v>
      </c>
      <c r="B524" s="376" t="s">
        <v>134</v>
      </c>
      <c r="C524" s="377">
        <v>7</v>
      </c>
      <c r="D524" s="378">
        <v>2</v>
      </c>
      <c r="E524" s="379" t="s">
        <v>299</v>
      </c>
      <c r="F524" s="380">
        <v>40</v>
      </c>
      <c r="G524" s="381">
        <v>3019.7</v>
      </c>
    </row>
    <row r="525" spans="1:7" ht="24">
      <c r="A525" s="375" t="s">
        <v>630</v>
      </c>
      <c r="B525" s="376" t="s">
        <v>134</v>
      </c>
      <c r="C525" s="377">
        <v>7</v>
      </c>
      <c r="D525" s="378">
        <v>2</v>
      </c>
      <c r="E525" s="379" t="s">
        <v>631</v>
      </c>
      <c r="F525" s="380" t="s">
        <v>523</v>
      </c>
      <c r="G525" s="381">
        <v>109.5</v>
      </c>
    </row>
    <row r="526" spans="1:7">
      <c r="A526" s="375" t="s">
        <v>656</v>
      </c>
      <c r="B526" s="376" t="s">
        <v>134</v>
      </c>
      <c r="C526" s="377">
        <v>7</v>
      </c>
      <c r="D526" s="378">
        <v>2</v>
      </c>
      <c r="E526" s="379" t="s">
        <v>657</v>
      </c>
      <c r="F526" s="380" t="s">
        <v>523</v>
      </c>
      <c r="G526" s="381">
        <v>109.5</v>
      </c>
    </row>
    <row r="527" spans="1:7">
      <c r="A527" s="375" t="s">
        <v>321</v>
      </c>
      <c r="B527" s="376" t="s">
        <v>134</v>
      </c>
      <c r="C527" s="377">
        <v>7</v>
      </c>
      <c r="D527" s="378">
        <v>2</v>
      </c>
      <c r="E527" s="379" t="s">
        <v>322</v>
      </c>
      <c r="F527" s="380" t="s">
        <v>523</v>
      </c>
      <c r="G527" s="381">
        <v>109.5</v>
      </c>
    </row>
    <row r="528" spans="1:7">
      <c r="A528" s="375" t="s">
        <v>382</v>
      </c>
      <c r="B528" s="376" t="s">
        <v>134</v>
      </c>
      <c r="C528" s="377">
        <v>7</v>
      </c>
      <c r="D528" s="378">
        <v>2</v>
      </c>
      <c r="E528" s="379" t="s">
        <v>322</v>
      </c>
      <c r="F528" s="380">
        <v>271</v>
      </c>
      <c r="G528" s="381">
        <v>109.5</v>
      </c>
    </row>
    <row r="529" spans="1:7">
      <c r="A529" s="375" t="s">
        <v>506</v>
      </c>
      <c r="B529" s="376" t="s">
        <v>134</v>
      </c>
      <c r="C529" s="377">
        <v>11</v>
      </c>
      <c r="D529" s="378" t="s">
        <v>523</v>
      </c>
      <c r="E529" s="379" t="s">
        <v>523</v>
      </c>
      <c r="F529" s="380" t="s">
        <v>523</v>
      </c>
      <c r="G529" s="381">
        <v>1494.4</v>
      </c>
    </row>
    <row r="530" spans="1:7">
      <c r="A530" s="375" t="s">
        <v>507</v>
      </c>
      <c r="B530" s="376" t="s">
        <v>134</v>
      </c>
      <c r="C530" s="377">
        <v>11</v>
      </c>
      <c r="D530" s="378">
        <v>1</v>
      </c>
      <c r="E530" s="379" t="s">
        <v>523</v>
      </c>
      <c r="F530" s="380" t="s">
        <v>523</v>
      </c>
      <c r="G530" s="381">
        <v>1494.4</v>
      </c>
    </row>
    <row r="531" spans="1:7" ht="24">
      <c r="A531" s="375" t="s">
        <v>630</v>
      </c>
      <c r="B531" s="376" t="s">
        <v>134</v>
      </c>
      <c r="C531" s="377">
        <v>11</v>
      </c>
      <c r="D531" s="378">
        <v>1</v>
      </c>
      <c r="E531" s="379" t="s">
        <v>631</v>
      </c>
      <c r="F531" s="380" t="s">
        <v>523</v>
      </c>
      <c r="G531" s="381">
        <v>1494.4</v>
      </c>
    </row>
    <row r="532" spans="1:7">
      <c r="A532" s="375" t="s">
        <v>656</v>
      </c>
      <c r="B532" s="376" t="s">
        <v>134</v>
      </c>
      <c r="C532" s="377">
        <v>11</v>
      </c>
      <c r="D532" s="378">
        <v>1</v>
      </c>
      <c r="E532" s="379" t="s">
        <v>657</v>
      </c>
      <c r="F532" s="380" t="s">
        <v>523</v>
      </c>
      <c r="G532" s="381">
        <v>1494.4</v>
      </c>
    </row>
    <row r="533" spans="1:7">
      <c r="A533" s="375" t="s">
        <v>321</v>
      </c>
      <c r="B533" s="376" t="s">
        <v>134</v>
      </c>
      <c r="C533" s="377">
        <v>11</v>
      </c>
      <c r="D533" s="378">
        <v>1</v>
      </c>
      <c r="E533" s="379" t="s">
        <v>322</v>
      </c>
      <c r="F533" s="380" t="s">
        <v>523</v>
      </c>
      <c r="G533" s="381">
        <v>1494.4</v>
      </c>
    </row>
    <row r="534" spans="1:7">
      <c r="A534" s="375" t="s">
        <v>382</v>
      </c>
      <c r="B534" s="376" t="s">
        <v>134</v>
      </c>
      <c r="C534" s="377">
        <v>11</v>
      </c>
      <c r="D534" s="378">
        <v>1</v>
      </c>
      <c r="E534" s="379" t="s">
        <v>322</v>
      </c>
      <c r="F534" s="380">
        <v>271</v>
      </c>
      <c r="G534" s="381">
        <v>1494.4</v>
      </c>
    </row>
    <row r="535" spans="1:7" ht="36">
      <c r="A535" s="375" t="s">
        <v>47</v>
      </c>
      <c r="B535" s="376" t="s">
        <v>48</v>
      </c>
      <c r="C535" s="377" t="s">
        <v>523</v>
      </c>
      <c r="D535" s="378" t="s">
        <v>523</v>
      </c>
      <c r="E535" s="379" t="s">
        <v>523</v>
      </c>
      <c r="F535" s="380" t="s">
        <v>523</v>
      </c>
      <c r="G535" s="381">
        <v>40.6</v>
      </c>
    </row>
    <row r="536" spans="1:7">
      <c r="A536" s="375" t="s">
        <v>493</v>
      </c>
      <c r="B536" s="376" t="s">
        <v>48</v>
      </c>
      <c r="C536" s="377">
        <v>7</v>
      </c>
      <c r="D536" s="378" t="s">
        <v>523</v>
      </c>
      <c r="E536" s="379" t="s">
        <v>523</v>
      </c>
      <c r="F536" s="380" t="s">
        <v>523</v>
      </c>
      <c r="G536" s="381">
        <v>40.6</v>
      </c>
    </row>
    <row r="537" spans="1:7">
      <c r="A537" s="375" t="s">
        <v>495</v>
      </c>
      <c r="B537" s="376" t="s">
        <v>48</v>
      </c>
      <c r="C537" s="377">
        <v>7</v>
      </c>
      <c r="D537" s="378">
        <v>2</v>
      </c>
      <c r="E537" s="379" t="s">
        <v>523</v>
      </c>
      <c r="F537" s="380" t="s">
        <v>523</v>
      </c>
      <c r="G537" s="381">
        <v>40.6</v>
      </c>
    </row>
    <row r="538" spans="1:7" ht="24">
      <c r="A538" s="375" t="s">
        <v>630</v>
      </c>
      <c r="B538" s="376" t="s">
        <v>48</v>
      </c>
      <c r="C538" s="377">
        <v>7</v>
      </c>
      <c r="D538" s="378">
        <v>2</v>
      </c>
      <c r="E538" s="379" t="s">
        <v>631</v>
      </c>
      <c r="F538" s="380" t="s">
        <v>523</v>
      </c>
      <c r="G538" s="381">
        <v>40.6</v>
      </c>
    </row>
    <row r="539" spans="1:7">
      <c r="A539" s="375" t="s">
        <v>656</v>
      </c>
      <c r="B539" s="376" t="s">
        <v>48</v>
      </c>
      <c r="C539" s="377">
        <v>7</v>
      </c>
      <c r="D539" s="378">
        <v>2</v>
      </c>
      <c r="E539" s="379" t="s">
        <v>657</v>
      </c>
      <c r="F539" s="380" t="s">
        <v>523</v>
      </c>
      <c r="G539" s="381">
        <v>40.6</v>
      </c>
    </row>
    <row r="540" spans="1:7">
      <c r="A540" s="375" t="s">
        <v>321</v>
      </c>
      <c r="B540" s="376" t="s">
        <v>48</v>
      </c>
      <c r="C540" s="377">
        <v>7</v>
      </c>
      <c r="D540" s="378">
        <v>2</v>
      </c>
      <c r="E540" s="379" t="s">
        <v>322</v>
      </c>
      <c r="F540" s="380" t="s">
        <v>523</v>
      </c>
      <c r="G540" s="381">
        <v>40.6</v>
      </c>
    </row>
    <row r="541" spans="1:7">
      <c r="A541" s="375" t="s">
        <v>382</v>
      </c>
      <c r="B541" s="376" t="s">
        <v>48</v>
      </c>
      <c r="C541" s="377">
        <v>7</v>
      </c>
      <c r="D541" s="378">
        <v>2</v>
      </c>
      <c r="E541" s="379" t="s">
        <v>322</v>
      </c>
      <c r="F541" s="380">
        <v>271</v>
      </c>
      <c r="G541" s="381">
        <v>40.6</v>
      </c>
    </row>
    <row r="542" spans="1:7" ht="36">
      <c r="A542" s="375" t="s">
        <v>246</v>
      </c>
      <c r="B542" s="376" t="s">
        <v>247</v>
      </c>
      <c r="C542" s="377" t="s">
        <v>523</v>
      </c>
      <c r="D542" s="378" t="s">
        <v>523</v>
      </c>
      <c r="E542" s="379" t="s">
        <v>523</v>
      </c>
      <c r="F542" s="380" t="s">
        <v>523</v>
      </c>
      <c r="G542" s="381">
        <v>69667.5</v>
      </c>
    </row>
    <row r="543" spans="1:7" ht="48">
      <c r="A543" s="375" t="s">
        <v>248</v>
      </c>
      <c r="B543" s="376" t="s">
        <v>249</v>
      </c>
      <c r="C543" s="377" t="s">
        <v>523</v>
      </c>
      <c r="D543" s="378" t="s">
        <v>523</v>
      </c>
      <c r="E543" s="379" t="s">
        <v>523</v>
      </c>
      <c r="F543" s="380" t="s">
        <v>523</v>
      </c>
      <c r="G543" s="381">
        <v>69667.5</v>
      </c>
    </row>
    <row r="544" spans="1:7">
      <c r="A544" s="375" t="s">
        <v>506</v>
      </c>
      <c r="B544" s="376" t="s">
        <v>249</v>
      </c>
      <c r="C544" s="377">
        <v>11</v>
      </c>
      <c r="D544" s="378" t="s">
        <v>523</v>
      </c>
      <c r="E544" s="379" t="s">
        <v>523</v>
      </c>
      <c r="F544" s="380" t="s">
        <v>523</v>
      </c>
      <c r="G544" s="381">
        <v>69667.5</v>
      </c>
    </row>
    <row r="545" spans="1:7">
      <c r="A545" s="375" t="s">
        <v>507</v>
      </c>
      <c r="B545" s="376" t="s">
        <v>249</v>
      </c>
      <c r="C545" s="377">
        <v>11</v>
      </c>
      <c r="D545" s="378">
        <v>1</v>
      </c>
      <c r="E545" s="379" t="s">
        <v>523</v>
      </c>
      <c r="F545" s="380" t="s">
        <v>523</v>
      </c>
      <c r="G545" s="381">
        <v>69667.5</v>
      </c>
    </row>
    <row r="546" spans="1:7" ht="24">
      <c r="A546" s="375" t="s">
        <v>630</v>
      </c>
      <c r="B546" s="376" t="s">
        <v>249</v>
      </c>
      <c r="C546" s="377">
        <v>11</v>
      </c>
      <c r="D546" s="378">
        <v>1</v>
      </c>
      <c r="E546" s="379" t="s">
        <v>631</v>
      </c>
      <c r="F546" s="380" t="s">
        <v>523</v>
      </c>
      <c r="G546" s="381">
        <v>69667.5</v>
      </c>
    </row>
    <row r="547" spans="1:7">
      <c r="A547" s="375" t="s">
        <v>656</v>
      </c>
      <c r="B547" s="376" t="s">
        <v>249</v>
      </c>
      <c r="C547" s="377">
        <v>11</v>
      </c>
      <c r="D547" s="378">
        <v>1</v>
      </c>
      <c r="E547" s="379" t="s">
        <v>657</v>
      </c>
      <c r="F547" s="380" t="s">
        <v>523</v>
      </c>
      <c r="G547" s="381">
        <v>69667.5</v>
      </c>
    </row>
    <row r="548" spans="1:7" ht="48">
      <c r="A548" s="375" t="s">
        <v>326</v>
      </c>
      <c r="B548" s="376" t="s">
        <v>249</v>
      </c>
      <c r="C548" s="377">
        <v>11</v>
      </c>
      <c r="D548" s="378">
        <v>1</v>
      </c>
      <c r="E548" s="379" t="s">
        <v>327</v>
      </c>
      <c r="F548" s="380" t="s">
        <v>523</v>
      </c>
      <c r="G548" s="381">
        <v>67995.5</v>
      </c>
    </row>
    <row r="549" spans="1:7">
      <c r="A549" s="375" t="s">
        <v>382</v>
      </c>
      <c r="B549" s="376" t="s">
        <v>249</v>
      </c>
      <c r="C549" s="377">
        <v>11</v>
      </c>
      <c r="D549" s="378">
        <v>1</v>
      </c>
      <c r="E549" s="379" t="s">
        <v>327</v>
      </c>
      <c r="F549" s="380">
        <v>271</v>
      </c>
      <c r="G549" s="381">
        <v>67995.5</v>
      </c>
    </row>
    <row r="550" spans="1:7">
      <c r="A550" s="375" t="s">
        <v>321</v>
      </c>
      <c r="B550" s="376" t="s">
        <v>249</v>
      </c>
      <c r="C550" s="377">
        <v>11</v>
      </c>
      <c r="D550" s="378">
        <v>1</v>
      </c>
      <c r="E550" s="379" t="s">
        <v>322</v>
      </c>
      <c r="F550" s="380" t="s">
        <v>523</v>
      </c>
      <c r="G550" s="381">
        <v>1672</v>
      </c>
    </row>
    <row r="551" spans="1:7">
      <c r="A551" s="375" t="s">
        <v>382</v>
      </c>
      <c r="B551" s="376" t="s">
        <v>249</v>
      </c>
      <c r="C551" s="377">
        <v>11</v>
      </c>
      <c r="D551" s="378">
        <v>1</v>
      </c>
      <c r="E551" s="379" t="s">
        <v>322</v>
      </c>
      <c r="F551" s="380">
        <v>271</v>
      </c>
      <c r="G551" s="381">
        <v>1672</v>
      </c>
    </row>
    <row r="552" spans="1:7" ht="36">
      <c r="A552" s="375" t="s">
        <v>135</v>
      </c>
      <c r="B552" s="376" t="s">
        <v>136</v>
      </c>
      <c r="C552" s="377" t="s">
        <v>523</v>
      </c>
      <c r="D552" s="378" t="s">
        <v>523</v>
      </c>
      <c r="E552" s="379" t="s">
        <v>523</v>
      </c>
      <c r="F552" s="380" t="s">
        <v>523</v>
      </c>
      <c r="G552" s="381">
        <v>89336.7</v>
      </c>
    </row>
    <row r="553" spans="1:7" ht="60">
      <c r="A553" s="375" t="s">
        <v>137</v>
      </c>
      <c r="B553" s="376" t="s">
        <v>138</v>
      </c>
      <c r="C553" s="377" t="s">
        <v>523</v>
      </c>
      <c r="D553" s="378" t="s">
        <v>523</v>
      </c>
      <c r="E553" s="379" t="s">
        <v>523</v>
      </c>
      <c r="F553" s="380" t="s">
        <v>523</v>
      </c>
      <c r="G553" s="381">
        <v>76085.7</v>
      </c>
    </row>
    <row r="554" spans="1:7">
      <c r="A554" s="375" t="s">
        <v>493</v>
      </c>
      <c r="B554" s="376" t="s">
        <v>138</v>
      </c>
      <c r="C554" s="377">
        <v>7</v>
      </c>
      <c r="D554" s="378" t="s">
        <v>523</v>
      </c>
      <c r="E554" s="379" t="s">
        <v>523</v>
      </c>
      <c r="F554" s="380" t="s">
        <v>523</v>
      </c>
      <c r="G554" s="381">
        <v>76085.7</v>
      </c>
    </row>
    <row r="555" spans="1:7">
      <c r="A555" s="375" t="s">
        <v>495</v>
      </c>
      <c r="B555" s="376" t="s">
        <v>138</v>
      </c>
      <c r="C555" s="377">
        <v>7</v>
      </c>
      <c r="D555" s="378">
        <v>2</v>
      </c>
      <c r="E555" s="379" t="s">
        <v>523</v>
      </c>
      <c r="F555" s="380" t="s">
        <v>523</v>
      </c>
      <c r="G555" s="381">
        <v>76085.7</v>
      </c>
    </row>
    <row r="556" spans="1:7" ht="24">
      <c r="A556" s="375" t="s">
        <v>630</v>
      </c>
      <c r="B556" s="376" t="s">
        <v>138</v>
      </c>
      <c r="C556" s="377">
        <v>7</v>
      </c>
      <c r="D556" s="378">
        <v>2</v>
      </c>
      <c r="E556" s="379" t="s">
        <v>631</v>
      </c>
      <c r="F556" s="380" t="s">
        <v>523</v>
      </c>
      <c r="G556" s="381">
        <v>76085.7</v>
      </c>
    </row>
    <row r="557" spans="1:7">
      <c r="A557" s="375" t="s">
        <v>656</v>
      </c>
      <c r="B557" s="376" t="s">
        <v>138</v>
      </c>
      <c r="C557" s="377">
        <v>7</v>
      </c>
      <c r="D557" s="378">
        <v>2</v>
      </c>
      <c r="E557" s="379" t="s">
        <v>657</v>
      </c>
      <c r="F557" s="380" t="s">
        <v>523</v>
      </c>
      <c r="G557" s="381">
        <v>76085.7</v>
      </c>
    </row>
    <row r="558" spans="1:7" ht="48">
      <c r="A558" s="375" t="s">
        <v>326</v>
      </c>
      <c r="B558" s="376" t="s">
        <v>138</v>
      </c>
      <c r="C558" s="377">
        <v>7</v>
      </c>
      <c r="D558" s="378">
        <v>2</v>
      </c>
      <c r="E558" s="379" t="s">
        <v>327</v>
      </c>
      <c r="F558" s="380" t="s">
        <v>523</v>
      </c>
      <c r="G558" s="381">
        <v>73411.7</v>
      </c>
    </row>
    <row r="559" spans="1:7">
      <c r="A559" s="375" t="s">
        <v>382</v>
      </c>
      <c r="B559" s="376" t="s">
        <v>138</v>
      </c>
      <c r="C559" s="377">
        <v>7</v>
      </c>
      <c r="D559" s="378">
        <v>2</v>
      </c>
      <c r="E559" s="379" t="s">
        <v>327</v>
      </c>
      <c r="F559" s="380">
        <v>271</v>
      </c>
      <c r="G559" s="381">
        <v>73411.7</v>
      </c>
    </row>
    <row r="560" spans="1:7">
      <c r="A560" s="375" t="s">
        <v>321</v>
      </c>
      <c r="B560" s="376" t="s">
        <v>138</v>
      </c>
      <c r="C560" s="377">
        <v>7</v>
      </c>
      <c r="D560" s="378">
        <v>2</v>
      </c>
      <c r="E560" s="379" t="s">
        <v>322</v>
      </c>
      <c r="F560" s="380" t="s">
        <v>523</v>
      </c>
      <c r="G560" s="381">
        <v>2674</v>
      </c>
    </row>
    <row r="561" spans="1:7">
      <c r="A561" s="375" t="s">
        <v>382</v>
      </c>
      <c r="B561" s="376" t="s">
        <v>138</v>
      </c>
      <c r="C561" s="377">
        <v>7</v>
      </c>
      <c r="D561" s="378">
        <v>2</v>
      </c>
      <c r="E561" s="379" t="s">
        <v>322</v>
      </c>
      <c r="F561" s="380">
        <v>271</v>
      </c>
      <c r="G561" s="381">
        <v>2674</v>
      </c>
    </row>
    <row r="562" spans="1:7" ht="60">
      <c r="A562" s="375" t="s">
        <v>139</v>
      </c>
      <c r="B562" s="376" t="s">
        <v>140</v>
      </c>
      <c r="C562" s="377" t="s">
        <v>523</v>
      </c>
      <c r="D562" s="378" t="s">
        <v>523</v>
      </c>
      <c r="E562" s="379" t="s">
        <v>523</v>
      </c>
      <c r="F562" s="380" t="s">
        <v>523</v>
      </c>
      <c r="G562" s="381">
        <v>13051</v>
      </c>
    </row>
    <row r="563" spans="1:7">
      <c r="A563" s="375" t="s">
        <v>493</v>
      </c>
      <c r="B563" s="376" t="s">
        <v>140</v>
      </c>
      <c r="C563" s="377">
        <v>7</v>
      </c>
      <c r="D563" s="378" t="s">
        <v>523</v>
      </c>
      <c r="E563" s="379" t="s">
        <v>523</v>
      </c>
      <c r="F563" s="380" t="s">
        <v>523</v>
      </c>
      <c r="G563" s="381">
        <v>13051</v>
      </c>
    </row>
    <row r="564" spans="1:7">
      <c r="A564" s="375" t="s">
        <v>495</v>
      </c>
      <c r="B564" s="376" t="s">
        <v>140</v>
      </c>
      <c r="C564" s="377">
        <v>7</v>
      </c>
      <c r="D564" s="378">
        <v>2</v>
      </c>
      <c r="E564" s="379" t="s">
        <v>523</v>
      </c>
      <c r="F564" s="380" t="s">
        <v>523</v>
      </c>
      <c r="G564" s="381">
        <v>13051</v>
      </c>
    </row>
    <row r="565" spans="1:7" ht="24">
      <c r="A565" s="375" t="s">
        <v>630</v>
      </c>
      <c r="B565" s="376" t="s">
        <v>140</v>
      </c>
      <c r="C565" s="377">
        <v>7</v>
      </c>
      <c r="D565" s="378">
        <v>2</v>
      </c>
      <c r="E565" s="379" t="s">
        <v>631</v>
      </c>
      <c r="F565" s="380" t="s">
        <v>523</v>
      </c>
      <c r="G565" s="381">
        <v>13051</v>
      </c>
    </row>
    <row r="566" spans="1:7">
      <c r="A566" s="375" t="s">
        <v>656</v>
      </c>
      <c r="B566" s="376" t="s">
        <v>140</v>
      </c>
      <c r="C566" s="377">
        <v>7</v>
      </c>
      <c r="D566" s="378">
        <v>2</v>
      </c>
      <c r="E566" s="379" t="s">
        <v>657</v>
      </c>
      <c r="F566" s="380" t="s">
        <v>523</v>
      </c>
      <c r="G566" s="381">
        <v>13051</v>
      </c>
    </row>
    <row r="567" spans="1:7" ht="48">
      <c r="A567" s="375" t="s">
        <v>326</v>
      </c>
      <c r="B567" s="376" t="s">
        <v>140</v>
      </c>
      <c r="C567" s="377">
        <v>7</v>
      </c>
      <c r="D567" s="378">
        <v>2</v>
      </c>
      <c r="E567" s="379" t="s">
        <v>327</v>
      </c>
      <c r="F567" s="380" t="s">
        <v>523</v>
      </c>
      <c r="G567" s="381">
        <v>13051</v>
      </c>
    </row>
    <row r="568" spans="1:7">
      <c r="A568" s="375" t="s">
        <v>382</v>
      </c>
      <c r="B568" s="376" t="s">
        <v>140</v>
      </c>
      <c r="C568" s="377">
        <v>7</v>
      </c>
      <c r="D568" s="378">
        <v>2</v>
      </c>
      <c r="E568" s="379" t="s">
        <v>327</v>
      </c>
      <c r="F568" s="380">
        <v>271</v>
      </c>
      <c r="G568" s="381">
        <v>13051</v>
      </c>
    </row>
    <row r="569" spans="1:7" ht="48">
      <c r="A569" s="375" t="s">
        <v>141</v>
      </c>
      <c r="B569" s="376" t="s">
        <v>142</v>
      </c>
      <c r="C569" s="377" t="s">
        <v>523</v>
      </c>
      <c r="D569" s="378" t="s">
        <v>523</v>
      </c>
      <c r="E569" s="379" t="s">
        <v>523</v>
      </c>
      <c r="F569" s="380" t="s">
        <v>523</v>
      </c>
      <c r="G569" s="381">
        <v>200</v>
      </c>
    </row>
    <row r="570" spans="1:7">
      <c r="A570" s="375" t="s">
        <v>493</v>
      </c>
      <c r="B570" s="376" t="s">
        <v>142</v>
      </c>
      <c r="C570" s="377">
        <v>7</v>
      </c>
      <c r="D570" s="378" t="s">
        <v>523</v>
      </c>
      <c r="E570" s="379" t="s">
        <v>523</v>
      </c>
      <c r="F570" s="380" t="s">
        <v>523</v>
      </c>
      <c r="G570" s="381">
        <v>200</v>
      </c>
    </row>
    <row r="571" spans="1:7">
      <c r="A571" s="375" t="s">
        <v>495</v>
      </c>
      <c r="B571" s="376" t="s">
        <v>142</v>
      </c>
      <c r="C571" s="377">
        <v>7</v>
      </c>
      <c r="D571" s="378">
        <v>2</v>
      </c>
      <c r="E571" s="379" t="s">
        <v>523</v>
      </c>
      <c r="F571" s="380" t="s">
        <v>523</v>
      </c>
      <c r="G571" s="381">
        <v>200</v>
      </c>
    </row>
    <row r="572" spans="1:7" ht="24">
      <c r="A572" s="375" t="s">
        <v>630</v>
      </c>
      <c r="B572" s="376" t="s">
        <v>142</v>
      </c>
      <c r="C572" s="377">
        <v>7</v>
      </c>
      <c r="D572" s="378">
        <v>2</v>
      </c>
      <c r="E572" s="379" t="s">
        <v>631</v>
      </c>
      <c r="F572" s="380" t="s">
        <v>523</v>
      </c>
      <c r="G572" s="381">
        <v>200</v>
      </c>
    </row>
    <row r="573" spans="1:7">
      <c r="A573" s="375" t="s">
        <v>656</v>
      </c>
      <c r="B573" s="376" t="s">
        <v>142</v>
      </c>
      <c r="C573" s="377">
        <v>7</v>
      </c>
      <c r="D573" s="378">
        <v>2</v>
      </c>
      <c r="E573" s="379" t="s">
        <v>657</v>
      </c>
      <c r="F573" s="380" t="s">
        <v>523</v>
      </c>
      <c r="G573" s="381">
        <v>200</v>
      </c>
    </row>
    <row r="574" spans="1:7">
      <c r="A574" s="375" t="s">
        <v>321</v>
      </c>
      <c r="B574" s="376" t="s">
        <v>142</v>
      </c>
      <c r="C574" s="377">
        <v>7</v>
      </c>
      <c r="D574" s="378">
        <v>2</v>
      </c>
      <c r="E574" s="379" t="s">
        <v>322</v>
      </c>
      <c r="F574" s="380" t="s">
        <v>523</v>
      </c>
      <c r="G574" s="381">
        <v>200</v>
      </c>
    </row>
    <row r="575" spans="1:7">
      <c r="A575" s="375" t="s">
        <v>382</v>
      </c>
      <c r="B575" s="376" t="s">
        <v>142</v>
      </c>
      <c r="C575" s="377">
        <v>7</v>
      </c>
      <c r="D575" s="378">
        <v>2</v>
      </c>
      <c r="E575" s="379" t="s">
        <v>322</v>
      </c>
      <c r="F575" s="380">
        <v>271</v>
      </c>
      <c r="G575" s="381">
        <v>200</v>
      </c>
    </row>
    <row r="576" spans="1:7" ht="36">
      <c r="A576" s="375" t="s">
        <v>254</v>
      </c>
      <c r="B576" s="376" t="s">
        <v>255</v>
      </c>
      <c r="C576" s="377" t="s">
        <v>523</v>
      </c>
      <c r="D576" s="378" t="s">
        <v>523</v>
      </c>
      <c r="E576" s="379" t="s">
        <v>523</v>
      </c>
      <c r="F576" s="380" t="s">
        <v>523</v>
      </c>
      <c r="G576" s="381">
        <v>9394</v>
      </c>
    </row>
    <row r="577" spans="1:7" ht="36">
      <c r="A577" s="375" t="s">
        <v>256</v>
      </c>
      <c r="B577" s="376" t="s">
        <v>257</v>
      </c>
      <c r="C577" s="377" t="s">
        <v>523</v>
      </c>
      <c r="D577" s="378" t="s">
        <v>523</v>
      </c>
      <c r="E577" s="379" t="s">
        <v>523</v>
      </c>
      <c r="F577" s="380" t="s">
        <v>523</v>
      </c>
      <c r="G577" s="381">
        <v>9394</v>
      </c>
    </row>
    <row r="578" spans="1:7">
      <c r="A578" s="375" t="s">
        <v>506</v>
      </c>
      <c r="B578" s="376" t="s">
        <v>257</v>
      </c>
      <c r="C578" s="377">
        <v>11</v>
      </c>
      <c r="D578" s="378" t="s">
        <v>523</v>
      </c>
      <c r="E578" s="379" t="s">
        <v>523</v>
      </c>
      <c r="F578" s="380" t="s">
        <v>523</v>
      </c>
      <c r="G578" s="381">
        <v>9394</v>
      </c>
    </row>
    <row r="579" spans="1:7">
      <c r="A579" s="375" t="s">
        <v>509</v>
      </c>
      <c r="B579" s="376" t="s">
        <v>257</v>
      </c>
      <c r="C579" s="377">
        <v>11</v>
      </c>
      <c r="D579" s="378">
        <v>5</v>
      </c>
      <c r="E579" s="379" t="s">
        <v>523</v>
      </c>
      <c r="F579" s="380" t="s">
        <v>523</v>
      </c>
      <c r="G579" s="381">
        <v>9394</v>
      </c>
    </row>
    <row r="580" spans="1:7" ht="36">
      <c r="A580" s="375" t="s">
        <v>530</v>
      </c>
      <c r="B580" s="376" t="s">
        <v>257</v>
      </c>
      <c r="C580" s="377">
        <v>11</v>
      </c>
      <c r="D580" s="378">
        <v>5</v>
      </c>
      <c r="E580" s="379" t="s">
        <v>383</v>
      </c>
      <c r="F580" s="380" t="s">
        <v>523</v>
      </c>
      <c r="G580" s="381">
        <v>9029</v>
      </c>
    </row>
    <row r="581" spans="1:7">
      <c r="A581" s="375" t="s">
        <v>531</v>
      </c>
      <c r="B581" s="376" t="s">
        <v>257</v>
      </c>
      <c r="C581" s="377">
        <v>11</v>
      </c>
      <c r="D581" s="378">
        <v>5</v>
      </c>
      <c r="E581" s="379" t="s">
        <v>532</v>
      </c>
      <c r="F581" s="380" t="s">
        <v>523</v>
      </c>
      <c r="G581" s="381">
        <v>9029</v>
      </c>
    </row>
    <row r="582" spans="1:7" ht="24">
      <c r="A582" s="375" t="s">
        <v>275</v>
      </c>
      <c r="B582" s="376" t="s">
        <v>257</v>
      </c>
      <c r="C582" s="377">
        <v>11</v>
      </c>
      <c r="D582" s="378">
        <v>5</v>
      </c>
      <c r="E582" s="379" t="s">
        <v>276</v>
      </c>
      <c r="F582" s="380" t="s">
        <v>523</v>
      </c>
      <c r="G582" s="381">
        <v>8623</v>
      </c>
    </row>
    <row r="583" spans="1:7">
      <c r="A583" s="375" t="s">
        <v>289</v>
      </c>
      <c r="B583" s="376" t="s">
        <v>257</v>
      </c>
      <c r="C583" s="377">
        <v>11</v>
      </c>
      <c r="D583" s="378">
        <v>5</v>
      </c>
      <c r="E583" s="379" t="s">
        <v>276</v>
      </c>
      <c r="F583" s="380">
        <v>40</v>
      </c>
      <c r="G583" s="381">
        <v>8623</v>
      </c>
    </row>
    <row r="584" spans="1:7" ht="24">
      <c r="A584" s="375" t="s">
        <v>277</v>
      </c>
      <c r="B584" s="376" t="s">
        <v>257</v>
      </c>
      <c r="C584" s="377">
        <v>11</v>
      </c>
      <c r="D584" s="378">
        <v>5</v>
      </c>
      <c r="E584" s="379" t="s">
        <v>278</v>
      </c>
      <c r="F584" s="380" t="s">
        <v>523</v>
      </c>
      <c r="G584" s="381">
        <v>406</v>
      </c>
    </row>
    <row r="585" spans="1:7">
      <c r="A585" s="375" t="s">
        <v>289</v>
      </c>
      <c r="B585" s="376" t="s">
        <v>257</v>
      </c>
      <c r="C585" s="377">
        <v>11</v>
      </c>
      <c r="D585" s="378">
        <v>5</v>
      </c>
      <c r="E585" s="379" t="s">
        <v>278</v>
      </c>
      <c r="F585" s="380">
        <v>40</v>
      </c>
      <c r="G585" s="381">
        <v>406</v>
      </c>
    </row>
    <row r="586" spans="1:7">
      <c r="A586" s="375" t="s">
        <v>535</v>
      </c>
      <c r="B586" s="376" t="s">
        <v>257</v>
      </c>
      <c r="C586" s="377">
        <v>11</v>
      </c>
      <c r="D586" s="378">
        <v>5</v>
      </c>
      <c r="E586" s="379" t="s">
        <v>536</v>
      </c>
      <c r="F586" s="380" t="s">
        <v>523</v>
      </c>
      <c r="G586" s="381">
        <v>362</v>
      </c>
    </row>
    <row r="587" spans="1:7" ht="24">
      <c r="A587" s="375" t="s">
        <v>537</v>
      </c>
      <c r="B587" s="376" t="s">
        <v>257</v>
      </c>
      <c r="C587" s="377">
        <v>11</v>
      </c>
      <c r="D587" s="378">
        <v>5</v>
      </c>
      <c r="E587" s="379" t="s">
        <v>538</v>
      </c>
      <c r="F587" s="380" t="s">
        <v>523</v>
      </c>
      <c r="G587" s="381">
        <v>362</v>
      </c>
    </row>
    <row r="588" spans="1:7">
      <c r="A588" s="375" t="s">
        <v>281</v>
      </c>
      <c r="B588" s="376" t="s">
        <v>257</v>
      </c>
      <c r="C588" s="377">
        <v>11</v>
      </c>
      <c r="D588" s="378">
        <v>5</v>
      </c>
      <c r="E588" s="379" t="s">
        <v>282</v>
      </c>
      <c r="F588" s="380" t="s">
        <v>523</v>
      </c>
      <c r="G588" s="381">
        <v>261</v>
      </c>
    </row>
    <row r="589" spans="1:7">
      <c r="A589" s="375" t="s">
        <v>289</v>
      </c>
      <c r="B589" s="376" t="s">
        <v>257</v>
      </c>
      <c r="C589" s="377">
        <v>11</v>
      </c>
      <c r="D589" s="378">
        <v>5</v>
      </c>
      <c r="E589" s="379" t="s">
        <v>282</v>
      </c>
      <c r="F589" s="380">
        <v>40</v>
      </c>
      <c r="G589" s="381">
        <v>261</v>
      </c>
    </row>
    <row r="590" spans="1:7" ht="24">
      <c r="A590" s="375" t="s">
        <v>283</v>
      </c>
      <c r="B590" s="376" t="s">
        <v>257</v>
      </c>
      <c r="C590" s="377">
        <v>11</v>
      </c>
      <c r="D590" s="378">
        <v>5</v>
      </c>
      <c r="E590" s="379" t="s">
        <v>284</v>
      </c>
      <c r="F590" s="380" t="s">
        <v>523</v>
      </c>
      <c r="G590" s="381">
        <v>101</v>
      </c>
    </row>
    <row r="591" spans="1:7">
      <c r="A591" s="375" t="s">
        <v>289</v>
      </c>
      <c r="B591" s="376" t="s">
        <v>257</v>
      </c>
      <c r="C591" s="377">
        <v>11</v>
      </c>
      <c r="D591" s="378">
        <v>5</v>
      </c>
      <c r="E591" s="379" t="s">
        <v>284</v>
      </c>
      <c r="F591" s="380">
        <v>40</v>
      </c>
      <c r="G591" s="381">
        <v>101</v>
      </c>
    </row>
    <row r="592" spans="1:7">
      <c r="A592" s="375" t="s">
        <v>539</v>
      </c>
      <c r="B592" s="376" t="s">
        <v>257</v>
      </c>
      <c r="C592" s="377">
        <v>11</v>
      </c>
      <c r="D592" s="378">
        <v>5</v>
      </c>
      <c r="E592" s="379" t="s">
        <v>540</v>
      </c>
      <c r="F592" s="380" t="s">
        <v>523</v>
      </c>
      <c r="G592" s="381">
        <v>3</v>
      </c>
    </row>
    <row r="593" spans="1:7">
      <c r="A593" s="375" t="s">
        <v>541</v>
      </c>
      <c r="B593" s="376" t="s">
        <v>257</v>
      </c>
      <c r="C593" s="377">
        <v>11</v>
      </c>
      <c r="D593" s="378">
        <v>5</v>
      </c>
      <c r="E593" s="379" t="s">
        <v>542</v>
      </c>
      <c r="F593" s="380" t="s">
        <v>523</v>
      </c>
      <c r="G593" s="381">
        <v>3</v>
      </c>
    </row>
    <row r="594" spans="1:7">
      <c r="A594" s="375" t="s">
        <v>287</v>
      </c>
      <c r="B594" s="376" t="s">
        <v>257</v>
      </c>
      <c r="C594" s="377">
        <v>11</v>
      </c>
      <c r="D594" s="378">
        <v>5</v>
      </c>
      <c r="E594" s="379" t="s">
        <v>288</v>
      </c>
      <c r="F594" s="380" t="s">
        <v>523</v>
      </c>
      <c r="G594" s="381">
        <v>3</v>
      </c>
    </row>
    <row r="595" spans="1:7">
      <c r="A595" s="375" t="s">
        <v>289</v>
      </c>
      <c r="B595" s="376" t="s">
        <v>257</v>
      </c>
      <c r="C595" s="377">
        <v>11</v>
      </c>
      <c r="D595" s="378">
        <v>5</v>
      </c>
      <c r="E595" s="379" t="s">
        <v>288</v>
      </c>
      <c r="F595" s="380">
        <v>40</v>
      </c>
      <c r="G595" s="381">
        <v>3</v>
      </c>
    </row>
    <row r="596" spans="1:7" ht="25.5">
      <c r="A596" s="382" t="s">
        <v>577</v>
      </c>
      <c r="B596" s="383" t="s">
        <v>578</v>
      </c>
      <c r="C596" s="384" t="s">
        <v>523</v>
      </c>
      <c r="D596" s="385" t="s">
        <v>523</v>
      </c>
      <c r="E596" s="386" t="s">
        <v>523</v>
      </c>
      <c r="F596" s="387" t="s">
        <v>523</v>
      </c>
      <c r="G596" s="388">
        <v>600</v>
      </c>
    </row>
    <row r="597" spans="1:7" ht="24">
      <c r="A597" s="375" t="s">
        <v>579</v>
      </c>
      <c r="B597" s="376" t="s">
        <v>580</v>
      </c>
      <c r="C597" s="377" t="s">
        <v>523</v>
      </c>
      <c r="D597" s="378" t="s">
        <v>523</v>
      </c>
      <c r="E597" s="379" t="s">
        <v>523</v>
      </c>
      <c r="F597" s="380" t="s">
        <v>523</v>
      </c>
      <c r="G597" s="381">
        <v>600</v>
      </c>
    </row>
    <row r="598" spans="1:7">
      <c r="A598" s="375" t="s">
        <v>466</v>
      </c>
      <c r="B598" s="376" t="s">
        <v>580</v>
      </c>
      <c r="C598" s="377">
        <v>1</v>
      </c>
      <c r="D598" s="378" t="s">
        <v>523</v>
      </c>
      <c r="E598" s="379" t="s">
        <v>523</v>
      </c>
      <c r="F598" s="380" t="s">
        <v>523</v>
      </c>
      <c r="G598" s="381">
        <v>522</v>
      </c>
    </row>
    <row r="599" spans="1:7">
      <c r="A599" s="375" t="s">
        <v>473</v>
      </c>
      <c r="B599" s="376" t="s">
        <v>580</v>
      </c>
      <c r="C599" s="377">
        <v>1</v>
      </c>
      <c r="D599" s="378">
        <v>13</v>
      </c>
      <c r="E599" s="379" t="s">
        <v>523</v>
      </c>
      <c r="F599" s="380" t="s">
        <v>523</v>
      </c>
      <c r="G599" s="381">
        <v>522</v>
      </c>
    </row>
    <row r="600" spans="1:7" ht="36">
      <c r="A600" s="375" t="s">
        <v>530</v>
      </c>
      <c r="B600" s="376" t="s">
        <v>580</v>
      </c>
      <c r="C600" s="377">
        <v>1</v>
      </c>
      <c r="D600" s="378">
        <v>13</v>
      </c>
      <c r="E600" s="379" t="s">
        <v>383</v>
      </c>
      <c r="F600" s="380" t="s">
        <v>523</v>
      </c>
      <c r="G600" s="381">
        <v>80</v>
      </c>
    </row>
    <row r="601" spans="1:7">
      <c r="A601" s="375" t="s">
        <v>531</v>
      </c>
      <c r="B601" s="376" t="s">
        <v>580</v>
      </c>
      <c r="C601" s="377">
        <v>1</v>
      </c>
      <c r="D601" s="378">
        <v>13</v>
      </c>
      <c r="E601" s="379" t="s">
        <v>532</v>
      </c>
      <c r="F601" s="380" t="s">
        <v>523</v>
      </c>
      <c r="G601" s="381">
        <v>80</v>
      </c>
    </row>
    <row r="602" spans="1:7" ht="24">
      <c r="A602" s="375" t="s">
        <v>277</v>
      </c>
      <c r="B602" s="376" t="s">
        <v>580</v>
      </c>
      <c r="C602" s="377">
        <v>1</v>
      </c>
      <c r="D602" s="378">
        <v>13</v>
      </c>
      <c r="E602" s="379" t="s">
        <v>278</v>
      </c>
      <c r="F602" s="380" t="s">
        <v>523</v>
      </c>
      <c r="G602" s="381">
        <v>80</v>
      </c>
    </row>
    <row r="603" spans="1:7">
      <c r="A603" s="375" t="s">
        <v>289</v>
      </c>
      <c r="B603" s="376" t="s">
        <v>580</v>
      </c>
      <c r="C603" s="377">
        <v>1</v>
      </c>
      <c r="D603" s="378">
        <v>13</v>
      </c>
      <c r="E603" s="379" t="s">
        <v>278</v>
      </c>
      <c r="F603" s="380">
        <v>40</v>
      </c>
      <c r="G603" s="381">
        <v>80</v>
      </c>
    </row>
    <row r="604" spans="1:7">
      <c r="A604" s="375" t="s">
        <v>535</v>
      </c>
      <c r="B604" s="376" t="s">
        <v>580</v>
      </c>
      <c r="C604" s="377">
        <v>1</v>
      </c>
      <c r="D604" s="378">
        <v>13</v>
      </c>
      <c r="E604" s="379" t="s">
        <v>536</v>
      </c>
      <c r="F604" s="380" t="s">
        <v>523</v>
      </c>
      <c r="G604" s="381">
        <v>442</v>
      </c>
    </row>
    <row r="605" spans="1:7" ht="24">
      <c r="A605" s="375" t="s">
        <v>537</v>
      </c>
      <c r="B605" s="376" t="s">
        <v>580</v>
      </c>
      <c r="C605" s="377">
        <v>1</v>
      </c>
      <c r="D605" s="378">
        <v>13</v>
      </c>
      <c r="E605" s="379" t="s">
        <v>538</v>
      </c>
      <c r="F605" s="380" t="s">
        <v>523</v>
      </c>
      <c r="G605" s="381">
        <v>442</v>
      </c>
    </row>
    <row r="606" spans="1:7" ht="24">
      <c r="A606" s="375" t="s">
        <v>283</v>
      </c>
      <c r="B606" s="376" t="s">
        <v>580</v>
      </c>
      <c r="C606" s="377">
        <v>1</v>
      </c>
      <c r="D606" s="378">
        <v>13</v>
      </c>
      <c r="E606" s="379" t="s">
        <v>284</v>
      </c>
      <c r="F606" s="380" t="s">
        <v>523</v>
      </c>
      <c r="G606" s="381">
        <v>442</v>
      </c>
    </row>
    <row r="607" spans="1:7">
      <c r="A607" s="375" t="s">
        <v>289</v>
      </c>
      <c r="B607" s="376" t="s">
        <v>580</v>
      </c>
      <c r="C607" s="377">
        <v>1</v>
      </c>
      <c r="D607" s="378">
        <v>13</v>
      </c>
      <c r="E607" s="379" t="s">
        <v>284</v>
      </c>
      <c r="F607" s="380">
        <v>40</v>
      </c>
      <c r="G607" s="381">
        <v>442</v>
      </c>
    </row>
    <row r="608" spans="1:7">
      <c r="A608" s="375" t="s">
        <v>493</v>
      </c>
      <c r="B608" s="376" t="s">
        <v>580</v>
      </c>
      <c r="C608" s="377">
        <v>7</v>
      </c>
      <c r="D608" s="378" t="s">
        <v>523</v>
      </c>
      <c r="E608" s="379" t="s">
        <v>523</v>
      </c>
      <c r="F608" s="380" t="s">
        <v>523</v>
      </c>
      <c r="G608" s="381">
        <v>78</v>
      </c>
    </row>
    <row r="609" spans="1:7">
      <c r="A609" s="375" t="s">
        <v>497</v>
      </c>
      <c r="B609" s="376" t="s">
        <v>580</v>
      </c>
      <c r="C609" s="377">
        <v>7</v>
      </c>
      <c r="D609" s="378">
        <v>9</v>
      </c>
      <c r="E609" s="379" t="s">
        <v>523</v>
      </c>
      <c r="F609" s="380" t="s">
        <v>523</v>
      </c>
      <c r="G609" s="381">
        <v>78</v>
      </c>
    </row>
    <row r="610" spans="1:7" ht="36">
      <c r="A610" s="375" t="s">
        <v>530</v>
      </c>
      <c r="B610" s="376" t="s">
        <v>580</v>
      </c>
      <c r="C610" s="377">
        <v>7</v>
      </c>
      <c r="D610" s="378">
        <v>9</v>
      </c>
      <c r="E610" s="379" t="s">
        <v>383</v>
      </c>
      <c r="F610" s="380" t="s">
        <v>523</v>
      </c>
      <c r="G610" s="381">
        <v>39</v>
      </c>
    </row>
    <row r="611" spans="1:7">
      <c r="A611" s="375" t="s">
        <v>531</v>
      </c>
      <c r="B611" s="376" t="s">
        <v>580</v>
      </c>
      <c r="C611" s="377">
        <v>7</v>
      </c>
      <c r="D611" s="378">
        <v>9</v>
      </c>
      <c r="E611" s="379" t="s">
        <v>532</v>
      </c>
      <c r="F611" s="380" t="s">
        <v>523</v>
      </c>
      <c r="G611" s="381">
        <v>39</v>
      </c>
    </row>
    <row r="612" spans="1:7" ht="24">
      <c r="A612" s="375" t="s">
        <v>277</v>
      </c>
      <c r="B612" s="376" t="s">
        <v>580</v>
      </c>
      <c r="C612" s="377">
        <v>7</v>
      </c>
      <c r="D612" s="378">
        <v>9</v>
      </c>
      <c r="E612" s="379" t="s">
        <v>278</v>
      </c>
      <c r="F612" s="380" t="s">
        <v>523</v>
      </c>
      <c r="G612" s="381">
        <v>39</v>
      </c>
    </row>
    <row r="613" spans="1:7">
      <c r="A613" s="375" t="s">
        <v>320</v>
      </c>
      <c r="B613" s="376" t="s">
        <v>580</v>
      </c>
      <c r="C613" s="377">
        <v>7</v>
      </c>
      <c r="D613" s="378">
        <v>9</v>
      </c>
      <c r="E613" s="379" t="s">
        <v>278</v>
      </c>
      <c r="F613" s="380">
        <v>231</v>
      </c>
      <c r="G613" s="381">
        <v>39</v>
      </c>
    </row>
    <row r="614" spans="1:7">
      <c r="A614" s="375" t="s">
        <v>535</v>
      </c>
      <c r="B614" s="376" t="s">
        <v>580</v>
      </c>
      <c r="C614" s="377">
        <v>7</v>
      </c>
      <c r="D614" s="378">
        <v>9</v>
      </c>
      <c r="E614" s="379" t="s">
        <v>536</v>
      </c>
      <c r="F614" s="380" t="s">
        <v>523</v>
      </c>
      <c r="G614" s="381">
        <v>39</v>
      </c>
    </row>
    <row r="615" spans="1:7" ht="24">
      <c r="A615" s="375" t="s">
        <v>537</v>
      </c>
      <c r="B615" s="376" t="s">
        <v>580</v>
      </c>
      <c r="C615" s="377">
        <v>7</v>
      </c>
      <c r="D615" s="378">
        <v>9</v>
      </c>
      <c r="E615" s="379" t="s">
        <v>538</v>
      </c>
      <c r="F615" s="380" t="s">
        <v>523</v>
      </c>
      <c r="G615" s="381">
        <v>39</v>
      </c>
    </row>
    <row r="616" spans="1:7" ht="24">
      <c r="A616" s="375" t="s">
        <v>283</v>
      </c>
      <c r="B616" s="376" t="s">
        <v>580</v>
      </c>
      <c r="C616" s="377">
        <v>7</v>
      </c>
      <c r="D616" s="378">
        <v>9</v>
      </c>
      <c r="E616" s="379" t="s">
        <v>284</v>
      </c>
      <c r="F616" s="380" t="s">
        <v>523</v>
      </c>
      <c r="G616" s="381">
        <v>39</v>
      </c>
    </row>
    <row r="617" spans="1:7">
      <c r="A617" s="375" t="s">
        <v>320</v>
      </c>
      <c r="B617" s="376" t="s">
        <v>580</v>
      </c>
      <c r="C617" s="377">
        <v>7</v>
      </c>
      <c r="D617" s="378">
        <v>9</v>
      </c>
      <c r="E617" s="379" t="s">
        <v>284</v>
      </c>
      <c r="F617" s="380">
        <v>231</v>
      </c>
      <c r="G617" s="381">
        <v>39</v>
      </c>
    </row>
    <row r="618" spans="1:7" ht="25.5">
      <c r="A618" s="382" t="s">
        <v>700</v>
      </c>
      <c r="B618" s="383" t="s">
        <v>701</v>
      </c>
      <c r="C618" s="384" t="s">
        <v>523</v>
      </c>
      <c r="D618" s="385" t="s">
        <v>523</v>
      </c>
      <c r="E618" s="386" t="s">
        <v>523</v>
      </c>
      <c r="F618" s="387" t="s">
        <v>523</v>
      </c>
      <c r="G618" s="388">
        <v>116421.49400000001</v>
      </c>
    </row>
    <row r="619" spans="1:7" ht="36">
      <c r="A619" s="375" t="s">
        <v>728</v>
      </c>
      <c r="B619" s="376" t="s">
        <v>729</v>
      </c>
      <c r="C619" s="377" t="s">
        <v>523</v>
      </c>
      <c r="D619" s="378" t="s">
        <v>523</v>
      </c>
      <c r="E619" s="379" t="s">
        <v>523</v>
      </c>
      <c r="F619" s="380" t="s">
        <v>523</v>
      </c>
      <c r="G619" s="381">
        <v>97572.97</v>
      </c>
    </row>
    <row r="620" spans="1:7" ht="60">
      <c r="A620" s="375" t="s">
        <v>730</v>
      </c>
      <c r="B620" s="376" t="s">
        <v>731</v>
      </c>
      <c r="C620" s="377" t="s">
        <v>523</v>
      </c>
      <c r="D620" s="378" t="s">
        <v>523</v>
      </c>
      <c r="E620" s="379" t="s">
        <v>523</v>
      </c>
      <c r="F620" s="380" t="s">
        <v>523</v>
      </c>
      <c r="G620" s="381">
        <v>49619.5</v>
      </c>
    </row>
    <row r="621" spans="1:7">
      <c r="A621" s="375" t="s">
        <v>486</v>
      </c>
      <c r="B621" s="376" t="s">
        <v>731</v>
      </c>
      <c r="C621" s="377">
        <v>5</v>
      </c>
      <c r="D621" s="378" t="s">
        <v>523</v>
      </c>
      <c r="E621" s="379" t="s">
        <v>523</v>
      </c>
      <c r="F621" s="380" t="s">
        <v>523</v>
      </c>
      <c r="G621" s="381">
        <v>49619.5</v>
      </c>
    </row>
    <row r="622" spans="1:7">
      <c r="A622" s="375" t="s">
        <v>487</v>
      </c>
      <c r="B622" s="376" t="s">
        <v>731</v>
      </c>
      <c r="C622" s="377">
        <v>5</v>
      </c>
      <c r="D622" s="378">
        <v>1</v>
      </c>
      <c r="E622" s="379" t="s">
        <v>523</v>
      </c>
      <c r="F622" s="380" t="s">
        <v>523</v>
      </c>
      <c r="G622" s="381">
        <v>40966.5</v>
      </c>
    </row>
    <row r="623" spans="1:7">
      <c r="A623" s="375" t="s">
        <v>684</v>
      </c>
      <c r="B623" s="376" t="s">
        <v>731</v>
      </c>
      <c r="C623" s="377">
        <v>5</v>
      </c>
      <c r="D623" s="378">
        <v>1</v>
      </c>
      <c r="E623" s="379" t="s">
        <v>685</v>
      </c>
      <c r="F623" s="380" t="s">
        <v>523</v>
      </c>
      <c r="G623" s="381">
        <v>40966.5</v>
      </c>
    </row>
    <row r="624" spans="1:7">
      <c r="A624" s="375" t="s">
        <v>686</v>
      </c>
      <c r="B624" s="376" t="s">
        <v>731</v>
      </c>
      <c r="C624" s="377">
        <v>5</v>
      </c>
      <c r="D624" s="378">
        <v>1</v>
      </c>
      <c r="E624" s="379" t="s">
        <v>385</v>
      </c>
      <c r="F624" s="380" t="s">
        <v>523</v>
      </c>
      <c r="G624" s="381">
        <v>40966.5</v>
      </c>
    </row>
    <row r="625" spans="1:7" ht="24">
      <c r="A625" s="375" t="s">
        <v>316</v>
      </c>
      <c r="B625" s="376" t="s">
        <v>731</v>
      </c>
      <c r="C625" s="377">
        <v>5</v>
      </c>
      <c r="D625" s="378">
        <v>1</v>
      </c>
      <c r="E625" s="379" t="s">
        <v>317</v>
      </c>
      <c r="F625" s="380" t="s">
        <v>523</v>
      </c>
      <c r="G625" s="381">
        <v>40966.5</v>
      </c>
    </row>
    <row r="626" spans="1:7">
      <c r="A626" s="375" t="s">
        <v>315</v>
      </c>
      <c r="B626" s="376" t="s">
        <v>731</v>
      </c>
      <c r="C626" s="377">
        <v>5</v>
      </c>
      <c r="D626" s="378">
        <v>1</v>
      </c>
      <c r="E626" s="379" t="s">
        <v>317</v>
      </c>
      <c r="F626" s="380">
        <v>70</v>
      </c>
      <c r="G626" s="381">
        <v>40966.5</v>
      </c>
    </row>
    <row r="627" spans="1:7">
      <c r="A627" s="375" t="s">
        <v>488</v>
      </c>
      <c r="B627" s="376" t="s">
        <v>731</v>
      </c>
      <c r="C627" s="377">
        <v>5</v>
      </c>
      <c r="D627" s="378">
        <v>2</v>
      </c>
      <c r="E627" s="379" t="s">
        <v>523</v>
      </c>
      <c r="F627" s="380" t="s">
        <v>523</v>
      </c>
      <c r="G627" s="381">
        <v>8653</v>
      </c>
    </row>
    <row r="628" spans="1:7">
      <c r="A628" s="375" t="s">
        <v>684</v>
      </c>
      <c r="B628" s="376" t="s">
        <v>731</v>
      </c>
      <c r="C628" s="377">
        <v>5</v>
      </c>
      <c r="D628" s="378">
        <v>2</v>
      </c>
      <c r="E628" s="379" t="s">
        <v>685</v>
      </c>
      <c r="F628" s="380" t="s">
        <v>523</v>
      </c>
      <c r="G628" s="381">
        <v>8653</v>
      </c>
    </row>
    <row r="629" spans="1:7">
      <c r="A629" s="375" t="s">
        <v>686</v>
      </c>
      <c r="B629" s="376" t="s">
        <v>731</v>
      </c>
      <c r="C629" s="377">
        <v>5</v>
      </c>
      <c r="D629" s="378">
        <v>2</v>
      </c>
      <c r="E629" s="379" t="s">
        <v>385</v>
      </c>
      <c r="F629" s="380" t="s">
        <v>523</v>
      </c>
      <c r="G629" s="381">
        <v>8653</v>
      </c>
    </row>
    <row r="630" spans="1:7" ht="24">
      <c r="A630" s="375" t="s">
        <v>298</v>
      </c>
      <c r="B630" s="376" t="s">
        <v>731</v>
      </c>
      <c r="C630" s="377">
        <v>5</v>
      </c>
      <c r="D630" s="378">
        <v>2</v>
      </c>
      <c r="E630" s="379" t="s">
        <v>299</v>
      </c>
      <c r="F630" s="380" t="s">
        <v>523</v>
      </c>
      <c r="G630" s="381">
        <v>8653</v>
      </c>
    </row>
    <row r="631" spans="1:7">
      <c r="A631" s="375" t="s">
        <v>289</v>
      </c>
      <c r="B631" s="376" t="s">
        <v>731</v>
      </c>
      <c r="C631" s="377">
        <v>5</v>
      </c>
      <c r="D631" s="378">
        <v>2</v>
      </c>
      <c r="E631" s="379" t="s">
        <v>299</v>
      </c>
      <c r="F631" s="380">
        <v>40</v>
      </c>
      <c r="G631" s="381">
        <v>8653</v>
      </c>
    </row>
    <row r="632" spans="1:7" ht="60">
      <c r="A632" s="375" t="s">
        <v>38</v>
      </c>
      <c r="B632" s="376" t="s">
        <v>39</v>
      </c>
      <c r="C632" s="377" t="s">
        <v>523</v>
      </c>
      <c r="D632" s="378" t="s">
        <v>523</v>
      </c>
      <c r="E632" s="379" t="s">
        <v>523</v>
      </c>
      <c r="F632" s="380" t="s">
        <v>523</v>
      </c>
      <c r="G632" s="381">
        <v>38079.599999999999</v>
      </c>
    </row>
    <row r="633" spans="1:7">
      <c r="A633" s="375" t="s">
        <v>486</v>
      </c>
      <c r="B633" s="376" t="s">
        <v>39</v>
      </c>
      <c r="C633" s="377">
        <v>5</v>
      </c>
      <c r="D633" s="378" t="s">
        <v>523</v>
      </c>
      <c r="E633" s="379" t="s">
        <v>523</v>
      </c>
      <c r="F633" s="380" t="s">
        <v>523</v>
      </c>
      <c r="G633" s="381">
        <v>31123.7</v>
      </c>
    </row>
    <row r="634" spans="1:7">
      <c r="A634" s="375" t="s">
        <v>487</v>
      </c>
      <c r="B634" s="376" t="s">
        <v>39</v>
      </c>
      <c r="C634" s="377">
        <v>5</v>
      </c>
      <c r="D634" s="378">
        <v>1</v>
      </c>
      <c r="E634" s="379" t="s">
        <v>523</v>
      </c>
      <c r="F634" s="380" t="s">
        <v>523</v>
      </c>
      <c r="G634" s="381">
        <v>31123.7</v>
      </c>
    </row>
    <row r="635" spans="1:7">
      <c r="A635" s="375" t="s">
        <v>535</v>
      </c>
      <c r="B635" s="376" t="s">
        <v>39</v>
      </c>
      <c r="C635" s="377">
        <v>5</v>
      </c>
      <c r="D635" s="378">
        <v>1</v>
      </c>
      <c r="E635" s="379" t="s">
        <v>536</v>
      </c>
      <c r="F635" s="380" t="s">
        <v>523</v>
      </c>
      <c r="G635" s="381">
        <v>1352.6</v>
      </c>
    </row>
    <row r="636" spans="1:7" ht="24">
      <c r="A636" s="375" t="s">
        <v>537</v>
      </c>
      <c r="B636" s="376" t="s">
        <v>39</v>
      </c>
      <c r="C636" s="377">
        <v>5</v>
      </c>
      <c r="D636" s="378">
        <v>1</v>
      </c>
      <c r="E636" s="379" t="s">
        <v>538</v>
      </c>
      <c r="F636" s="380" t="s">
        <v>523</v>
      </c>
      <c r="G636" s="381">
        <v>1352.6</v>
      </c>
    </row>
    <row r="637" spans="1:7" ht="24">
      <c r="A637" s="375" t="s">
        <v>283</v>
      </c>
      <c r="B637" s="376" t="s">
        <v>39</v>
      </c>
      <c r="C637" s="377">
        <v>5</v>
      </c>
      <c r="D637" s="378">
        <v>1</v>
      </c>
      <c r="E637" s="379" t="s">
        <v>284</v>
      </c>
      <c r="F637" s="380" t="s">
        <v>523</v>
      </c>
      <c r="G637" s="381">
        <v>1352.6</v>
      </c>
    </row>
    <row r="638" spans="1:7">
      <c r="A638" s="375" t="s">
        <v>289</v>
      </c>
      <c r="B638" s="376" t="s">
        <v>39</v>
      </c>
      <c r="C638" s="377">
        <v>5</v>
      </c>
      <c r="D638" s="378">
        <v>1</v>
      </c>
      <c r="E638" s="379" t="s">
        <v>284</v>
      </c>
      <c r="F638" s="380">
        <v>40</v>
      </c>
      <c r="G638" s="381">
        <v>1352.6</v>
      </c>
    </row>
    <row r="639" spans="1:7">
      <c r="A639" s="375" t="s">
        <v>684</v>
      </c>
      <c r="B639" s="376" t="s">
        <v>39</v>
      </c>
      <c r="C639" s="377">
        <v>5</v>
      </c>
      <c r="D639" s="378">
        <v>1</v>
      </c>
      <c r="E639" s="379" t="s">
        <v>685</v>
      </c>
      <c r="F639" s="380" t="s">
        <v>523</v>
      </c>
      <c r="G639" s="381">
        <v>29771.1</v>
      </c>
    </row>
    <row r="640" spans="1:7">
      <c r="A640" s="375" t="s">
        <v>686</v>
      </c>
      <c r="B640" s="376" t="s">
        <v>39</v>
      </c>
      <c r="C640" s="377">
        <v>5</v>
      </c>
      <c r="D640" s="378">
        <v>1</v>
      </c>
      <c r="E640" s="379" t="s">
        <v>385</v>
      </c>
      <c r="F640" s="380" t="s">
        <v>523</v>
      </c>
      <c r="G640" s="381">
        <v>29771.1</v>
      </c>
    </row>
    <row r="641" spans="1:7" ht="24">
      <c r="A641" s="375" t="s">
        <v>316</v>
      </c>
      <c r="B641" s="376" t="s">
        <v>39</v>
      </c>
      <c r="C641" s="377">
        <v>5</v>
      </c>
      <c r="D641" s="378">
        <v>1</v>
      </c>
      <c r="E641" s="379" t="s">
        <v>317</v>
      </c>
      <c r="F641" s="380" t="s">
        <v>523</v>
      </c>
      <c r="G641" s="381">
        <v>29771.1</v>
      </c>
    </row>
    <row r="642" spans="1:7">
      <c r="A642" s="375" t="s">
        <v>315</v>
      </c>
      <c r="B642" s="376" t="s">
        <v>39</v>
      </c>
      <c r="C642" s="377">
        <v>5</v>
      </c>
      <c r="D642" s="378">
        <v>1</v>
      </c>
      <c r="E642" s="379" t="s">
        <v>317</v>
      </c>
      <c r="F642" s="380">
        <v>70</v>
      </c>
      <c r="G642" s="381">
        <v>29771.1</v>
      </c>
    </row>
    <row r="643" spans="1:7">
      <c r="A643" s="375" t="s">
        <v>501</v>
      </c>
      <c r="B643" s="376" t="s">
        <v>39</v>
      </c>
      <c r="C643" s="377">
        <v>10</v>
      </c>
      <c r="D643" s="378" t="s">
        <v>523</v>
      </c>
      <c r="E643" s="379" t="s">
        <v>523</v>
      </c>
      <c r="F643" s="380" t="s">
        <v>523</v>
      </c>
      <c r="G643" s="381">
        <v>6955.9</v>
      </c>
    </row>
    <row r="644" spans="1:7">
      <c r="A644" s="375" t="s">
        <v>503</v>
      </c>
      <c r="B644" s="376" t="s">
        <v>39</v>
      </c>
      <c r="C644" s="377">
        <v>10</v>
      </c>
      <c r="D644" s="378">
        <v>3</v>
      </c>
      <c r="E644" s="379" t="s">
        <v>523</v>
      </c>
      <c r="F644" s="380" t="s">
        <v>523</v>
      </c>
      <c r="G644" s="381">
        <v>6955.9</v>
      </c>
    </row>
    <row r="645" spans="1:7">
      <c r="A645" s="375" t="s">
        <v>206</v>
      </c>
      <c r="B645" s="376" t="s">
        <v>39</v>
      </c>
      <c r="C645" s="377">
        <v>10</v>
      </c>
      <c r="D645" s="378">
        <v>3</v>
      </c>
      <c r="E645" s="379" t="s">
        <v>207</v>
      </c>
      <c r="F645" s="380" t="s">
        <v>523</v>
      </c>
      <c r="G645" s="381">
        <v>6955.9</v>
      </c>
    </row>
    <row r="646" spans="1:7">
      <c r="A646" s="375" t="s">
        <v>208</v>
      </c>
      <c r="B646" s="376" t="s">
        <v>39</v>
      </c>
      <c r="C646" s="377">
        <v>10</v>
      </c>
      <c r="D646" s="378">
        <v>3</v>
      </c>
      <c r="E646" s="379" t="s">
        <v>209</v>
      </c>
      <c r="F646" s="380" t="s">
        <v>523</v>
      </c>
      <c r="G646" s="381">
        <v>6955.9</v>
      </c>
    </row>
    <row r="647" spans="1:7">
      <c r="A647" s="375" t="s">
        <v>318</v>
      </c>
      <c r="B647" s="376" t="s">
        <v>39</v>
      </c>
      <c r="C647" s="377">
        <v>10</v>
      </c>
      <c r="D647" s="378">
        <v>3</v>
      </c>
      <c r="E647" s="379" t="s">
        <v>319</v>
      </c>
      <c r="F647" s="380" t="s">
        <v>523</v>
      </c>
      <c r="G647" s="381">
        <v>6955.9</v>
      </c>
    </row>
    <row r="648" spans="1:7">
      <c r="A648" s="375" t="s">
        <v>315</v>
      </c>
      <c r="B648" s="376" t="s">
        <v>39</v>
      </c>
      <c r="C648" s="377">
        <v>10</v>
      </c>
      <c r="D648" s="378">
        <v>3</v>
      </c>
      <c r="E648" s="379" t="s">
        <v>319</v>
      </c>
      <c r="F648" s="380">
        <v>70</v>
      </c>
      <c r="G648" s="381">
        <v>6955.9</v>
      </c>
    </row>
    <row r="649" spans="1:7" ht="36">
      <c r="A649" s="375" t="s">
        <v>732</v>
      </c>
      <c r="B649" s="376" t="s">
        <v>733</v>
      </c>
      <c r="C649" s="377" t="s">
        <v>523</v>
      </c>
      <c r="D649" s="378" t="s">
        <v>523</v>
      </c>
      <c r="E649" s="379" t="s">
        <v>523</v>
      </c>
      <c r="F649" s="380" t="s">
        <v>523</v>
      </c>
      <c r="G649" s="381">
        <v>9873.8700000000008</v>
      </c>
    </row>
    <row r="650" spans="1:7">
      <c r="A650" s="375" t="s">
        <v>486</v>
      </c>
      <c r="B650" s="376" t="s">
        <v>733</v>
      </c>
      <c r="C650" s="377">
        <v>5</v>
      </c>
      <c r="D650" s="378" t="s">
        <v>523</v>
      </c>
      <c r="E650" s="379" t="s">
        <v>523</v>
      </c>
      <c r="F650" s="380" t="s">
        <v>523</v>
      </c>
      <c r="G650" s="381">
        <v>9100.99</v>
      </c>
    </row>
    <row r="651" spans="1:7">
      <c r="A651" s="375" t="s">
        <v>487</v>
      </c>
      <c r="B651" s="376" t="s">
        <v>733</v>
      </c>
      <c r="C651" s="377">
        <v>5</v>
      </c>
      <c r="D651" s="378">
        <v>1</v>
      </c>
      <c r="E651" s="379" t="s">
        <v>523</v>
      </c>
      <c r="F651" s="380" t="s">
        <v>523</v>
      </c>
      <c r="G651" s="381">
        <v>8009.99</v>
      </c>
    </row>
    <row r="652" spans="1:7">
      <c r="A652" s="375" t="s">
        <v>535</v>
      </c>
      <c r="B652" s="376" t="s">
        <v>733</v>
      </c>
      <c r="C652" s="377">
        <v>5</v>
      </c>
      <c r="D652" s="378">
        <v>1</v>
      </c>
      <c r="E652" s="379" t="s">
        <v>536</v>
      </c>
      <c r="F652" s="380" t="s">
        <v>523</v>
      </c>
      <c r="G652" s="381">
        <v>150.29</v>
      </c>
    </row>
    <row r="653" spans="1:7" ht="24">
      <c r="A653" s="375" t="s">
        <v>537</v>
      </c>
      <c r="B653" s="376" t="s">
        <v>733</v>
      </c>
      <c r="C653" s="377">
        <v>5</v>
      </c>
      <c r="D653" s="378">
        <v>1</v>
      </c>
      <c r="E653" s="379" t="s">
        <v>538</v>
      </c>
      <c r="F653" s="380" t="s">
        <v>523</v>
      </c>
      <c r="G653" s="381">
        <v>150.29</v>
      </c>
    </row>
    <row r="654" spans="1:7" ht="24">
      <c r="A654" s="375" t="s">
        <v>283</v>
      </c>
      <c r="B654" s="376" t="s">
        <v>733</v>
      </c>
      <c r="C654" s="377">
        <v>5</v>
      </c>
      <c r="D654" s="378">
        <v>1</v>
      </c>
      <c r="E654" s="379" t="s">
        <v>284</v>
      </c>
      <c r="F654" s="380" t="s">
        <v>523</v>
      </c>
      <c r="G654" s="381">
        <v>150.29</v>
      </c>
    </row>
    <row r="655" spans="1:7">
      <c r="A655" s="375" t="s">
        <v>289</v>
      </c>
      <c r="B655" s="376" t="s">
        <v>733</v>
      </c>
      <c r="C655" s="377">
        <v>5</v>
      </c>
      <c r="D655" s="378">
        <v>1</v>
      </c>
      <c r="E655" s="379" t="s">
        <v>284</v>
      </c>
      <c r="F655" s="380">
        <v>40</v>
      </c>
      <c r="G655" s="381">
        <v>150.29</v>
      </c>
    </row>
    <row r="656" spans="1:7">
      <c r="A656" s="375" t="s">
        <v>684</v>
      </c>
      <c r="B656" s="376" t="s">
        <v>733</v>
      </c>
      <c r="C656" s="377">
        <v>5</v>
      </c>
      <c r="D656" s="378">
        <v>1</v>
      </c>
      <c r="E656" s="379" t="s">
        <v>685</v>
      </c>
      <c r="F656" s="380" t="s">
        <v>523</v>
      </c>
      <c r="G656" s="381">
        <v>7859.7</v>
      </c>
    </row>
    <row r="657" spans="1:7">
      <c r="A657" s="375" t="s">
        <v>686</v>
      </c>
      <c r="B657" s="376" t="s">
        <v>733</v>
      </c>
      <c r="C657" s="377">
        <v>5</v>
      </c>
      <c r="D657" s="378">
        <v>1</v>
      </c>
      <c r="E657" s="379" t="s">
        <v>385</v>
      </c>
      <c r="F657" s="380" t="s">
        <v>523</v>
      </c>
      <c r="G657" s="381">
        <v>7859.7</v>
      </c>
    </row>
    <row r="658" spans="1:7" ht="24">
      <c r="A658" s="375" t="s">
        <v>316</v>
      </c>
      <c r="B658" s="376" t="s">
        <v>733</v>
      </c>
      <c r="C658" s="377">
        <v>5</v>
      </c>
      <c r="D658" s="378">
        <v>1</v>
      </c>
      <c r="E658" s="379" t="s">
        <v>317</v>
      </c>
      <c r="F658" s="380" t="s">
        <v>523</v>
      </c>
      <c r="G658" s="381">
        <v>7859.7</v>
      </c>
    </row>
    <row r="659" spans="1:7">
      <c r="A659" s="375" t="s">
        <v>315</v>
      </c>
      <c r="B659" s="376" t="s">
        <v>733</v>
      </c>
      <c r="C659" s="377">
        <v>5</v>
      </c>
      <c r="D659" s="378">
        <v>1</v>
      </c>
      <c r="E659" s="379" t="s">
        <v>317</v>
      </c>
      <c r="F659" s="380">
        <v>70</v>
      </c>
      <c r="G659" s="381">
        <v>7859.7</v>
      </c>
    </row>
    <row r="660" spans="1:7">
      <c r="A660" s="375" t="s">
        <v>488</v>
      </c>
      <c r="B660" s="376" t="s">
        <v>733</v>
      </c>
      <c r="C660" s="377">
        <v>5</v>
      </c>
      <c r="D660" s="378">
        <v>2</v>
      </c>
      <c r="E660" s="379" t="s">
        <v>523</v>
      </c>
      <c r="F660" s="380" t="s">
        <v>523</v>
      </c>
      <c r="G660" s="381">
        <v>1091</v>
      </c>
    </row>
    <row r="661" spans="1:7">
      <c r="A661" s="375" t="s">
        <v>684</v>
      </c>
      <c r="B661" s="376" t="s">
        <v>733</v>
      </c>
      <c r="C661" s="377">
        <v>5</v>
      </c>
      <c r="D661" s="378">
        <v>2</v>
      </c>
      <c r="E661" s="379" t="s">
        <v>685</v>
      </c>
      <c r="F661" s="380" t="s">
        <v>523</v>
      </c>
      <c r="G661" s="381">
        <v>1091</v>
      </c>
    </row>
    <row r="662" spans="1:7">
      <c r="A662" s="375" t="s">
        <v>686</v>
      </c>
      <c r="B662" s="376" t="s">
        <v>733</v>
      </c>
      <c r="C662" s="377">
        <v>5</v>
      </c>
      <c r="D662" s="378">
        <v>2</v>
      </c>
      <c r="E662" s="379" t="s">
        <v>385</v>
      </c>
      <c r="F662" s="380" t="s">
        <v>523</v>
      </c>
      <c r="G662" s="381">
        <v>1091</v>
      </c>
    </row>
    <row r="663" spans="1:7" ht="24">
      <c r="A663" s="375" t="s">
        <v>298</v>
      </c>
      <c r="B663" s="376" t="s">
        <v>733</v>
      </c>
      <c r="C663" s="377">
        <v>5</v>
      </c>
      <c r="D663" s="378">
        <v>2</v>
      </c>
      <c r="E663" s="379" t="s">
        <v>299</v>
      </c>
      <c r="F663" s="380" t="s">
        <v>523</v>
      </c>
      <c r="G663" s="381">
        <v>1091</v>
      </c>
    </row>
    <row r="664" spans="1:7">
      <c r="A664" s="375" t="s">
        <v>289</v>
      </c>
      <c r="B664" s="376" t="s">
        <v>733</v>
      </c>
      <c r="C664" s="377">
        <v>5</v>
      </c>
      <c r="D664" s="378">
        <v>2</v>
      </c>
      <c r="E664" s="379" t="s">
        <v>299</v>
      </c>
      <c r="F664" s="380">
        <v>40</v>
      </c>
      <c r="G664" s="381">
        <v>1091</v>
      </c>
    </row>
    <row r="665" spans="1:7">
      <c r="A665" s="375" t="s">
        <v>501</v>
      </c>
      <c r="B665" s="376" t="s">
        <v>733</v>
      </c>
      <c r="C665" s="377">
        <v>10</v>
      </c>
      <c r="D665" s="378" t="s">
        <v>523</v>
      </c>
      <c r="E665" s="379" t="s">
        <v>523</v>
      </c>
      <c r="F665" s="380" t="s">
        <v>523</v>
      </c>
      <c r="G665" s="381">
        <v>772.88</v>
      </c>
    </row>
    <row r="666" spans="1:7">
      <c r="A666" s="375" t="s">
        <v>503</v>
      </c>
      <c r="B666" s="376" t="s">
        <v>733</v>
      </c>
      <c r="C666" s="377">
        <v>10</v>
      </c>
      <c r="D666" s="378">
        <v>3</v>
      </c>
      <c r="E666" s="379" t="s">
        <v>523</v>
      </c>
      <c r="F666" s="380" t="s">
        <v>523</v>
      </c>
      <c r="G666" s="381">
        <v>772.88</v>
      </c>
    </row>
    <row r="667" spans="1:7">
      <c r="A667" s="375" t="s">
        <v>206</v>
      </c>
      <c r="B667" s="376" t="s">
        <v>733</v>
      </c>
      <c r="C667" s="377">
        <v>10</v>
      </c>
      <c r="D667" s="378">
        <v>3</v>
      </c>
      <c r="E667" s="379" t="s">
        <v>207</v>
      </c>
      <c r="F667" s="380" t="s">
        <v>523</v>
      </c>
      <c r="G667" s="381">
        <v>772.88</v>
      </c>
    </row>
    <row r="668" spans="1:7">
      <c r="A668" s="375" t="s">
        <v>208</v>
      </c>
      <c r="B668" s="376" t="s">
        <v>733</v>
      </c>
      <c r="C668" s="377">
        <v>10</v>
      </c>
      <c r="D668" s="378">
        <v>3</v>
      </c>
      <c r="E668" s="379" t="s">
        <v>209</v>
      </c>
      <c r="F668" s="380" t="s">
        <v>523</v>
      </c>
      <c r="G668" s="381">
        <v>772.88</v>
      </c>
    </row>
    <row r="669" spans="1:7">
      <c r="A669" s="375" t="s">
        <v>318</v>
      </c>
      <c r="B669" s="376" t="s">
        <v>733</v>
      </c>
      <c r="C669" s="377">
        <v>10</v>
      </c>
      <c r="D669" s="378">
        <v>3</v>
      </c>
      <c r="E669" s="379" t="s">
        <v>319</v>
      </c>
      <c r="F669" s="380" t="s">
        <v>523</v>
      </c>
      <c r="G669" s="381">
        <v>772.88</v>
      </c>
    </row>
    <row r="670" spans="1:7">
      <c r="A670" s="375" t="s">
        <v>315</v>
      </c>
      <c r="B670" s="376" t="s">
        <v>733</v>
      </c>
      <c r="C670" s="377">
        <v>10</v>
      </c>
      <c r="D670" s="378">
        <v>3</v>
      </c>
      <c r="E670" s="379" t="s">
        <v>319</v>
      </c>
      <c r="F670" s="380">
        <v>70</v>
      </c>
      <c r="G670" s="381">
        <v>772.88</v>
      </c>
    </row>
    <row r="671" spans="1:7" ht="36">
      <c r="A671" s="375" t="s">
        <v>702</v>
      </c>
      <c r="B671" s="376" t="s">
        <v>703</v>
      </c>
      <c r="C671" s="377" t="s">
        <v>523</v>
      </c>
      <c r="D671" s="378" t="s">
        <v>523</v>
      </c>
      <c r="E671" s="379" t="s">
        <v>523</v>
      </c>
      <c r="F671" s="380" t="s">
        <v>523</v>
      </c>
      <c r="G671" s="381">
        <v>7450.8</v>
      </c>
    </row>
    <row r="672" spans="1:7" ht="60">
      <c r="A672" s="375" t="s">
        <v>704</v>
      </c>
      <c r="B672" s="376" t="s">
        <v>705</v>
      </c>
      <c r="C672" s="377" t="s">
        <v>523</v>
      </c>
      <c r="D672" s="378" t="s">
        <v>523</v>
      </c>
      <c r="E672" s="379" t="s">
        <v>523</v>
      </c>
      <c r="F672" s="380" t="s">
        <v>523</v>
      </c>
      <c r="G672" s="381">
        <v>578.65</v>
      </c>
    </row>
    <row r="673" spans="1:7">
      <c r="A673" s="375" t="s">
        <v>479</v>
      </c>
      <c r="B673" s="376" t="s">
        <v>705</v>
      </c>
      <c r="C673" s="377">
        <v>4</v>
      </c>
      <c r="D673" s="378" t="s">
        <v>523</v>
      </c>
      <c r="E673" s="379" t="s">
        <v>523</v>
      </c>
      <c r="F673" s="380" t="s">
        <v>523</v>
      </c>
      <c r="G673" s="381">
        <v>578.65</v>
      </c>
    </row>
    <row r="674" spans="1:7">
      <c r="A674" s="375" t="s">
        <v>485</v>
      </c>
      <c r="B674" s="376" t="s">
        <v>705</v>
      </c>
      <c r="C674" s="377">
        <v>4</v>
      </c>
      <c r="D674" s="378">
        <v>12</v>
      </c>
      <c r="E674" s="379" t="s">
        <v>523</v>
      </c>
      <c r="F674" s="380" t="s">
        <v>523</v>
      </c>
      <c r="G674" s="381">
        <v>578.65</v>
      </c>
    </row>
    <row r="675" spans="1:7">
      <c r="A675" s="375" t="s">
        <v>535</v>
      </c>
      <c r="B675" s="376" t="s">
        <v>705</v>
      </c>
      <c r="C675" s="377">
        <v>4</v>
      </c>
      <c r="D675" s="378">
        <v>12</v>
      </c>
      <c r="E675" s="379" t="s">
        <v>536</v>
      </c>
      <c r="F675" s="380" t="s">
        <v>523</v>
      </c>
      <c r="G675" s="381">
        <v>578.65</v>
      </c>
    </row>
    <row r="676" spans="1:7" ht="24">
      <c r="A676" s="375" t="s">
        <v>537</v>
      </c>
      <c r="B676" s="376" t="s">
        <v>705</v>
      </c>
      <c r="C676" s="377">
        <v>4</v>
      </c>
      <c r="D676" s="378">
        <v>12</v>
      </c>
      <c r="E676" s="379" t="s">
        <v>538</v>
      </c>
      <c r="F676" s="380" t="s">
        <v>523</v>
      </c>
      <c r="G676" s="381">
        <v>578.65</v>
      </c>
    </row>
    <row r="677" spans="1:7" ht="24">
      <c r="A677" s="375" t="s">
        <v>283</v>
      </c>
      <c r="B677" s="376" t="s">
        <v>705</v>
      </c>
      <c r="C677" s="377">
        <v>4</v>
      </c>
      <c r="D677" s="378">
        <v>12</v>
      </c>
      <c r="E677" s="379" t="s">
        <v>284</v>
      </c>
      <c r="F677" s="380" t="s">
        <v>523</v>
      </c>
      <c r="G677" s="381">
        <v>578.65</v>
      </c>
    </row>
    <row r="678" spans="1:7">
      <c r="A678" s="375" t="s">
        <v>289</v>
      </c>
      <c r="B678" s="376" t="s">
        <v>705</v>
      </c>
      <c r="C678" s="377">
        <v>4</v>
      </c>
      <c r="D678" s="378">
        <v>12</v>
      </c>
      <c r="E678" s="379" t="s">
        <v>284</v>
      </c>
      <c r="F678" s="380">
        <v>40</v>
      </c>
      <c r="G678" s="381">
        <v>578.65</v>
      </c>
    </row>
    <row r="679" spans="1:7" ht="60">
      <c r="A679" s="375" t="s">
        <v>706</v>
      </c>
      <c r="B679" s="376" t="s">
        <v>707</v>
      </c>
      <c r="C679" s="377" t="s">
        <v>523</v>
      </c>
      <c r="D679" s="378" t="s">
        <v>523</v>
      </c>
      <c r="E679" s="379" t="s">
        <v>523</v>
      </c>
      <c r="F679" s="380" t="s">
        <v>523</v>
      </c>
      <c r="G679" s="381">
        <v>450.8</v>
      </c>
    </row>
    <row r="680" spans="1:7">
      <c r="A680" s="375" t="s">
        <v>479</v>
      </c>
      <c r="B680" s="376" t="s">
        <v>707</v>
      </c>
      <c r="C680" s="377">
        <v>4</v>
      </c>
      <c r="D680" s="378" t="s">
        <v>523</v>
      </c>
      <c r="E680" s="379" t="s">
        <v>523</v>
      </c>
      <c r="F680" s="380" t="s">
        <v>523</v>
      </c>
      <c r="G680" s="381">
        <v>450.8</v>
      </c>
    </row>
    <row r="681" spans="1:7">
      <c r="A681" s="375" t="s">
        <v>485</v>
      </c>
      <c r="B681" s="376" t="s">
        <v>707</v>
      </c>
      <c r="C681" s="377">
        <v>4</v>
      </c>
      <c r="D681" s="378">
        <v>12</v>
      </c>
      <c r="E681" s="379" t="s">
        <v>523</v>
      </c>
      <c r="F681" s="380" t="s">
        <v>523</v>
      </c>
      <c r="G681" s="381">
        <v>450.8</v>
      </c>
    </row>
    <row r="682" spans="1:7">
      <c r="A682" s="375" t="s">
        <v>535</v>
      </c>
      <c r="B682" s="376" t="s">
        <v>707</v>
      </c>
      <c r="C682" s="377">
        <v>4</v>
      </c>
      <c r="D682" s="378">
        <v>12</v>
      </c>
      <c r="E682" s="379" t="s">
        <v>536</v>
      </c>
      <c r="F682" s="380" t="s">
        <v>523</v>
      </c>
      <c r="G682" s="381">
        <v>450.8</v>
      </c>
    </row>
    <row r="683" spans="1:7" ht="24">
      <c r="A683" s="375" t="s">
        <v>537</v>
      </c>
      <c r="B683" s="376" t="s">
        <v>707</v>
      </c>
      <c r="C683" s="377">
        <v>4</v>
      </c>
      <c r="D683" s="378">
        <v>12</v>
      </c>
      <c r="E683" s="379" t="s">
        <v>538</v>
      </c>
      <c r="F683" s="380" t="s">
        <v>523</v>
      </c>
      <c r="G683" s="381">
        <v>450.8</v>
      </c>
    </row>
    <row r="684" spans="1:7" ht="24">
      <c r="A684" s="375" t="s">
        <v>283</v>
      </c>
      <c r="B684" s="376" t="s">
        <v>707</v>
      </c>
      <c r="C684" s="377">
        <v>4</v>
      </c>
      <c r="D684" s="378">
        <v>12</v>
      </c>
      <c r="E684" s="379" t="s">
        <v>284</v>
      </c>
      <c r="F684" s="380" t="s">
        <v>523</v>
      </c>
      <c r="G684" s="381">
        <v>450.8</v>
      </c>
    </row>
    <row r="685" spans="1:7">
      <c r="A685" s="375" t="s">
        <v>289</v>
      </c>
      <c r="B685" s="376" t="s">
        <v>707</v>
      </c>
      <c r="C685" s="377">
        <v>4</v>
      </c>
      <c r="D685" s="378">
        <v>12</v>
      </c>
      <c r="E685" s="379" t="s">
        <v>284</v>
      </c>
      <c r="F685" s="380">
        <v>40</v>
      </c>
      <c r="G685" s="381">
        <v>450.8</v>
      </c>
    </row>
    <row r="686" spans="1:7" ht="36">
      <c r="A686" s="375" t="s">
        <v>708</v>
      </c>
      <c r="B686" s="376" t="s">
        <v>709</v>
      </c>
      <c r="C686" s="377" t="s">
        <v>523</v>
      </c>
      <c r="D686" s="378" t="s">
        <v>523</v>
      </c>
      <c r="E686" s="379" t="s">
        <v>523</v>
      </c>
      <c r="F686" s="380" t="s">
        <v>523</v>
      </c>
      <c r="G686" s="381">
        <v>6415.35</v>
      </c>
    </row>
    <row r="687" spans="1:7">
      <c r="A687" s="375" t="s">
        <v>479</v>
      </c>
      <c r="B687" s="376" t="s">
        <v>709</v>
      </c>
      <c r="C687" s="377">
        <v>4</v>
      </c>
      <c r="D687" s="378" t="s">
        <v>523</v>
      </c>
      <c r="E687" s="379" t="s">
        <v>523</v>
      </c>
      <c r="F687" s="380" t="s">
        <v>523</v>
      </c>
      <c r="G687" s="381">
        <v>6415.35</v>
      </c>
    </row>
    <row r="688" spans="1:7">
      <c r="A688" s="375" t="s">
        <v>485</v>
      </c>
      <c r="B688" s="376" t="s">
        <v>709</v>
      </c>
      <c r="C688" s="377">
        <v>4</v>
      </c>
      <c r="D688" s="378">
        <v>12</v>
      </c>
      <c r="E688" s="379" t="s">
        <v>523</v>
      </c>
      <c r="F688" s="380" t="s">
        <v>523</v>
      </c>
      <c r="G688" s="381">
        <v>6415.35</v>
      </c>
    </row>
    <row r="689" spans="1:7">
      <c r="A689" s="375" t="s">
        <v>535</v>
      </c>
      <c r="B689" s="376" t="s">
        <v>709</v>
      </c>
      <c r="C689" s="377">
        <v>4</v>
      </c>
      <c r="D689" s="378">
        <v>12</v>
      </c>
      <c r="E689" s="379" t="s">
        <v>536</v>
      </c>
      <c r="F689" s="380" t="s">
        <v>523</v>
      </c>
      <c r="G689" s="381">
        <v>6415.35</v>
      </c>
    </row>
    <row r="690" spans="1:7" ht="24">
      <c r="A690" s="375" t="s">
        <v>537</v>
      </c>
      <c r="B690" s="376" t="s">
        <v>709</v>
      </c>
      <c r="C690" s="377">
        <v>4</v>
      </c>
      <c r="D690" s="378">
        <v>12</v>
      </c>
      <c r="E690" s="379" t="s">
        <v>538</v>
      </c>
      <c r="F690" s="380" t="s">
        <v>523</v>
      </c>
      <c r="G690" s="381">
        <v>6415.35</v>
      </c>
    </row>
    <row r="691" spans="1:7" ht="24">
      <c r="A691" s="375" t="s">
        <v>283</v>
      </c>
      <c r="B691" s="376" t="s">
        <v>709</v>
      </c>
      <c r="C691" s="377">
        <v>4</v>
      </c>
      <c r="D691" s="378">
        <v>12</v>
      </c>
      <c r="E691" s="379" t="s">
        <v>284</v>
      </c>
      <c r="F691" s="380" t="s">
        <v>523</v>
      </c>
      <c r="G691" s="381">
        <v>6415.35</v>
      </c>
    </row>
    <row r="692" spans="1:7">
      <c r="A692" s="375" t="s">
        <v>289</v>
      </c>
      <c r="B692" s="376" t="s">
        <v>709</v>
      </c>
      <c r="C692" s="377">
        <v>4</v>
      </c>
      <c r="D692" s="378">
        <v>12</v>
      </c>
      <c r="E692" s="379" t="s">
        <v>284</v>
      </c>
      <c r="F692" s="380">
        <v>40</v>
      </c>
      <c r="G692" s="381">
        <v>6415.35</v>
      </c>
    </row>
    <row r="693" spans="1:7" ht="36">
      <c r="A693" s="375" t="s">
        <v>710</v>
      </c>
      <c r="B693" s="376" t="s">
        <v>711</v>
      </c>
      <c r="C693" s="377" t="s">
        <v>523</v>
      </c>
      <c r="D693" s="378" t="s">
        <v>523</v>
      </c>
      <c r="E693" s="379" t="s">
        <v>523</v>
      </c>
      <c r="F693" s="380" t="s">
        <v>523</v>
      </c>
      <c r="G693" s="381">
        <v>6</v>
      </c>
    </row>
    <row r="694" spans="1:7">
      <c r="A694" s="375" t="s">
        <v>479</v>
      </c>
      <c r="B694" s="376" t="s">
        <v>711</v>
      </c>
      <c r="C694" s="377">
        <v>4</v>
      </c>
      <c r="D694" s="378" t="s">
        <v>523</v>
      </c>
      <c r="E694" s="379" t="s">
        <v>523</v>
      </c>
      <c r="F694" s="380" t="s">
        <v>523</v>
      </c>
      <c r="G694" s="381">
        <v>6</v>
      </c>
    </row>
    <row r="695" spans="1:7">
      <c r="A695" s="375" t="s">
        <v>485</v>
      </c>
      <c r="B695" s="376" t="s">
        <v>711</v>
      </c>
      <c r="C695" s="377">
        <v>4</v>
      </c>
      <c r="D695" s="378">
        <v>12</v>
      </c>
      <c r="E695" s="379" t="s">
        <v>523</v>
      </c>
      <c r="F695" s="380" t="s">
        <v>523</v>
      </c>
      <c r="G695" s="381">
        <v>6</v>
      </c>
    </row>
    <row r="696" spans="1:7">
      <c r="A696" s="375" t="s">
        <v>535</v>
      </c>
      <c r="B696" s="376" t="s">
        <v>711</v>
      </c>
      <c r="C696" s="377">
        <v>4</v>
      </c>
      <c r="D696" s="378">
        <v>12</v>
      </c>
      <c r="E696" s="379" t="s">
        <v>536</v>
      </c>
      <c r="F696" s="380" t="s">
        <v>523</v>
      </c>
      <c r="G696" s="381">
        <v>6</v>
      </c>
    </row>
    <row r="697" spans="1:7" ht="24">
      <c r="A697" s="375" t="s">
        <v>537</v>
      </c>
      <c r="B697" s="376" t="s">
        <v>711</v>
      </c>
      <c r="C697" s="377">
        <v>4</v>
      </c>
      <c r="D697" s="378">
        <v>12</v>
      </c>
      <c r="E697" s="379" t="s">
        <v>538</v>
      </c>
      <c r="F697" s="380" t="s">
        <v>523</v>
      </c>
      <c r="G697" s="381">
        <v>6</v>
      </c>
    </row>
    <row r="698" spans="1:7" ht="24">
      <c r="A698" s="375" t="s">
        <v>283</v>
      </c>
      <c r="B698" s="376" t="s">
        <v>711</v>
      </c>
      <c r="C698" s="377">
        <v>4</v>
      </c>
      <c r="D698" s="378">
        <v>12</v>
      </c>
      <c r="E698" s="379" t="s">
        <v>284</v>
      </c>
      <c r="F698" s="380" t="s">
        <v>523</v>
      </c>
      <c r="G698" s="381">
        <v>6</v>
      </c>
    </row>
    <row r="699" spans="1:7">
      <c r="A699" s="375" t="s">
        <v>289</v>
      </c>
      <c r="B699" s="376" t="s">
        <v>711</v>
      </c>
      <c r="C699" s="377">
        <v>4</v>
      </c>
      <c r="D699" s="378">
        <v>12</v>
      </c>
      <c r="E699" s="379" t="s">
        <v>284</v>
      </c>
      <c r="F699" s="380">
        <v>40</v>
      </c>
      <c r="G699" s="381">
        <v>6</v>
      </c>
    </row>
    <row r="700" spans="1:7" ht="36">
      <c r="A700" s="375" t="s">
        <v>77</v>
      </c>
      <c r="B700" s="376" t="s">
        <v>78</v>
      </c>
      <c r="C700" s="377" t="s">
        <v>523</v>
      </c>
      <c r="D700" s="378" t="s">
        <v>523</v>
      </c>
      <c r="E700" s="379" t="s">
        <v>523</v>
      </c>
      <c r="F700" s="380" t="s">
        <v>523</v>
      </c>
      <c r="G700" s="381">
        <v>3770.7240000000002</v>
      </c>
    </row>
    <row r="701" spans="1:7" ht="60">
      <c r="A701" s="375" t="s">
        <v>51</v>
      </c>
      <c r="B701" s="376" t="s">
        <v>52</v>
      </c>
      <c r="C701" s="377" t="s">
        <v>523</v>
      </c>
      <c r="D701" s="378" t="s">
        <v>523</v>
      </c>
      <c r="E701" s="379" t="s">
        <v>523</v>
      </c>
      <c r="F701" s="380" t="s">
        <v>523</v>
      </c>
      <c r="G701" s="381">
        <v>180</v>
      </c>
    </row>
    <row r="702" spans="1:7">
      <c r="A702" s="375" t="s">
        <v>501</v>
      </c>
      <c r="B702" s="376" t="s">
        <v>52</v>
      </c>
      <c r="C702" s="377">
        <v>10</v>
      </c>
      <c r="D702" s="378" t="s">
        <v>523</v>
      </c>
      <c r="E702" s="379" t="s">
        <v>523</v>
      </c>
      <c r="F702" s="380" t="s">
        <v>523</v>
      </c>
      <c r="G702" s="381">
        <v>180</v>
      </c>
    </row>
    <row r="703" spans="1:7">
      <c r="A703" s="375" t="s">
        <v>503</v>
      </c>
      <c r="B703" s="376" t="s">
        <v>52</v>
      </c>
      <c r="C703" s="377">
        <v>10</v>
      </c>
      <c r="D703" s="378">
        <v>3</v>
      </c>
      <c r="E703" s="379" t="s">
        <v>523</v>
      </c>
      <c r="F703" s="380" t="s">
        <v>523</v>
      </c>
      <c r="G703" s="381">
        <v>180</v>
      </c>
    </row>
    <row r="704" spans="1:7">
      <c r="A704" s="375" t="s">
        <v>206</v>
      </c>
      <c r="B704" s="376" t="s">
        <v>52</v>
      </c>
      <c r="C704" s="377">
        <v>10</v>
      </c>
      <c r="D704" s="378">
        <v>3</v>
      </c>
      <c r="E704" s="379" t="s">
        <v>207</v>
      </c>
      <c r="F704" s="380" t="s">
        <v>523</v>
      </c>
      <c r="G704" s="381">
        <v>180</v>
      </c>
    </row>
    <row r="705" spans="1:7">
      <c r="A705" s="375" t="s">
        <v>208</v>
      </c>
      <c r="B705" s="376" t="s">
        <v>52</v>
      </c>
      <c r="C705" s="377">
        <v>10</v>
      </c>
      <c r="D705" s="378">
        <v>3</v>
      </c>
      <c r="E705" s="379" t="s">
        <v>209</v>
      </c>
      <c r="F705" s="380" t="s">
        <v>523</v>
      </c>
      <c r="G705" s="381">
        <v>180</v>
      </c>
    </row>
    <row r="706" spans="1:7">
      <c r="A706" s="375" t="s">
        <v>318</v>
      </c>
      <c r="B706" s="376" t="s">
        <v>52</v>
      </c>
      <c r="C706" s="377">
        <v>10</v>
      </c>
      <c r="D706" s="378">
        <v>3</v>
      </c>
      <c r="E706" s="379" t="s">
        <v>319</v>
      </c>
      <c r="F706" s="380" t="s">
        <v>523</v>
      </c>
      <c r="G706" s="381">
        <v>180</v>
      </c>
    </row>
    <row r="707" spans="1:7">
      <c r="A707" s="375" t="s">
        <v>315</v>
      </c>
      <c r="B707" s="376" t="s">
        <v>52</v>
      </c>
      <c r="C707" s="377">
        <v>10</v>
      </c>
      <c r="D707" s="378">
        <v>3</v>
      </c>
      <c r="E707" s="379" t="s">
        <v>319</v>
      </c>
      <c r="F707" s="380">
        <v>70</v>
      </c>
      <c r="G707" s="381">
        <v>180</v>
      </c>
    </row>
    <row r="708" spans="1:7" ht="60">
      <c r="A708" s="375" t="s">
        <v>210</v>
      </c>
      <c r="B708" s="376" t="s">
        <v>211</v>
      </c>
      <c r="C708" s="377" t="s">
        <v>523</v>
      </c>
      <c r="D708" s="378" t="s">
        <v>523</v>
      </c>
      <c r="E708" s="379" t="s">
        <v>523</v>
      </c>
      <c r="F708" s="380" t="s">
        <v>523</v>
      </c>
      <c r="G708" s="381">
        <v>1546.7</v>
      </c>
    </row>
    <row r="709" spans="1:7">
      <c r="A709" s="375" t="s">
        <v>501</v>
      </c>
      <c r="B709" s="376" t="s">
        <v>211</v>
      </c>
      <c r="C709" s="377">
        <v>10</v>
      </c>
      <c r="D709" s="378" t="s">
        <v>523</v>
      </c>
      <c r="E709" s="379" t="s">
        <v>523</v>
      </c>
      <c r="F709" s="380" t="s">
        <v>523</v>
      </c>
      <c r="G709" s="381">
        <v>1546.7</v>
      </c>
    </row>
    <row r="710" spans="1:7">
      <c r="A710" s="375" t="s">
        <v>503</v>
      </c>
      <c r="B710" s="376" t="s">
        <v>211</v>
      </c>
      <c r="C710" s="377">
        <v>10</v>
      </c>
      <c r="D710" s="378">
        <v>3</v>
      </c>
      <c r="E710" s="379" t="s">
        <v>523</v>
      </c>
      <c r="F710" s="380" t="s">
        <v>523</v>
      </c>
      <c r="G710" s="381">
        <v>1546.7</v>
      </c>
    </row>
    <row r="711" spans="1:7">
      <c r="A711" s="375" t="s">
        <v>206</v>
      </c>
      <c r="B711" s="376" t="s">
        <v>211</v>
      </c>
      <c r="C711" s="377">
        <v>10</v>
      </c>
      <c r="D711" s="378">
        <v>3</v>
      </c>
      <c r="E711" s="379" t="s">
        <v>207</v>
      </c>
      <c r="F711" s="380" t="s">
        <v>523</v>
      </c>
      <c r="G711" s="381">
        <v>1546.7</v>
      </c>
    </row>
    <row r="712" spans="1:7">
      <c r="A712" s="375" t="s">
        <v>208</v>
      </c>
      <c r="B712" s="376" t="s">
        <v>211</v>
      </c>
      <c r="C712" s="377">
        <v>10</v>
      </c>
      <c r="D712" s="378">
        <v>3</v>
      </c>
      <c r="E712" s="379" t="s">
        <v>209</v>
      </c>
      <c r="F712" s="380" t="s">
        <v>523</v>
      </c>
      <c r="G712" s="381">
        <v>1546.7</v>
      </c>
    </row>
    <row r="713" spans="1:7">
      <c r="A713" s="375" t="s">
        <v>318</v>
      </c>
      <c r="B713" s="376" t="s">
        <v>211</v>
      </c>
      <c r="C713" s="377">
        <v>10</v>
      </c>
      <c r="D713" s="378">
        <v>3</v>
      </c>
      <c r="E713" s="379" t="s">
        <v>319</v>
      </c>
      <c r="F713" s="380" t="s">
        <v>523</v>
      </c>
      <c r="G713" s="381">
        <v>1546.7</v>
      </c>
    </row>
    <row r="714" spans="1:7">
      <c r="A714" s="375" t="s">
        <v>315</v>
      </c>
      <c r="B714" s="376" t="s">
        <v>211</v>
      </c>
      <c r="C714" s="377">
        <v>10</v>
      </c>
      <c r="D714" s="378">
        <v>3</v>
      </c>
      <c r="E714" s="379" t="s">
        <v>319</v>
      </c>
      <c r="F714" s="380">
        <v>70</v>
      </c>
      <c r="G714" s="381">
        <v>1546.7</v>
      </c>
    </row>
    <row r="715" spans="1:7" ht="96">
      <c r="A715" s="375" t="s">
        <v>79</v>
      </c>
      <c r="B715" s="376" t="s">
        <v>80</v>
      </c>
      <c r="C715" s="377" t="s">
        <v>523</v>
      </c>
      <c r="D715" s="378" t="s">
        <v>523</v>
      </c>
      <c r="E715" s="379" t="s">
        <v>523</v>
      </c>
      <c r="F715" s="380" t="s">
        <v>523</v>
      </c>
      <c r="G715" s="381">
        <v>10.423999999999999</v>
      </c>
    </row>
    <row r="716" spans="1:7">
      <c r="A716" s="375" t="s">
        <v>486</v>
      </c>
      <c r="B716" s="376" t="s">
        <v>80</v>
      </c>
      <c r="C716" s="377">
        <v>5</v>
      </c>
      <c r="D716" s="378" t="s">
        <v>523</v>
      </c>
      <c r="E716" s="379" t="s">
        <v>523</v>
      </c>
      <c r="F716" s="380" t="s">
        <v>523</v>
      </c>
      <c r="G716" s="381">
        <v>10.423999999999999</v>
      </c>
    </row>
    <row r="717" spans="1:7">
      <c r="A717" s="375" t="s">
        <v>490</v>
      </c>
      <c r="B717" s="376" t="s">
        <v>80</v>
      </c>
      <c r="C717" s="377">
        <v>5</v>
      </c>
      <c r="D717" s="378">
        <v>5</v>
      </c>
      <c r="E717" s="379" t="s">
        <v>523</v>
      </c>
      <c r="F717" s="380" t="s">
        <v>523</v>
      </c>
      <c r="G717" s="381">
        <v>10.423999999999999</v>
      </c>
    </row>
    <row r="718" spans="1:7">
      <c r="A718" s="375" t="s">
        <v>535</v>
      </c>
      <c r="B718" s="376" t="s">
        <v>80</v>
      </c>
      <c r="C718" s="377">
        <v>5</v>
      </c>
      <c r="D718" s="378">
        <v>5</v>
      </c>
      <c r="E718" s="379" t="s">
        <v>536</v>
      </c>
      <c r="F718" s="380" t="s">
        <v>523</v>
      </c>
      <c r="G718" s="381">
        <v>10.423999999999999</v>
      </c>
    </row>
    <row r="719" spans="1:7" ht="24">
      <c r="A719" s="375" t="s">
        <v>537</v>
      </c>
      <c r="B719" s="376" t="s">
        <v>80</v>
      </c>
      <c r="C719" s="377">
        <v>5</v>
      </c>
      <c r="D719" s="378">
        <v>5</v>
      </c>
      <c r="E719" s="379" t="s">
        <v>538</v>
      </c>
      <c r="F719" s="380" t="s">
        <v>523</v>
      </c>
      <c r="G719" s="381">
        <v>10.423999999999999</v>
      </c>
    </row>
    <row r="720" spans="1:7" ht="24">
      <c r="A720" s="375" t="s">
        <v>283</v>
      </c>
      <c r="B720" s="376" t="s">
        <v>80</v>
      </c>
      <c r="C720" s="377">
        <v>5</v>
      </c>
      <c r="D720" s="378">
        <v>5</v>
      </c>
      <c r="E720" s="379" t="s">
        <v>284</v>
      </c>
      <c r="F720" s="380" t="s">
        <v>523</v>
      </c>
      <c r="G720" s="381">
        <v>10.423999999999999</v>
      </c>
    </row>
    <row r="721" spans="1:7">
      <c r="A721" s="375" t="s">
        <v>315</v>
      </c>
      <c r="B721" s="376" t="s">
        <v>80</v>
      </c>
      <c r="C721" s="377">
        <v>5</v>
      </c>
      <c r="D721" s="378">
        <v>5</v>
      </c>
      <c r="E721" s="379" t="s">
        <v>284</v>
      </c>
      <c r="F721" s="380">
        <v>70</v>
      </c>
      <c r="G721" s="381">
        <v>10.423999999999999</v>
      </c>
    </row>
    <row r="722" spans="1:7" ht="48">
      <c r="A722" s="375" t="s">
        <v>212</v>
      </c>
      <c r="B722" s="376" t="s">
        <v>213</v>
      </c>
      <c r="C722" s="377" t="s">
        <v>523</v>
      </c>
      <c r="D722" s="378" t="s">
        <v>523</v>
      </c>
      <c r="E722" s="379" t="s">
        <v>523</v>
      </c>
      <c r="F722" s="380" t="s">
        <v>523</v>
      </c>
      <c r="G722" s="381">
        <v>1936.87</v>
      </c>
    </row>
    <row r="723" spans="1:7">
      <c r="A723" s="375" t="s">
        <v>501</v>
      </c>
      <c r="B723" s="376" t="s">
        <v>213</v>
      </c>
      <c r="C723" s="377">
        <v>10</v>
      </c>
      <c r="D723" s="378" t="s">
        <v>523</v>
      </c>
      <c r="E723" s="379" t="s">
        <v>523</v>
      </c>
      <c r="F723" s="380" t="s">
        <v>523</v>
      </c>
      <c r="G723" s="381">
        <v>1936.87</v>
      </c>
    </row>
    <row r="724" spans="1:7">
      <c r="A724" s="375" t="s">
        <v>503</v>
      </c>
      <c r="B724" s="376" t="s">
        <v>213</v>
      </c>
      <c r="C724" s="377">
        <v>10</v>
      </c>
      <c r="D724" s="378">
        <v>3</v>
      </c>
      <c r="E724" s="379" t="s">
        <v>523</v>
      </c>
      <c r="F724" s="380" t="s">
        <v>523</v>
      </c>
      <c r="G724" s="381">
        <v>1936.87</v>
      </c>
    </row>
    <row r="725" spans="1:7">
      <c r="A725" s="375" t="s">
        <v>206</v>
      </c>
      <c r="B725" s="376" t="s">
        <v>213</v>
      </c>
      <c r="C725" s="377">
        <v>10</v>
      </c>
      <c r="D725" s="378">
        <v>3</v>
      </c>
      <c r="E725" s="379" t="s">
        <v>207</v>
      </c>
      <c r="F725" s="380" t="s">
        <v>523</v>
      </c>
      <c r="G725" s="381">
        <v>1936.87</v>
      </c>
    </row>
    <row r="726" spans="1:7">
      <c r="A726" s="375" t="s">
        <v>208</v>
      </c>
      <c r="B726" s="376" t="s">
        <v>213</v>
      </c>
      <c r="C726" s="377">
        <v>10</v>
      </c>
      <c r="D726" s="378">
        <v>3</v>
      </c>
      <c r="E726" s="379" t="s">
        <v>209</v>
      </c>
      <c r="F726" s="380" t="s">
        <v>523</v>
      </c>
      <c r="G726" s="381">
        <v>1936.87</v>
      </c>
    </row>
    <row r="727" spans="1:7">
      <c r="A727" s="375" t="s">
        <v>318</v>
      </c>
      <c r="B727" s="376" t="s">
        <v>213</v>
      </c>
      <c r="C727" s="377">
        <v>10</v>
      </c>
      <c r="D727" s="378">
        <v>3</v>
      </c>
      <c r="E727" s="379" t="s">
        <v>319</v>
      </c>
      <c r="F727" s="380" t="s">
        <v>523</v>
      </c>
      <c r="G727" s="381">
        <v>1936.87</v>
      </c>
    </row>
    <row r="728" spans="1:7">
      <c r="A728" s="375" t="s">
        <v>315</v>
      </c>
      <c r="B728" s="376" t="s">
        <v>213</v>
      </c>
      <c r="C728" s="377">
        <v>10</v>
      </c>
      <c r="D728" s="378">
        <v>3</v>
      </c>
      <c r="E728" s="379" t="s">
        <v>319</v>
      </c>
      <c r="F728" s="380">
        <v>70</v>
      </c>
      <c r="G728" s="381">
        <v>1936.87</v>
      </c>
    </row>
    <row r="729" spans="1:7" ht="72">
      <c r="A729" s="375" t="s">
        <v>53</v>
      </c>
      <c r="B729" s="376" t="s">
        <v>54</v>
      </c>
      <c r="C729" s="377" t="s">
        <v>523</v>
      </c>
      <c r="D729" s="378" t="s">
        <v>523</v>
      </c>
      <c r="E729" s="379" t="s">
        <v>523</v>
      </c>
      <c r="F729" s="380" t="s">
        <v>523</v>
      </c>
      <c r="G729" s="381">
        <v>96.73</v>
      </c>
    </row>
    <row r="730" spans="1:7">
      <c r="A730" s="375" t="s">
        <v>501</v>
      </c>
      <c r="B730" s="376" t="s">
        <v>54</v>
      </c>
      <c r="C730" s="377">
        <v>10</v>
      </c>
      <c r="D730" s="378" t="s">
        <v>523</v>
      </c>
      <c r="E730" s="379" t="s">
        <v>523</v>
      </c>
      <c r="F730" s="380" t="s">
        <v>523</v>
      </c>
      <c r="G730" s="381">
        <v>96.73</v>
      </c>
    </row>
    <row r="731" spans="1:7">
      <c r="A731" s="375" t="s">
        <v>503</v>
      </c>
      <c r="B731" s="376" t="s">
        <v>54</v>
      </c>
      <c r="C731" s="377">
        <v>10</v>
      </c>
      <c r="D731" s="378">
        <v>3</v>
      </c>
      <c r="E731" s="379" t="s">
        <v>523</v>
      </c>
      <c r="F731" s="380" t="s">
        <v>523</v>
      </c>
      <c r="G731" s="381">
        <v>96.73</v>
      </c>
    </row>
    <row r="732" spans="1:7">
      <c r="A732" s="375" t="s">
        <v>206</v>
      </c>
      <c r="B732" s="376" t="s">
        <v>54</v>
      </c>
      <c r="C732" s="377">
        <v>10</v>
      </c>
      <c r="D732" s="378">
        <v>3</v>
      </c>
      <c r="E732" s="379" t="s">
        <v>207</v>
      </c>
      <c r="F732" s="380" t="s">
        <v>523</v>
      </c>
      <c r="G732" s="381">
        <v>96.73</v>
      </c>
    </row>
    <row r="733" spans="1:7">
      <c r="A733" s="375" t="s">
        <v>208</v>
      </c>
      <c r="B733" s="376" t="s">
        <v>54</v>
      </c>
      <c r="C733" s="377">
        <v>10</v>
      </c>
      <c r="D733" s="378">
        <v>3</v>
      </c>
      <c r="E733" s="379" t="s">
        <v>209</v>
      </c>
      <c r="F733" s="380" t="s">
        <v>523</v>
      </c>
      <c r="G733" s="381">
        <v>96.73</v>
      </c>
    </row>
    <row r="734" spans="1:7">
      <c r="A734" s="375" t="s">
        <v>318</v>
      </c>
      <c r="B734" s="376" t="s">
        <v>54</v>
      </c>
      <c r="C734" s="377">
        <v>10</v>
      </c>
      <c r="D734" s="378">
        <v>3</v>
      </c>
      <c r="E734" s="379" t="s">
        <v>319</v>
      </c>
      <c r="F734" s="380" t="s">
        <v>523</v>
      </c>
      <c r="G734" s="381">
        <v>96.73</v>
      </c>
    </row>
    <row r="735" spans="1:7">
      <c r="A735" s="375" t="s">
        <v>315</v>
      </c>
      <c r="B735" s="376" t="s">
        <v>54</v>
      </c>
      <c r="C735" s="377">
        <v>10</v>
      </c>
      <c r="D735" s="378">
        <v>3</v>
      </c>
      <c r="E735" s="379" t="s">
        <v>319</v>
      </c>
      <c r="F735" s="380">
        <v>70</v>
      </c>
      <c r="G735" s="381">
        <v>96.73</v>
      </c>
    </row>
    <row r="736" spans="1:7" ht="36">
      <c r="A736" s="375" t="s">
        <v>734</v>
      </c>
      <c r="B736" s="376" t="s">
        <v>735</v>
      </c>
      <c r="C736" s="377" t="s">
        <v>523</v>
      </c>
      <c r="D736" s="378" t="s">
        <v>523</v>
      </c>
      <c r="E736" s="379" t="s">
        <v>523</v>
      </c>
      <c r="F736" s="380" t="s">
        <v>523</v>
      </c>
      <c r="G736" s="381">
        <v>7627</v>
      </c>
    </row>
    <row r="737" spans="1:7" ht="36">
      <c r="A737" s="375" t="s">
        <v>736</v>
      </c>
      <c r="B737" s="376" t="s">
        <v>737</v>
      </c>
      <c r="C737" s="377" t="s">
        <v>523</v>
      </c>
      <c r="D737" s="378" t="s">
        <v>523</v>
      </c>
      <c r="E737" s="379" t="s">
        <v>523</v>
      </c>
      <c r="F737" s="380" t="s">
        <v>523</v>
      </c>
      <c r="G737" s="381">
        <v>7627</v>
      </c>
    </row>
    <row r="738" spans="1:7">
      <c r="A738" s="375" t="s">
        <v>486</v>
      </c>
      <c r="B738" s="376" t="s">
        <v>737</v>
      </c>
      <c r="C738" s="377">
        <v>5</v>
      </c>
      <c r="D738" s="378" t="s">
        <v>523</v>
      </c>
      <c r="E738" s="379" t="s">
        <v>523</v>
      </c>
      <c r="F738" s="380" t="s">
        <v>523</v>
      </c>
      <c r="G738" s="381">
        <v>7627</v>
      </c>
    </row>
    <row r="739" spans="1:7">
      <c r="A739" s="375" t="s">
        <v>487</v>
      </c>
      <c r="B739" s="376" t="s">
        <v>737</v>
      </c>
      <c r="C739" s="377">
        <v>5</v>
      </c>
      <c r="D739" s="378">
        <v>1</v>
      </c>
      <c r="E739" s="379" t="s">
        <v>523</v>
      </c>
      <c r="F739" s="380" t="s">
        <v>523</v>
      </c>
      <c r="G739" s="381">
        <v>7627</v>
      </c>
    </row>
    <row r="740" spans="1:7">
      <c r="A740" s="375" t="s">
        <v>684</v>
      </c>
      <c r="B740" s="376" t="s">
        <v>737</v>
      </c>
      <c r="C740" s="377">
        <v>5</v>
      </c>
      <c r="D740" s="378">
        <v>1</v>
      </c>
      <c r="E740" s="379" t="s">
        <v>685</v>
      </c>
      <c r="F740" s="380" t="s">
        <v>523</v>
      </c>
      <c r="G740" s="381">
        <v>7627</v>
      </c>
    </row>
    <row r="741" spans="1:7">
      <c r="A741" s="375" t="s">
        <v>686</v>
      </c>
      <c r="B741" s="376" t="s">
        <v>737</v>
      </c>
      <c r="C741" s="377">
        <v>5</v>
      </c>
      <c r="D741" s="378">
        <v>1</v>
      </c>
      <c r="E741" s="379" t="s">
        <v>385</v>
      </c>
      <c r="F741" s="380" t="s">
        <v>523</v>
      </c>
      <c r="G741" s="381">
        <v>7627</v>
      </c>
    </row>
    <row r="742" spans="1:7" ht="24">
      <c r="A742" s="375" t="s">
        <v>316</v>
      </c>
      <c r="B742" s="376" t="s">
        <v>737</v>
      </c>
      <c r="C742" s="377">
        <v>5</v>
      </c>
      <c r="D742" s="378">
        <v>1</v>
      </c>
      <c r="E742" s="379" t="s">
        <v>317</v>
      </c>
      <c r="F742" s="380" t="s">
        <v>523</v>
      </c>
      <c r="G742" s="381">
        <v>7627</v>
      </c>
    </row>
    <row r="743" spans="1:7">
      <c r="A743" s="375" t="s">
        <v>315</v>
      </c>
      <c r="B743" s="376" t="s">
        <v>737</v>
      </c>
      <c r="C743" s="377">
        <v>5</v>
      </c>
      <c r="D743" s="378">
        <v>1</v>
      </c>
      <c r="E743" s="379" t="s">
        <v>317</v>
      </c>
      <c r="F743" s="380">
        <v>70</v>
      </c>
      <c r="G743" s="381">
        <v>7627</v>
      </c>
    </row>
    <row r="744" spans="1:7" ht="25.5">
      <c r="A744" s="382" t="s">
        <v>662</v>
      </c>
      <c r="B744" s="383" t="s">
        <v>663</v>
      </c>
      <c r="C744" s="384" t="s">
        <v>523</v>
      </c>
      <c r="D744" s="385" t="s">
        <v>523</v>
      </c>
      <c r="E744" s="386" t="s">
        <v>523</v>
      </c>
      <c r="F744" s="387" t="s">
        <v>523</v>
      </c>
      <c r="G744" s="388">
        <v>298866.90999999997</v>
      </c>
    </row>
    <row r="745" spans="1:7" ht="48">
      <c r="A745" s="375" t="s">
        <v>40</v>
      </c>
      <c r="B745" s="376" t="s">
        <v>758</v>
      </c>
      <c r="C745" s="377" t="s">
        <v>523</v>
      </c>
      <c r="D745" s="378" t="s">
        <v>523</v>
      </c>
      <c r="E745" s="379" t="s">
        <v>523</v>
      </c>
      <c r="F745" s="380" t="s">
        <v>523</v>
      </c>
      <c r="G745" s="381">
        <v>56723.5</v>
      </c>
    </row>
    <row r="746" spans="1:7" ht="72">
      <c r="A746" s="375" t="s">
        <v>759</v>
      </c>
      <c r="B746" s="376" t="s">
        <v>760</v>
      </c>
      <c r="C746" s="377" t="s">
        <v>523</v>
      </c>
      <c r="D746" s="378" t="s">
        <v>523</v>
      </c>
      <c r="E746" s="379" t="s">
        <v>523</v>
      </c>
      <c r="F746" s="380" t="s">
        <v>523</v>
      </c>
      <c r="G746" s="381">
        <v>9362.5</v>
      </c>
    </row>
    <row r="747" spans="1:7">
      <c r="A747" s="375" t="s">
        <v>486</v>
      </c>
      <c r="B747" s="376" t="s">
        <v>760</v>
      </c>
      <c r="C747" s="377">
        <v>5</v>
      </c>
      <c r="D747" s="378" t="s">
        <v>523</v>
      </c>
      <c r="E747" s="379" t="s">
        <v>523</v>
      </c>
      <c r="F747" s="380" t="s">
        <v>523</v>
      </c>
      <c r="G747" s="381">
        <v>9362.5</v>
      </c>
    </row>
    <row r="748" spans="1:7">
      <c r="A748" s="375" t="s">
        <v>488</v>
      </c>
      <c r="B748" s="376" t="s">
        <v>760</v>
      </c>
      <c r="C748" s="377">
        <v>5</v>
      </c>
      <c r="D748" s="378">
        <v>2</v>
      </c>
      <c r="E748" s="379" t="s">
        <v>523</v>
      </c>
      <c r="F748" s="380" t="s">
        <v>523</v>
      </c>
      <c r="G748" s="381">
        <v>9362.5</v>
      </c>
    </row>
    <row r="749" spans="1:7">
      <c r="A749" s="375" t="s">
        <v>539</v>
      </c>
      <c r="B749" s="376" t="s">
        <v>760</v>
      </c>
      <c r="C749" s="377">
        <v>5</v>
      </c>
      <c r="D749" s="378">
        <v>2</v>
      </c>
      <c r="E749" s="379" t="s">
        <v>540</v>
      </c>
      <c r="F749" s="380" t="s">
        <v>523</v>
      </c>
      <c r="G749" s="381">
        <v>9362.5</v>
      </c>
    </row>
    <row r="750" spans="1:7" ht="24">
      <c r="A750" s="375" t="s">
        <v>672</v>
      </c>
      <c r="B750" s="376" t="s">
        <v>760</v>
      </c>
      <c r="C750" s="377">
        <v>5</v>
      </c>
      <c r="D750" s="378">
        <v>2</v>
      </c>
      <c r="E750" s="379" t="s">
        <v>673</v>
      </c>
      <c r="F750" s="380" t="s">
        <v>523</v>
      </c>
      <c r="G750" s="381">
        <v>9362.5</v>
      </c>
    </row>
    <row r="751" spans="1:7" ht="24">
      <c r="A751" s="375" t="s">
        <v>672</v>
      </c>
      <c r="B751" s="376" t="s">
        <v>760</v>
      </c>
      <c r="C751" s="377">
        <v>5</v>
      </c>
      <c r="D751" s="378">
        <v>2</v>
      </c>
      <c r="E751" s="379" t="s">
        <v>673</v>
      </c>
      <c r="F751" s="380" t="s">
        <v>523</v>
      </c>
      <c r="G751" s="381">
        <v>9362.5</v>
      </c>
    </row>
    <row r="752" spans="1:7">
      <c r="A752" s="375" t="s">
        <v>289</v>
      </c>
      <c r="B752" s="376" t="s">
        <v>760</v>
      </c>
      <c r="C752" s="377">
        <v>5</v>
      </c>
      <c r="D752" s="378">
        <v>2</v>
      </c>
      <c r="E752" s="379" t="s">
        <v>673</v>
      </c>
      <c r="F752" s="380">
        <v>40</v>
      </c>
      <c r="G752" s="381">
        <v>9362.5</v>
      </c>
    </row>
    <row r="753" spans="1:7" ht="72">
      <c r="A753" s="375" t="s">
        <v>761</v>
      </c>
      <c r="B753" s="376" t="s">
        <v>762</v>
      </c>
      <c r="C753" s="377" t="s">
        <v>523</v>
      </c>
      <c r="D753" s="378" t="s">
        <v>523</v>
      </c>
      <c r="E753" s="379" t="s">
        <v>523</v>
      </c>
      <c r="F753" s="380" t="s">
        <v>523</v>
      </c>
      <c r="G753" s="381">
        <v>32308.55</v>
      </c>
    </row>
    <row r="754" spans="1:7">
      <c r="A754" s="375" t="s">
        <v>486</v>
      </c>
      <c r="B754" s="376" t="s">
        <v>762</v>
      </c>
      <c r="C754" s="377">
        <v>5</v>
      </c>
      <c r="D754" s="378" t="s">
        <v>523</v>
      </c>
      <c r="E754" s="379" t="s">
        <v>523</v>
      </c>
      <c r="F754" s="380" t="s">
        <v>523</v>
      </c>
      <c r="G754" s="381">
        <v>32308.55</v>
      </c>
    </row>
    <row r="755" spans="1:7">
      <c r="A755" s="375" t="s">
        <v>488</v>
      </c>
      <c r="B755" s="376" t="s">
        <v>762</v>
      </c>
      <c r="C755" s="377">
        <v>5</v>
      </c>
      <c r="D755" s="378">
        <v>2</v>
      </c>
      <c r="E755" s="379" t="s">
        <v>523</v>
      </c>
      <c r="F755" s="380" t="s">
        <v>523</v>
      </c>
      <c r="G755" s="381">
        <v>32308.55</v>
      </c>
    </row>
    <row r="756" spans="1:7">
      <c r="A756" s="375" t="s">
        <v>539</v>
      </c>
      <c r="B756" s="376" t="s">
        <v>762</v>
      </c>
      <c r="C756" s="377">
        <v>5</v>
      </c>
      <c r="D756" s="378">
        <v>2</v>
      </c>
      <c r="E756" s="379" t="s">
        <v>540</v>
      </c>
      <c r="F756" s="380" t="s">
        <v>523</v>
      </c>
      <c r="G756" s="381">
        <v>32308.55</v>
      </c>
    </row>
    <row r="757" spans="1:7" ht="24">
      <c r="A757" s="375" t="s">
        <v>672</v>
      </c>
      <c r="B757" s="376" t="s">
        <v>762</v>
      </c>
      <c r="C757" s="377">
        <v>5</v>
      </c>
      <c r="D757" s="378">
        <v>2</v>
      </c>
      <c r="E757" s="379" t="s">
        <v>673</v>
      </c>
      <c r="F757" s="380" t="s">
        <v>523</v>
      </c>
      <c r="G757" s="381">
        <v>32308.55</v>
      </c>
    </row>
    <row r="758" spans="1:7" ht="24">
      <c r="A758" s="375" t="s">
        <v>672</v>
      </c>
      <c r="B758" s="376" t="s">
        <v>762</v>
      </c>
      <c r="C758" s="377">
        <v>5</v>
      </c>
      <c r="D758" s="378">
        <v>2</v>
      </c>
      <c r="E758" s="379" t="s">
        <v>673</v>
      </c>
      <c r="F758" s="380" t="s">
        <v>523</v>
      </c>
      <c r="G758" s="381">
        <v>32308.55</v>
      </c>
    </row>
    <row r="759" spans="1:7">
      <c r="A759" s="375" t="s">
        <v>289</v>
      </c>
      <c r="B759" s="376" t="s">
        <v>762</v>
      </c>
      <c r="C759" s="377">
        <v>5</v>
      </c>
      <c r="D759" s="378">
        <v>2</v>
      </c>
      <c r="E759" s="379" t="s">
        <v>673</v>
      </c>
      <c r="F759" s="380">
        <v>40</v>
      </c>
      <c r="G759" s="381">
        <v>32308.55</v>
      </c>
    </row>
    <row r="760" spans="1:7" ht="84">
      <c r="A760" s="375" t="s">
        <v>41</v>
      </c>
      <c r="B760" s="376" t="s">
        <v>42</v>
      </c>
      <c r="C760" s="377" t="s">
        <v>523</v>
      </c>
      <c r="D760" s="378" t="s">
        <v>523</v>
      </c>
      <c r="E760" s="379" t="s">
        <v>523</v>
      </c>
      <c r="F760" s="380" t="s">
        <v>523</v>
      </c>
      <c r="G760" s="381">
        <v>3747.6</v>
      </c>
    </row>
    <row r="761" spans="1:7">
      <c r="A761" s="375" t="s">
        <v>486</v>
      </c>
      <c r="B761" s="376" t="s">
        <v>42</v>
      </c>
      <c r="C761" s="377">
        <v>5</v>
      </c>
      <c r="D761" s="378" t="s">
        <v>523</v>
      </c>
      <c r="E761" s="379" t="s">
        <v>523</v>
      </c>
      <c r="F761" s="380" t="s">
        <v>523</v>
      </c>
      <c r="G761" s="381">
        <v>3747.6</v>
      </c>
    </row>
    <row r="762" spans="1:7">
      <c r="A762" s="375" t="s">
        <v>488</v>
      </c>
      <c r="B762" s="376" t="s">
        <v>42</v>
      </c>
      <c r="C762" s="377">
        <v>5</v>
      </c>
      <c r="D762" s="378">
        <v>2</v>
      </c>
      <c r="E762" s="379" t="s">
        <v>523</v>
      </c>
      <c r="F762" s="380" t="s">
        <v>523</v>
      </c>
      <c r="G762" s="381">
        <v>3747.6</v>
      </c>
    </row>
    <row r="763" spans="1:7">
      <c r="A763" s="375" t="s">
        <v>539</v>
      </c>
      <c r="B763" s="376" t="s">
        <v>42</v>
      </c>
      <c r="C763" s="377">
        <v>5</v>
      </c>
      <c r="D763" s="378">
        <v>2</v>
      </c>
      <c r="E763" s="379" t="s">
        <v>540</v>
      </c>
      <c r="F763" s="380" t="s">
        <v>523</v>
      </c>
      <c r="G763" s="381">
        <v>3747.6</v>
      </c>
    </row>
    <row r="764" spans="1:7" ht="24">
      <c r="A764" s="375" t="s">
        <v>672</v>
      </c>
      <c r="B764" s="376" t="s">
        <v>42</v>
      </c>
      <c r="C764" s="377">
        <v>5</v>
      </c>
      <c r="D764" s="378">
        <v>2</v>
      </c>
      <c r="E764" s="379" t="s">
        <v>673</v>
      </c>
      <c r="F764" s="380" t="s">
        <v>523</v>
      </c>
      <c r="G764" s="381">
        <v>3747.6</v>
      </c>
    </row>
    <row r="765" spans="1:7" ht="24">
      <c r="A765" s="375" t="s">
        <v>672</v>
      </c>
      <c r="B765" s="376" t="s">
        <v>42</v>
      </c>
      <c r="C765" s="377">
        <v>5</v>
      </c>
      <c r="D765" s="378">
        <v>2</v>
      </c>
      <c r="E765" s="379" t="s">
        <v>673</v>
      </c>
      <c r="F765" s="380" t="s">
        <v>523</v>
      </c>
      <c r="G765" s="381">
        <v>3747.6</v>
      </c>
    </row>
    <row r="766" spans="1:7">
      <c r="A766" s="375" t="s">
        <v>289</v>
      </c>
      <c r="B766" s="376" t="s">
        <v>42</v>
      </c>
      <c r="C766" s="377">
        <v>5</v>
      </c>
      <c r="D766" s="378">
        <v>2</v>
      </c>
      <c r="E766" s="379" t="s">
        <v>673</v>
      </c>
      <c r="F766" s="380">
        <v>40</v>
      </c>
      <c r="G766" s="381">
        <v>3747.6</v>
      </c>
    </row>
    <row r="767" spans="1:7" ht="48">
      <c r="A767" s="375" t="s">
        <v>763</v>
      </c>
      <c r="B767" s="376" t="s">
        <v>764</v>
      </c>
      <c r="C767" s="377" t="s">
        <v>523</v>
      </c>
      <c r="D767" s="378" t="s">
        <v>523</v>
      </c>
      <c r="E767" s="379" t="s">
        <v>523</v>
      </c>
      <c r="F767" s="380" t="s">
        <v>523</v>
      </c>
      <c r="G767" s="381">
        <v>10444.1</v>
      </c>
    </row>
    <row r="768" spans="1:7">
      <c r="A768" s="375" t="s">
        <v>486</v>
      </c>
      <c r="B768" s="376" t="s">
        <v>764</v>
      </c>
      <c r="C768" s="377">
        <v>5</v>
      </c>
      <c r="D768" s="378" t="s">
        <v>523</v>
      </c>
      <c r="E768" s="379" t="s">
        <v>523</v>
      </c>
      <c r="F768" s="380" t="s">
        <v>523</v>
      </c>
      <c r="G768" s="381">
        <v>10444.1</v>
      </c>
    </row>
    <row r="769" spans="1:7">
      <c r="A769" s="375" t="s">
        <v>488</v>
      </c>
      <c r="B769" s="376" t="s">
        <v>764</v>
      </c>
      <c r="C769" s="377">
        <v>5</v>
      </c>
      <c r="D769" s="378">
        <v>2</v>
      </c>
      <c r="E769" s="379" t="s">
        <v>523</v>
      </c>
      <c r="F769" s="380" t="s">
        <v>523</v>
      </c>
      <c r="G769" s="381">
        <v>10444.1</v>
      </c>
    </row>
    <row r="770" spans="1:7">
      <c r="A770" s="375" t="s">
        <v>539</v>
      </c>
      <c r="B770" s="376" t="s">
        <v>764</v>
      </c>
      <c r="C770" s="377">
        <v>5</v>
      </c>
      <c r="D770" s="378">
        <v>2</v>
      </c>
      <c r="E770" s="379" t="s">
        <v>540</v>
      </c>
      <c r="F770" s="380" t="s">
        <v>523</v>
      </c>
      <c r="G770" s="381">
        <v>10444.1</v>
      </c>
    </row>
    <row r="771" spans="1:7" ht="24">
      <c r="A771" s="375" t="s">
        <v>672</v>
      </c>
      <c r="B771" s="376" t="s">
        <v>764</v>
      </c>
      <c r="C771" s="377">
        <v>5</v>
      </c>
      <c r="D771" s="378">
        <v>2</v>
      </c>
      <c r="E771" s="379" t="s">
        <v>673</v>
      </c>
      <c r="F771" s="380" t="s">
        <v>523</v>
      </c>
      <c r="G771" s="381">
        <v>10444.1</v>
      </c>
    </row>
    <row r="772" spans="1:7" ht="24">
      <c r="A772" s="375" t="s">
        <v>672</v>
      </c>
      <c r="B772" s="376" t="s">
        <v>764</v>
      </c>
      <c r="C772" s="377">
        <v>5</v>
      </c>
      <c r="D772" s="378">
        <v>2</v>
      </c>
      <c r="E772" s="379" t="s">
        <v>673</v>
      </c>
      <c r="F772" s="380" t="s">
        <v>523</v>
      </c>
      <c r="G772" s="381">
        <v>10444.1</v>
      </c>
    </row>
    <row r="773" spans="1:7">
      <c r="A773" s="375" t="s">
        <v>289</v>
      </c>
      <c r="B773" s="376" t="s">
        <v>764</v>
      </c>
      <c r="C773" s="377">
        <v>5</v>
      </c>
      <c r="D773" s="378">
        <v>2</v>
      </c>
      <c r="E773" s="379" t="s">
        <v>673</v>
      </c>
      <c r="F773" s="380">
        <v>40</v>
      </c>
      <c r="G773" s="381">
        <v>10444.1</v>
      </c>
    </row>
    <row r="774" spans="1:7" ht="60">
      <c r="A774" s="375" t="s">
        <v>765</v>
      </c>
      <c r="B774" s="376" t="s">
        <v>766</v>
      </c>
      <c r="C774" s="377" t="s">
        <v>523</v>
      </c>
      <c r="D774" s="378" t="s">
        <v>523</v>
      </c>
      <c r="E774" s="379" t="s">
        <v>523</v>
      </c>
      <c r="F774" s="380" t="s">
        <v>523</v>
      </c>
      <c r="G774" s="381">
        <v>530.75</v>
      </c>
    </row>
    <row r="775" spans="1:7">
      <c r="A775" s="375" t="s">
        <v>486</v>
      </c>
      <c r="B775" s="376" t="s">
        <v>766</v>
      </c>
      <c r="C775" s="377">
        <v>5</v>
      </c>
      <c r="D775" s="378" t="s">
        <v>523</v>
      </c>
      <c r="E775" s="379" t="s">
        <v>523</v>
      </c>
      <c r="F775" s="380" t="s">
        <v>523</v>
      </c>
      <c r="G775" s="381">
        <v>530.75</v>
      </c>
    </row>
    <row r="776" spans="1:7">
      <c r="A776" s="375" t="s">
        <v>488</v>
      </c>
      <c r="B776" s="376" t="s">
        <v>766</v>
      </c>
      <c r="C776" s="377">
        <v>5</v>
      </c>
      <c r="D776" s="378">
        <v>2</v>
      </c>
      <c r="E776" s="379" t="s">
        <v>523</v>
      </c>
      <c r="F776" s="380" t="s">
        <v>523</v>
      </c>
      <c r="G776" s="381">
        <v>530.75</v>
      </c>
    </row>
    <row r="777" spans="1:7">
      <c r="A777" s="375" t="s">
        <v>539</v>
      </c>
      <c r="B777" s="376" t="s">
        <v>766</v>
      </c>
      <c r="C777" s="377">
        <v>5</v>
      </c>
      <c r="D777" s="378">
        <v>2</v>
      </c>
      <c r="E777" s="379" t="s">
        <v>540</v>
      </c>
      <c r="F777" s="380" t="s">
        <v>523</v>
      </c>
      <c r="G777" s="381">
        <v>530.75</v>
      </c>
    </row>
    <row r="778" spans="1:7" ht="24">
      <c r="A778" s="375" t="s">
        <v>672</v>
      </c>
      <c r="B778" s="376" t="s">
        <v>766</v>
      </c>
      <c r="C778" s="377">
        <v>5</v>
      </c>
      <c r="D778" s="378">
        <v>2</v>
      </c>
      <c r="E778" s="379" t="s">
        <v>673</v>
      </c>
      <c r="F778" s="380" t="s">
        <v>523</v>
      </c>
      <c r="G778" s="381">
        <v>530.75</v>
      </c>
    </row>
    <row r="779" spans="1:7" ht="24">
      <c r="A779" s="375" t="s">
        <v>672</v>
      </c>
      <c r="B779" s="376" t="s">
        <v>766</v>
      </c>
      <c r="C779" s="377">
        <v>5</v>
      </c>
      <c r="D779" s="378">
        <v>2</v>
      </c>
      <c r="E779" s="379" t="s">
        <v>673</v>
      </c>
      <c r="F779" s="380" t="s">
        <v>523</v>
      </c>
      <c r="G779" s="381">
        <v>530.75</v>
      </c>
    </row>
    <row r="780" spans="1:7">
      <c r="A780" s="375" t="s">
        <v>289</v>
      </c>
      <c r="B780" s="376" t="s">
        <v>766</v>
      </c>
      <c r="C780" s="377">
        <v>5</v>
      </c>
      <c r="D780" s="378">
        <v>2</v>
      </c>
      <c r="E780" s="379" t="s">
        <v>673</v>
      </c>
      <c r="F780" s="380">
        <v>40</v>
      </c>
      <c r="G780" s="381">
        <v>530.75</v>
      </c>
    </row>
    <row r="781" spans="1:7" ht="60">
      <c r="A781" s="375" t="s">
        <v>767</v>
      </c>
      <c r="B781" s="376" t="s">
        <v>768</v>
      </c>
      <c r="C781" s="377" t="s">
        <v>523</v>
      </c>
      <c r="D781" s="378" t="s">
        <v>523</v>
      </c>
      <c r="E781" s="379" t="s">
        <v>523</v>
      </c>
      <c r="F781" s="380" t="s">
        <v>523</v>
      </c>
      <c r="G781" s="381">
        <v>330</v>
      </c>
    </row>
    <row r="782" spans="1:7">
      <c r="A782" s="375" t="s">
        <v>486</v>
      </c>
      <c r="B782" s="376" t="s">
        <v>768</v>
      </c>
      <c r="C782" s="377">
        <v>5</v>
      </c>
      <c r="D782" s="378" t="s">
        <v>523</v>
      </c>
      <c r="E782" s="379" t="s">
        <v>523</v>
      </c>
      <c r="F782" s="380" t="s">
        <v>523</v>
      </c>
      <c r="G782" s="381">
        <v>330</v>
      </c>
    </row>
    <row r="783" spans="1:7">
      <c r="A783" s="375" t="s">
        <v>488</v>
      </c>
      <c r="B783" s="376" t="s">
        <v>768</v>
      </c>
      <c r="C783" s="377">
        <v>5</v>
      </c>
      <c r="D783" s="378">
        <v>2</v>
      </c>
      <c r="E783" s="379" t="s">
        <v>523</v>
      </c>
      <c r="F783" s="380" t="s">
        <v>523</v>
      </c>
      <c r="G783" s="381">
        <v>330</v>
      </c>
    </row>
    <row r="784" spans="1:7">
      <c r="A784" s="375" t="s">
        <v>539</v>
      </c>
      <c r="B784" s="376" t="s">
        <v>768</v>
      </c>
      <c r="C784" s="377">
        <v>5</v>
      </c>
      <c r="D784" s="378">
        <v>2</v>
      </c>
      <c r="E784" s="379" t="s">
        <v>540</v>
      </c>
      <c r="F784" s="380" t="s">
        <v>523</v>
      </c>
      <c r="G784" s="381">
        <v>330</v>
      </c>
    </row>
    <row r="785" spans="1:7" ht="24">
      <c r="A785" s="375" t="s">
        <v>672</v>
      </c>
      <c r="B785" s="376" t="s">
        <v>768</v>
      </c>
      <c r="C785" s="377">
        <v>5</v>
      </c>
      <c r="D785" s="378">
        <v>2</v>
      </c>
      <c r="E785" s="379" t="s">
        <v>673</v>
      </c>
      <c r="F785" s="380" t="s">
        <v>523</v>
      </c>
      <c r="G785" s="381">
        <v>330</v>
      </c>
    </row>
    <row r="786" spans="1:7" ht="24">
      <c r="A786" s="375" t="s">
        <v>672</v>
      </c>
      <c r="B786" s="376" t="s">
        <v>768</v>
      </c>
      <c r="C786" s="377">
        <v>5</v>
      </c>
      <c r="D786" s="378">
        <v>2</v>
      </c>
      <c r="E786" s="379" t="s">
        <v>673</v>
      </c>
      <c r="F786" s="380" t="s">
        <v>523</v>
      </c>
      <c r="G786" s="381">
        <v>330</v>
      </c>
    </row>
    <row r="787" spans="1:7">
      <c r="A787" s="375" t="s">
        <v>289</v>
      </c>
      <c r="B787" s="376" t="s">
        <v>768</v>
      </c>
      <c r="C787" s="377">
        <v>5</v>
      </c>
      <c r="D787" s="378">
        <v>2</v>
      </c>
      <c r="E787" s="379" t="s">
        <v>673</v>
      </c>
      <c r="F787" s="380">
        <v>40</v>
      </c>
      <c r="G787" s="381">
        <v>330</v>
      </c>
    </row>
    <row r="788" spans="1:7" ht="36">
      <c r="A788" s="375" t="s">
        <v>738</v>
      </c>
      <c r="B788" s="376" t="s">
        <v>739</v>
      </c>
      <c r="C788" s="377" t="s">
        <v>523</v>
      </c>
      <c r="D788" s="378" t="s">
        <v>523</v>
      </c>
      <c r="E788" s="379" t="s">
        <v>523</v>
      </c>
      <c r="F788" s="380" t="s">
        <v>523</v>
      </c>
      <c r="G788" s="381">
        <v>89371.5</v>
      </c>
    </row>
    <row r="789" spans="1:7" ht="48">
      <c r="A789" s="375" t="s">
        <v>740</v>
      </c>
      <c r="B789" s="376" t="s">
        <v>741</v>
      </c>
      <c r="C789" s="377" t="s">
        <v>523</v>
      </c>
      <c r="D789" s="378" t="s">
        <v>523</v>
      </c>
      <c r="E789" s="379" t="s">
        <v>523</v>
      </c>
      <c r="F789" s="380" t="s">
        <v>523</v>
      </c>
      <c r="G789" s="381">
        <v>74000</v>
      </c>
    </row>
    <row r="790" spans="1:7">
      <c r="A790" s="375" t="s">
        <v>486</v>
      </c>
      <c r="B790" s="376" t="s">
        <v>741</v>
      </c>
      <c r="C790" s="377">
        <v>5</v>
      </c>
      <c r="D790" s="378" t="s">
        <v>523</v>
      </c>
      <c r="E790" s="379" t="s">
        <v>523</v>
      </c>
      <c r="F790" s="380" t="s">
        <v>523</v>
      </c>
      <c r="G790" s="381">
        <v>74000</v>
      </c>
    </row>
    <row r="791" spans="1:7">
      <c r="A791" s="375" t="s">
        <v>487</v>
      </c>
      <c r="B791" s="376" t="s">
        <v>741</v>
      </c>
      <c r="C791" s="377">
        <v>5</v>
      </c>
      <c r="D791" s="378">
        <v>1</v>
      </c>
      <c r="E791" s="379" t="s">
        <v>523</v>
      </c>
      <c r="F791" s="380" t="s">
        <v>523</v>
      </c>
      <c r="G791" s="381">
        <v>74000</v>
      </c>
    </row>
    <row r="792" spans="1:7">
      <c r="A792" s="375" t="s">
        <v>535</v>
      </c>
      <c r="B792" s="376" t="s">
        <v>741</v>
      </c>
      <c r="C792" s="377">
        <v>5</v>
      </c>
      <c r="D792" s="378">
        <v>1</v>
      </c>
      <c r="E792" s="379" t="s">
        <v>536</v>
      </c>
      <c r="F792" s="380" t="s">
        <v>523</v>
      </c>
      <c r="G792" s="381">
        <v>74000</v>
      </c>
    </row>
    <row r="793" spans="1:7" ht="24">
      <c r="A793" s="375" t="s">
        <v>537</v>
      </c>
      <c r="B793" s="376" t="s">
        <v>741</v>
      </c>
      <c r="C793" s="377">
        <v>5</v>
      </c>
      <c r="D793" s="378">
        <v>1</v>
      </c>
      <c r="E793" s="379" t="s">
        <v>538</v>
      </c>
      <c r="F793" s="380" t="s">
        <v>523</v>
      </c>
      <c r="G793" s="381">
        <v>74000</v>
      </c>
    </row>
    <row r="794" spans="1:7" ht="24">
      <c r="A794" s="375" t="s">
        <v>294</v>
      </c>
      <c r="B794" s="376" t="s">
        <v>741</v>
      </c>
      <c r="C794" s="377">
        <v>5</v>
      </c>
      <c r="D794" s="378">
        <v>1</v>
      </c>
      <c r="E794" s="379" t="s">
        <v>295</v>
      </c>
      <c r="F794" s="380" t="s">
        <v>523</v>
      </c>
      <c r="G794" s="381">
        <v>74000</v>
      </c>
    </row>
    <row r="795" spans="1:7">
      <c r="A795" s="375" t="s">
        <v>289</v>
      </c>
      <c r="B795" s="376" t="s">
        <v>741</v>
      </c>
      <c r="C795" s="377">
        <v>5</v>
      </c>
      <c r="D795" s="378">
        <v>1</v>
      </c>
      <c r="E795" s="379" t="s">
        <v>295</v>
      </c>
      <c r="F795" s="380">
        <v>40</v>
      </c>
      <c r="G795" s="381">
        <v>74000</v>
      </c>
    </row>
    <row r="796" spans="1:7" ht="48">
      <c r="A796" s="375" t="s">
        <v>742</v>
      </c>
      <c r="B796" s="376" t="s">
        <v>743</v>
      </c>
      <c r="C796" s="377" t="s">
        <v>523</v>
      </c>
      <c r="D796" s="378" t="s">
        <v>523</v>
      </c>
      <c r="E796" s="379" t="s">
        <v>523</v>
      </c>
      <c r="F796" s="380" t="s">
        <v>523</v>
      </c>
      <c r="G796" s="381">
        <v>2711.2</v>
      </c>
    </row>
    <row r="797" spans="1:7">
      <c r="A797" s="375" t="s">
        <v>486</v>
      </c>
      <c r="B797" s="376" t="s">
        <v>743</v>
      </c>
      <c r="C797" s="377">
        <v>5</v>
      </c>
      <c r="D797" s="378" t="s">
        <v>523</v>
      </c>
      <c r="E797" s="379" t="s">
        <v>523</v>
      </c>
      <c r="F797" s="380" t="s">
        <v>523</v>
      </c>
      <c r="G797" s="381">
        <v>2711.2</v>
      </c>
    </row>
    <row r="798" spans="1:7">
      <c r="A798" s="375" t="s">
        <v>487</v>
      </c>
      <c r="B798" s="376" t="s">
        <v>743</v>
      </c>
      <c r="C798" s="377">
        <v>5</v>
      </c>
      <c r="D798" s="378">
        <v>1</v>
      </c>
      <c r="E798" s="379" t="s">
        <v>523</v>
      </c>
      <c r="F798" s="380" t="s">
        <v>523</v>
      </c>
      <c r="G798" s="381">
        <v>2711.2</v>
      </c>
    </row>
    <row r="799" spans="1:7" ht="24">
      <c r="A799" s="375" t="s">
        <v>630</v>
      </c>
      <c r="B799" s="376" t="s">
        <v>743</v>
      </c>
      <c r="C799" s="377">
        <v>5</v>
      </c>
      <c r="D799" s="378">
        <v>1</v>
      </c>
      <c r="E799" s="379" t="s">
        <v>631</v>
      </c>
      <c r="F799" s="380" t="s">
        <v>523</v>
      </c>
      <c r="G799" s="381">
        <v>2711.2</v>
      </c>
    </row>
    <row r="800" spans="1:7" ht="24">
      <c r="A800" s="375" t="s">
        <v>632</v>
      </c>
      <c r="B800" s="376" t="s">
        <v>743</v>
      </c>
      <c r="C800" s="377">
        <v>5</v>
      </c>
      <c r="D800" s="378">
        <v>1</v>
      </c>
      <c r="E800" s="379" t="s">
        <v>386</v>
      </c>
      <c r="F800" s="380" t="s">
        <v>523</v>
      </c>
      <c r="G800" s="381">
        <v>2711.2</v>
      </c>
    </row>
    <row r="801" spans="1:7" ht="24">
      <c r="A801" s="375" t="s">
        <v>632</v>
      </c>
      <c r="B801" s="376" t="s">
        <v>743</v>
      </c>
      <c r="C801" s="377">
        <v>5</v>
      </c>
      <c r="D801" s="378">
        <v>1</v>
      </c>
      <c r="E801" s="379" t="s">
        <v>386</v>
      </c>
      <c r="F801" s="380" t="s">
        <v>523</v>
      </c>
      <c r="G801" s="381">
        <v>2711.2</v>
      </c>
    </row>
    <row r="802" spans="1:7">
      <c r="A802" s="375" t="s">
        <v>289</v>
      </c>
      <c r="B802" s="376" t="s">
        <v>743</v>
      </c>
      <c r="C802" s="377">
        <v>5</v>
      </c>
      <c r="D802" s="378">
        <v>1</v>
      </c>
      <c r="E802" s="379" t="s">
        <v>386</v>
      </c>
      <c r="F802" s="380">
        <v>40</v>
      </c>
      <c r="G802" s="381">
        <v>2711.2</v>
      </c>
    </row>
    <row r="803" spans="1:7" ht="48">
      <c r="A803" s="375" t="s">
        <v>744</v>
      </c>
      <c r="B803" s="376" t="s">
        <v>745</v>
      </c>
      <c r="C803" s="377" t="s">
        <v>523</v>
      </c>
      <c r="D803" s="378" t="s">
        <v>523</v>
      </c>
      <c r="E803" s="379" t="s">
        <v>523</v>
      </c>
      <c r="F803" s="380" t="s">
        <v>523</v>
      </c>
      <c r="G803" s="381">
        <v>12660.3</v>
      </c>
    </row>
    <row r="804" spans="1:7">
      <c r="A804" s="375" t="s">
        <v>486</v>
      </c>
      <c r="B804" s="376" t="s">
        <v>745</v>
      </c>
      <c r="C804" s="377">
        <v>5</v>
      </c>
      <c r="D804" s="378" t="s">
        <v>523</v>
      </c>
      <c r="E804" s="379" t="s">
        <v>523</v>
      </c>
      <c r="F804" s="380" t="s">
        <v>523</v>
      </c>
      <c r="G804" s="381">
        <v>12660.3</v>
      </c>
    </row>
    <row r="805" spans="1:7">
      <c r="A805" s="375" t="s">
        <v>487</v>
      </c>
      <c r="B805" s="376" t="s">
        <v>745</v>
      </c>
      <c r="C805" s="377">
        <v>5</v>
      </c>
      <c r="D805" s="378">
        <v>1</v>
      </c>
      <c r="E805" s="379" t="s">
        <v>523</v>
      </c>
      <c r="F805" s="380" t="s">
        <v>523</v>
      </c>
      <c r="G805" s="381">
        <v>12660.3</v>
      </c>
    </row>
    <row r="806" spans="1:7">
      <c r="A806" s="375" t="s">
        <v>535</v>
      </c>
      <c r="B806" s="376" t="s">
        <v>745</v>
      </c>
      <c r="C806" s="377">
        <v>5</v>
      </c>
      <c r="D806" s="378">
        <v>1</v>
      </c>
      <c r="E806" s="379" t="s">
        <v>536</v>
      </c>
      <c r="F806" s="380" t="s">
        <v>523</v>
      </c>
      <c r="G806" s="381">
        <v>12660.3</v>
      </c>
    </row>
    <row r="807" spans="1:7" ht="24">
      <c r="A807" s="375" t="s">
        <v>537</v>
      </c>
      <c r="B807" s="376" t="s">
        <v>745</v>
      </c>
      <c r="C807" s="377">
        <v>5</v>
      </c>
      <c r="D807" s="378">
        <v>1</v>
      </c>
      <c r="E807" s="379" t="s">
        <v>538</v>
      </c>
      <c r="F807" s="380" t="s">
        <v>523</v>
      </c>
      <c r="G807" s="381">
        <v>12660.3</v>
      </c>
    </row>
    <row r="808" spans="1:7" ht="24">
      <c r="A808" s="375" t="s">
        <v>294</v>
      </c>
      <c r="B808" s="376" t="s">
        <v>745</v>
      </c>
      <c r="C808" s="377">
        <v>5</v>
      </c>
      <c r="D808" s="378">
        <v>1</v>
      </c>
      <c r="E808" s="379" t="s">
        <v>295</v>
      </c>
      <c r="F808" s="380" t="s">
        <v>523</v>
      </c>
      <c r="G808" s="381">
        <v>12660.3</v>
      </c>
    </row>
    <row r="809" spans="1:7">
      <c r="A809" s="375" t="s">
        <v>289</v>
      </c>
      <c r="B809" s="376" t="s">
        <v>745</v>
      </c>
      <c r="C809" s="377">
        <v>5</v>
      </c>
      <c r="D809" s="378">
        <v>1</v>
      </c>
      <c r="E809" s="379" t="s">
        <v>295</v>
      </c>
      <c r="F809" s="380">
        <v>40</v>
      </c>
      <c r="G809" s="381">
        <v>12660.3</v>
      </c>
    </row>
    <row r="810" spans="1:7" ht="48">
      <c r="A810" s="375" t="s">
        <v>746</v>
      </c>
      <c r="B810" s="376" t="s">
        <v>747</v>
      </c>
      <c r="C810" s="377" t="s">
        <v>523</v>
      </c>
      <c r="D810" s="378" t="s">
        <v>523</v>
      </c>
      <c r="E810" s="379" t="s">
        <v>523</v>
      </c>
      <c r="F810" s="380" t="s">
        <v>523</v>
      </c>
      <c r="G810" s="381">
        <v>7184.7</v>
      </c>
    </row>
    <row r="811" spans="1:7" ht="48">
      <c r="A811" s="375" t="s">
        <v>748</v>
      </c>
      <c r="B811" s="376" t="s">
        <v>749</v>
      </c>
      <c r="C811" s="377" t="s">
        <v>523</v>
      </c>
      <c r="D811" s="378" t="s">
        <v>523</v>
      </c>
      <c r="E811" s="379" t="s">
        <v>523</v>
      </c>
      <c r="F811" s="380" t="s">
        <v>523</v>
      </c>
      <c r="G811" s="381">
        <v>7184.7</v>
      </c>
    </row>
    <row r="812" spans="1:7">
      <c r="A812" s="375" t="s">
        <v>486</v>
      </c>
      <c r="B812" s="376" t="s">
        <v>749</v>
      </c>
      <c r="C812" s="377">
        <v>5</v>
      </c>
      <c r="D812" s="378" t="s">
        <v>523</v>
      </c>
      <c r="E812" s="379" t="s">
        <v>523</v>
      </c>
      <c r="F812" s="380" t="s">
        <v>523</v>
      </c>
      <c r="G812" s="381">
        <v>7184.7</v>
      </c>
    </row>
    <row r="813" spans="1:7">
      <c r="A813" s="375" t="s">
        <v>487</v>
      </c>
      <c r="B813" s="376" t="s">
        <v>749</v>
      </c>
      <c r="C813" s="377">
        <v>5</v>
      </c>
      <c r="D813" s="378">
        <v>1</v>
      </c>
      <c r="E813" s="379" t="s">
        <v>523</v>
      </c>
      <c r="F813" s="380" t="s">
        <v>523</v>
      </c>
      <c r="G813" s="381">
        <v>5253</v>
      </c>
    </row>
    <row r="814" spans="1:7">
      <c r="A814" s="375" t="s">
        <v>539</v>
      </c>
      <c r="B814" s="376" t="s">
        <v>749</v>
      </c>
      <c r="C814" s="377">
        <v>5</v>
      </c>
      <c r="D814" s="378">
        <v>1</v>
      </c>
      <c r="E814" s="379" t="s">
        <v>540</v>
      </c>
      <c r="F814" s="380" t="s">
        <v>523</v>
      </c>
      <c r="G814" s="381">
        <v>5253</v>
      </c>
    </row>
    <row r="815" spans="1:7" ht="24">
      <c r="A815" s="375" t="s">
        <v>672</v>
      </c>
      <c r="B815" s="376" t="s">
        <v>749</v>
      </c>
      <c r="C815" s="377">
        <v>5</v>
      </c>
      <c r="D815" s="378">
        <v>1</v>
      </c>
      <c r="E815" s="379" t="s">
        <v>673</v>
      </c>
      <c r="F815" s="380" t="s">
        <v>523</v>
      </c>
      <c r="G815" s="381">
        <v>5253</v>
      </c>
    </row>
    <row r="816" spans="1:7" ht="24">
      <c r="A816" s="375" t="s">
        <v>672</v>
      </c>
      <c r="B816" s="376" t="s">
        <v>749</v>
      </c>
      <c r="C816" s="377">
        <v>5</v>
      </c>
      <c r="D816" s="378">
        <v>1</v>
      </c>
      <c r="E816" s="379" t="s">
        <v>673</v>
      </c>
      <c r="F816" s="380" t="s">
        <v>523</v>
      </c>
      <c r="G816" s="381">
        <v>5253</v>
      </c>
    </row>
    <row r="817" spans="1:7">
      <c r="A817" s="375" t="s">
        <v>289</v>
      </c>
      <c r="B817" s="376" t="s">
        <v>749</v>
      </c>
      <c r="C817" s="377">
        <v>5</v>
      </c>
      <c r="D817" s="378">
        <v>1</v>
      </c>
      <c r="E817" s="379" t="s">
        <v>673</v>
      </c>
      <c r="F817" s="380">
        <v>40</v>
      </c>
      <c r="G817" s="381">
        <v>5253</v>
      </c>
    </row>
    <row r="818" spans="1:7">
      <c r="A818" s="375" t="s">
        <v>488</v>
      </c>
      <c r="B818" s="376" t="s">
        <v>749</v>
      </c>
      <c r="C818" s="377">
        <v>5</v>
      </c>
      <c r="D818" s="378">
        <v>2</v>
      </c>
      <c r="E818" s="379" t="s">
        <v>523</v>
      </c>
      <c r="F818" s="380" t="s">
        <v>523</v>
      </c>
      <c r="G818" s="381">
        <v>1931.7</v>
      </c>
    </row>
    <row r="819" spans="1:7">
      <c r="A819" s="375" t="s">
        <v>539</v>
      </c>
      <c r="B819" s="376" t="s">
        <v>749</v>
      </c>
      <c r="C819" s="377">
        <v>5</v>
      </c>
      <c r="D819" s="378">
        <v>2</v>
      </c>
      <c r="E819" s="379" t="s">
        <v>540</v>
      </c>
      <c r="F819" s="380" t="s">
        <v>523</v>
      </c>
      <c r="G819" s="381">
        <v>1931.7</v>
      </c>
    </row>
    <row r="820" spans="1:7" ht="24">
      <c r="A820" s="375" t="s">
        <v>672</v>
      </c>
      <c r="B820" s="376" t="s">
        <v>749</v>
      </c>
      <c r="C820" s="377">
        <v>5</v>
      </c>
      <c r="D820" s="378">
        <v>2</v>
      </c>
      <c r="E820" s="379" t="s">
        <v>673</v>
      </c>
      <c r="F820" s="380" t="s">
        <v>523</v>
      </c>
      <c r="G820" s="381">
        <v>1931.7</v>
      </c>
    </row>
    <row r="821" spans="1:7" ht="24">
      <c r="A821" s="375" t="s">
        <v>672</v>
      </c>
      <c r="B821" s="376" t="s">
        <v>749</v>
      </c>
      <c r="C821" s="377">
        <v>5</v>
      </c>
      <c r="D821" s="378">
        <v>2</v>
      </c>
      <c r="E821" s="379" t="s">
        <v>673</v>
      </c>
      <c r="F821" s="380" t="s">
        <v>523</v>
      </c>
      <c r="G821" s="381">
        <v>1931.7</v>
      </c>
    </row>
    <row r="822" spans="1:7">
      <c r="A822" s="375" t="s">
        <v>289</v>
      </c>
      <c r="B822" s="376" t="s">
        <v>749</v>
      </c>
      <c r="C822" s="377">
        <v>5</v>
      </c>
      <c r="D822" s="378">
        <v>2</v>
      </c>
      <c r="E822" s="379" t="s">
        <v>673</v>
      </c>
      <c r="F822" s="380">
        <v>40</v>
      </c>
      <c r="G822" s="381">
        <v>1931.7</v>
      </c>
    </row>
    <row r="823" spans="1:7" ht="36">
      <c r="A823" s="375" t="s">
        <v>750</v>
      </c>
      <c r="B823" s="376" t="s">
        <v>751</v>
      </c>
      <c r="C823" s="377" t="s">
        <v>523</v>
      </c>
      <c r="D823" s="378" t="s">
        <v>523</v>
      </c>
      <c r="E823" s="379" t="s">
        <v>523</v>
      </c>
      <c r="F823" s="380" t="s">
        <v>523</v>
      </c>
      <c r="G823" s="381">
        <v>13.3</v>
      </c>
    </row>
    <row r="824" spans="1:7" ht="36">
      <c r="A824" s="375" t="s">
        <v>752</v>
      </c>
      <c r="B824" s="376" t="s">
        <v>753</v>
      </c>
      <c r="C824" s="377" t="s">
        <v>523</v>
      </c>
      <c r="D824" s="378" t="s">
        <v>523</v>
      </c>
      <c r="E824" s="379" t="s">
        <v>523</v>
      </c>
      <c r="F824" s="380" t="s">
        <v>523</v>
      </c>
      <c r="G824" s="381">
        <v>13.3</v>
      </c>
    </row>
    <row r="825" spans="1:7">
      <c r="A825" s="375" t="s">
        <v>486</v>
      </c>
      <c r="B825" s="376" t="s">
        <v>753</v>
      </c>
      <c r="C825" s="377">
        <v>5</v>
      </c>
      <c r="D825" s="378" t="s">
        <v>523</v>
      </c>
      <c r="E825" s="379" t="s">
        <v>523</v>
      </c>
      <c r="F825" s="380" t="s">
        <v>523</v>
      </c>
      <c r="G825" s="381">
        <v>13.3</v>
      </c>
    </row>
    <row r="826" spans="1:7">
      <c r="A826" s="375" t="s">
        <v>487</v>
      </c>
      <c r="B826" s="376" t="s">
        <v>753</v>
      </c>
      <c r="C826" s="377">
        <v>5</v>
      </c>
      <c r="D826" s="378">
        <v>1</v>
      </c>
      <c r="E826" s="379" t="s">
        <v>523</v>
      </c>
      <c r="F826" s="380" t="s">
        <v>523</v>
      </c>
      <c r="G826" s="381">
        <v>13.3</v>
      </c>
    </row>
    <row r="827" spans="1:7">
      <c r="A827" s="375" t="s">
        <v>539</v>
      </c>
      <c r="B827" s="376" t="s">
        <v>753</v>
      </c>
      <c r="C827" s="377">
        <v>5</v>
      </c>
      <c r="D827" s="378">
        <v>1</v>
      </c>
      <c r="E827" s="379" t="s">
        <v>540</v>
      </c>
      <c r="F827" s="380" t="s">
        <v>523</v>
      </c>
      <c r="G827" s="381">
        <v>13.3</v>
      </c>
    </row>
    <row r="828" spans="1:7" ht="24">
      <c r="A828" s="375" t="s">
        <v>672</v>
      </c>
      <c r="B828" s="376" t="s">
        <v>753</v>
      </c>
      <c r="C828" s="377">
        <v>5</v>
      </c>
      <c r="D828" s="378">
        <v>1</v>
      </c>
      <c r="E828" s="379" t="s">
        <v>673</v>
      </c>
      <c r="F828" s="380" t="s">
        <v>523</v>
      </c>
      <c r="G828" s="381">
        <v>13.3</v>
      </c>
    </row>
    <row r="829" spans="1:7" ht="24">
      <c r="A829" s="375" t="s">
        <v>672</v>
      </c>
      <c r="B829" s="376" t="s">
        <v>753</v>
      </c>
      <c r="C829" s="377">
        <v>5</v>
      </c>
      <c r="D829" s="378">
        <v>1</v>
      </c>
      <c r="E829" s="379" t="s">
        <v>673</v>
      </c>
      <c r="F829" s="380" t="s">
        <v>523</v>
      </c>
      <c r="G829" s="381">
        <v>13.3</v>
      </c>
    </row>
    <row r="830" spans="1:7">
      <c r="A830" s="375" t="s">
        <v>289</v>
      </c>
      <c r="B830" s="376" t="s">
        <v>753</v>
      </c>
      <c r="C830" s="377">
        <v>5</v>
      </c>
      <c r="D830" s="378">
        <v>1</v>
      </c>
      <c r="E830" s="379" t="s">
        <v>673</v>
      </c>
      <c r="F830" s="380">
        <v>40</v>
      </c>
      <c r="G830" s="381">
        <v>13.3</v>
      </c>
    </row>
    <row r="831" spans="1:7" ht="36">
      <c r="A831" s="375" t="s">
        <v>769</v>
      </c>
      <c r="B831" s="376" t="s">
        <v>770</v>
      </c>
      <c r="C831" s="377" t="s">
        <v>523</v>
      </c>
      <c r="D831" s="378" t="s">
        <v>523</v>
      </c>
      <c r="E831" s="379" t="s">
        <v>523</v>
      </c>
      <c r="F831" s="380" t="s">
        <v>523</v>
      </c>
      <c r="G831" s="381">
        <v>32854.300000000003</v>
      </c>
    </row>
    <row r="832" spans="1:7" ht="48">
      <c r="A832" s="375" t="s">
        <v>81</v>
      </c>
      <c r="B832" s="376" t="s">
        <v>82</v>
      </c>
      <c r="C832" s="377" t="s">
        <v>523</v>
      </c>
      <c r="D832" s="378" t="s">
        <v>523</v>
      </c>
      <c r="E832" s="379" t="s">
        <v>523</v>
      </c>
      <c r="F832" s="380" t="s">
        <v>523</v>
      </c>
      <c r="G832" s="381">
        <v>32507.7</v>
      </c>
    </row>
    <row r="833" spans="1:7">
      <c r="A833" s="375" t="s">
        <v>486</v>
      </c>
      <c r="B833" s="376" t="s">
        <v>82</v>
      </c>
      <c r="C833" s="377">
        <v>5</v>
      </c>
      <c r="D833" s="378" t="s">
        <v>523</v>
      </c>
      <c r="E833" s="379" t="s">
        <v>523</v>
      </c>
      <c r="F833" s="380" t="s">
        <v>523</v>
      </c>
      <c r="G833" s="381">
        <v>32507.7</v>
      </c>
    </row>
    <row r="834" spans="1:7">
      <c r="A834" s="375" t="s">
        <v>490</v>
      </c>
      <c r="B834" s="376" t="s">
        <v>82</v>
      </c>
      <c r="C834" s="377">
        <v>5</v>
      </c>
      <c r="D834" s="378">
        <v>5</v>
      </c>
      <c r="E834" s="379" t="s">
        <v>523</v>
      </c>
      <c r="F834" s="380" t="s">
        <v>523</v>
      </c>
      <c r="G834" s="381">
        <v>32507.7</v>
      </c>
    </row>
    <row r="835" spans="1:7" ht="36">
      <c r="A835" s="375" t="s">
        <v>530</v>
      </c>
      <c r="B835" s="376" t="s">
        <v>82</v>
      </c>
      <c r="C835" s="377">
        <v>5</v>
      </c>
      <c r="D835" s="378">
        <v>5</v>
      </c>
      <c r="E835" s="379" t="s">
        <v>383</v>
      </c>
      <c r="F835" s="380" t="s">
        <v>523</v>
      </c>
      <c r="G835" s="381">
        <v>18456</v>
      </c>
    </row>
    <row r="836" spans="1:7">
      <c r="A836" s="375" t="s">
        <v>575</v>
      </c>
      <c r="B836" s="376" t="s">
        <v>82</v>
      </c>
      <c r="C836" s="377">
        <v>5</v>
      </c>
      <c r="D836" s="378">
        <v>5</v>
      </c>
      <c r="E836" s="379" t="s">
        <v>576</v>
      </c>
      <c r="F836" s="380" t="s">
        <v>523</v>
      </c>
      <c r="G836" s="381">
        <v>18456</v>
      </c>
    </row>
    <row r="837" spans="1:7" ht="24">
      <c r="A837" s="375" t="s">
        <v>290</v>
      </c>
      <c r="B837" s="376" t="s">
        <v>82</v>
      </c>
      <c r="C837" s="377">
        <v>5</v>
      </c>
      <c r="D837" s="378">
        <v>5</v>
      </c>
      <c r="E837" s="379" t="s">
        <v>291</v>
      </c>
      <c r="F837" s="380" t="s">
        <v>523</v>
      </c>
      <c r="G837" s="381">
        <v>18091</v>
      </c>
    </row>
    <row r="838" spans="1:7">
      <c r="A838" s="375" t="s">
        <v>289</v>
      </c>
      <c r="B838" s="376" t="s">
        <v>82</v>
      </c>
      <c r="C838" s="377">
        <v>5</v>
      </c>
      <c r="D838" s="378">
        <v>5</v>
      </c>
      <c r="E838" s="379" t="s">
        <v>291</v>
      </c>
      <c r="F838" s="380">
        <v>40</v>
      </c>
      <c r="G838" s="381">
        <v>18091</v>
      </c>
    </row>
    <row r="839" spans="1:7">
      <c r="A839" s="375" t="s">
        <v>292</v>
      </c>
      <c r="B839" s="376" t="s">
        <v>82</v>
      </c>
      <c r="C839" s="377">
        <v>5</v>
      </c>
      <c r="D839" s="378">
        <v>5</v>
      </c>
      <c r="E839" s="379" t="s">
        <v>293</v>
      </c>
      <c r="F839" s="380" t="s">
        <v>523</v>
      </c>
      <c r="G839" s="381">
        <v>365</v>
      </c>
    </row>
    <row r="840" spans="1:7">
      <c r="A840" s="375" t="s">
        <v>289</v>
      </c>
      <c r="B840" s="376" t="s">
        <v>82</v>
      </c>
      <c r="C840" s="377">
        <v>5</v>
      </c>
      <c r="D840" s="378">
        <v>5</v>
      </c>
      <c r="E840" s="379" t="s">
        <v>293</v>
      </c>
      <c r="F840" s="380">
        <v>40</v>
      </c>
      <c r="G840" s="381">
        <v>365</v>
      </c>
    </row>
    <row r="841" spans="1:7">
      <c r="A841" s="375" t="s">
        <v>535</v>
      </c>
      <c r="B841" s="376" t="s">
        <v>82</v>
      </c>
      <c r="C841" s="377">
        <v>5</v>
      </c>
      <c r="D841" s="378">
        <v>5</v>
      </c>
      <c r="E841" s="379" t="s">
        <v>536</v>
      </c>
      <c r="F841" s="380" t="s">
        <v>523</v>
      </c>
      <c r="G841" s="381">
        <v>1781</v>
      </c>
    </row>
    <row r="842" spans="1:7" ht="24">
      <c r="A842" s="375" t="s">
        <v>537</v>
      </c>
      <c r="B842" s="376" t="s">
        <v>82</v>
      </c>
      <c r="C842" s="377">
        <v>5</v>
      </c>
      <c r="D842" s="378">
        <v>5</v>
      </c>
      <c r="E842" s="379" t="s">
        <v>538</v>
      </c>
      <c r="F842" s="380" t="s">
        <v>523</v>
      </c>
      <c r="G842" s="381">
        <v>1781</v>
      </c>
    </row>
    <row r="843" spans="1:7">
      <c r="A843" s="375" t="s">
        <v>281</v>
      </c>
      <c r="B843" s="376" t="s">
        <v>82</v>
      </c>
      <c r="C843" s="377">
        <v>5</v>
      </c>
      <c r="D843" s="378">
        <v>5</v>
      </c>
      <c r="E843" s="379" t="s">
        <v>282</v>
      </c>
      <c r="F843" s="380" t="s">
        <v>523</v>
      </c>
      <c r="G843" s="381">
        <v>657</v>
      </c>
    </row>
    <row r="844" spans="1:7">
      <c r="A844" s="375" t="s">
        <v>289</v>
      </c>
      <c r="B844" s="376" t="s">
        <v>82</v>
      </c>
      <c r="C844" s="377">
        <v>5</v>
      </c>
      <c r="D844" s="378">
        <v>5</v>
      </c>
      <c r="E844" s="379" t="s">
        <v>282</v>
      </c>
      <c r="F844" s="380">
        <v>40</v>
      </c>
      <c r="G844" s="381">
        <v>657</v>
      </c>
    </row>
    <row r="845" spans="1:7" ht="24">
      <c r="A845" s="375" t="s">
        <v>283</v>
      </c>
      <c r="B845" s="376" t="s">
        <v>82</v>
      </c>
      <c r="C845" s="377">
        <v>5</v>
      </c>
      <c r="D845" s="378">
        <v>5</v>
      </c>
      <c r="E845" s="379" t="s">
        <v>284</v>
      </c>
      <c r="F845" s="380" t="s">
        <v>523</v>
      </c>
      <c r="G845" s="381">
        <v>1124</v>
      </c>
    </row>
    <row r="846" spans="1:7">
      <c r="A846" s="375" t="s">
        <v>289</v>
      </c>
      <c r="B846" s="376" t="s">
        <v>82</v>
      </c>
      <c r="C846" s="377">
        <v>5</v>
      </c>
      <c r="D846" s="378">
        <v>5</v>
      </c>
      <c r="E846" s="379" t="s">
        <v>284</v>
      </c>
      <c r="F846" s="380">
        <v>40</v>
      </c>
      <c r="G846" s="381">
        <v>1124</v>
      </c>
    </row>
    <row r="847" spans="1:7">
      <c r="A847" s="375" t="s">
        <v>539</v>
      </c>
      <c r="B847" s="376" t="s">
        <v>82</v>
      </c>
      <c r="C847" s="377">
        <v>5</v>
      </c>
      <c r="D847" s="378">
        <v>5</v>
      </c>
      <c r="E847" s="379" t="s">
        <v>540</v>
      </c>
      <c r="F847" s="380" t="s">
        <v>523</v>
      </c>
      <c r="G847" s="381">
        <v>12270.7</v>
      </c>
    </row>
    <row r="848" spans="1:7">
      <c r="A848" s="375" t="s">
        <v>541</v>
      </c>
      <c r="B848" s="376" t="s">
        <v>82</v>
      </c>
      <c r="C848" s="377">
        <v>5</v>
      </c>
      <c r="D848" s="378">
        <v>5</v>
      </c>
      <c r="E848" s="379" t="s">
        <v>542</v>
      </c>
      <c r="F848" s="380" t="s">
        <v>523</v>
      </c>
      <c r="G848" s="381">
        <v>12270.7</v>
      </c>
    </row>
    <row r="849" spans="1:7">
      <c r="A849" s="375" t="s">
        <v>285</v>
      </c>
      <c r="B849" s="376" t="s">
        <v>82</v>
      </c>
      <c r="C849" s="377">
        <v>5</v>
      </c>
      <c r="D849" s="378">
        <v>5</v>
      </c>
      <c r="E849" s="379" t="s">
        <v>286</v>
      </c>
      <c r="F849" s="380" t="s">
        <v>523</v>
      </c>
      <c r="G849" s="381">
        <v>12240.7</v>
      </c>
    </row>
    <row r="850" spans="1:7">
      <c r="A850" s="375" t="s">
        <v>289</v>
      </c>
      <c r="B850" s="376" t="s">
        <v>82</v>
      </c>
      <c r="C850" s="377">
        <v>5</v>
      </c>
      <c r="D850" s="378">
        <v>5</v>
      </c>
      <c r="E850" s="379" t="s">
        <v>286</v>
      </c>
      <c r="F850" s="380">
        <v>40</v>
      </c>
      <c r="G850" s="381">
        <v>12240.7</v>
      </c>
    </row>
    <row r="851" spans="1:7">
      <c r="A851" s="375" t="s">
        <v>287</v>
      </c>
      <c r="B851" s="376" t="s">
        <v>82</v>
      </c>
      <c r="C851" s="377">
        <v>5</v>
      </c>
      <c r="D851" s="378">
        <v>5</v>
      </c>
      <c r="E851" s="379" t="s">
        <v>288</v>
      </c>
      <c r="F851" s="380" t="s">
        <v>523</v>
      </c>
      <c r="G851" s="381">
        <v>30</v>
      </c>
    </row>
    <row r="852" spans="1:7">
      <c r="A852" s="375" t="s">
        <v>289</v>
      </c>
      <c r="B852" s="376" t="s">
        <v>82</v>
      </c>
      <c r="C852" s="377">
        <v>5</v>
      </c>
      <c r="D852" s="378">
        <v>5</v>
      </c>
      <c r="E852" s="379" t="s">
        <v>288</v>
      </c>
      <c r="F852" s="380">
        <v>40</v>
      </c>
      <c r="G852" s="381">
        <v>30</v>
      </c>
    </row>
    <row r="853" spans="1:7" ht="60">
      <c r="A853" s="375" t="s">
        <v>771</v>
      </c>
      <c r="B853" s="376" t="s">
        <v>772</v>
      </c>
      <c r="C853" s="377" t="s">
        <v>523</v>
      </c>
      <c r="D853" s="378" t="s">
        <v>523</v>
      </c>
      <c r="E853" s="379" t="s">
        <v>523</v>
      </c>
      <c r="F853" s="380" t="s">
        <v>523</v>
      </c>
      <c r="G853" s="381">
        <v>346.6</v>
      </c>
    </row>
    <row r="854" spans="1:7">
      <c r="A854" s="375" t="s">
        <v>486</v>
      </c>
      <c r="B854" s="376" t="s">
        <v>772</v>
      </c>
      <c r="C854" s="377">
        <v>5</v>
      </c>
      <c r="D854" s="378" t="s">
        <v>523</v>
      </c>
      <c r="E854" s="379" t="s">
        <v>523</v>
      </c>
      <c r="F854" s="380" t="s">
        <v>523</v>
      </c>
      <c r="G854" s="381">
        <v>346.6</v>
      </c>
    </row>
    <row r="855" spans="1:7">
      <c r="A855" s="375" t="s">
        <v>488</v>
      </c>
      <c r="B855" s="376" t="s">
        <v>772</v>
      </c>
      <c r="C855" s="377">
        <v>5</v>
      </c>
      <c r="D855" s="378">
        <v>2</v>
      </c>
      <c r="E855" s="379" t="s">
        <v>523</v>
      </c>
      <c r="F855" s="380" t="s">
        <v>523</v>
      </c>
      <c r="G855" s="381">
        <v>346.6</v>
      </c>
    </row>
    <row r="856" spans="1:7">
      <c r="A856" s="375" t="s">
        <v>535</v>
      </c>
      <c r="B856" s="376" t="s">
        <v>772</v>
      </c>
      <c r="C856" s="377">
        <v>5</v>
      </c>
      <c r="D856" s="378">
        <v>2</v>
      </c>
      <c r="E856" s="379" t="s">
        <v>536</v>
      </c>
      <c r="F856" s="380" t="s">
        <v>523</v>
      </c>
      <c r="G856" s="381">
        <v>346.6</v>
      </c>
    </row>
    <row r="857" spans="1:7" ht="24">
      <c r="A857" s="375" t="s">
        <v>537</v>
      </c>
      <c r="B857" s="376" t="s">
        <v>772</v>
      </c>
      <c r="C857" s="377">
        <v>5</v>
      </c>
      <c r="D857" s="378">
        <v>2</v>
      </c>
      <c r="E857" s="379" t="s">
        <v>538</v>
      </c>
      <c r="F857" s="380" t="s">
        <v>523</v>
      </c>
      <c r="G857" s="381">
        <v>346.6</v>
      </c>
    </row>
    <row r="858" spans="1:7" ht="24">
      <c r="A858" s="375" t="s">
        <v>283</v>
      </c>
      <c r="B858" s="376" t="s">
        <v>772</v>
      </c>
      <c r="C858" s="377">
        <v>5</v>
      </c>
      <c r="D858" s="378">
        <v>2</v>
      </c>
      <c r="E858" s="379" t="s">
        <v>284</v>
      </c>
      <c r="F858" s="380" t="s">
        <v>523</v>
      </c>
      <c r="G858" s="381">
        <v>346.6</v>
      </c>
    </row>
    <row r="859" spans="1:7">
      <c r="A859" s="375" t="s">
        <v>289</v>
      </c>
      <c r="B859" s="376" t="s">
        <v>772</v>
      </c>
      <c r="C859" s="377">
        <v>5</v>
      </c>
      <c r="D859" s="378">
        <v>2</v>
      </c>
      <c r="E859" s="379" t="s">
        <v>284</v>
      </c>
      <c r="F859" s="380">
        <v>40</v>
      </c>
      <c r="G859" s="381">
        <v>346.6</v>
      </c>
    </row>
    <row r="860" spans="1:7" ht="36">
      <c r="A860" s="375" t="s">
        <v>664</v>
      </c>
      <c r="B860" s="376" t="s">
        <v>665</v>
      </c>
      <c r="C860" s="377" t="s">
        <v>523</v>
      </c>
      <c r="D860" s="378" t="s">
        <v>523</v>
      </c>
      <c r="E860" s="379" t="s">
        <v>523</v>
      </c>
      <c r="F860" s="380" t="s">
        <v>523</v>
      </c>
      <c r="G860" s="381">
        <v>112219.61</v>
      </c>
    </row>
    <row r="861" spans="1:7" ht="48">
      <c r="A861" s="375" t="s">
        <v>666</v>
      </c>
      <c r="B861" s="376" t="s">
        <v>667</v>
      </c>
      <c r="C861" s="377" t="s">
        <v>523</v>
      </c>
      <c r="D861" s="378" t="s">
        <v>523</v>
      </c>
      <c r="E861" s="379" t="s">
        <v>523</v>
      </c>
      <c r="F861" s="380" t="s">
        <v>523</v>
      </c>
      <c r="G861" s="381">
        <v>371.1</v>
      </c>
    </row>
    <row r="862" spans="1:7">
      <c r="A862" s="375" t="s">
        <v>479</v>
      </c>
      <c r="B862" s="376" t="s">
        <v>667</v>
      </c>
      <c r="C862" s="377">
        <v>4</v>
      </c>
      <c r="D862" s="378" t="s">
        <v>523</v>
      </c>
      <c r="E862" s="379" t="s">
        <v>523</v>
      </c>
      <c r="F862" s="380" t="s">
        <v>523</v>
      </c>
      <c r="G862" s="381">
        <v>371.1</v>
      </c>
    </row>
    <row r="863" spans="1:7">
      <c r="A863" s="375" t="s">
        <v>481</v>
      </c>
      <c r="B863" s="376" t="s">
        <v>667</v>
      </c>
      <c r="C863" s="377">
        <v>4</v>
      </c>
      <c r="D863" s="378">
        <v>5</v>
      </c>
      <c r="E863" s="379" t="s">
        <v>523</v>
      </c>
      <c r="F863" s="380" t="s">
        <v>523</v>
      </c>
      <c r="G863" s="381">
        <v>371.1</v>
      </c>
    </row>
    <row r="864" spans="1:7">
      <c r="A864" s="375" t="s">
        <v>535</v>
      </c>
      <c r="B864" s="376" t="s">
        <v>667</v>
      </c>
      <c r="C864" s="377">
        <v>4</v>
      </c>
      <c r="D864" s="378">
        <v>5</v>
      </c>
      <c r="E864" s="379" t="s">
        <v>536</v>
      </c>
      <c r="F864" s="380" t="s">
        <v>523</v>
      </c>
      <c r="G864" s="381">
        <v>371.1</v>
      </c>
    </row>
    <row r="865" spans="1:7" ht="24">
      <c r="A865" s="375" t="s">
        <v>537</v>
      </c>
      <c r="B865" s="376" t="s">
        <v>667</v>
      </c>
      <c r="C865" s="377">
        <v>4</v>
      </c>
      <c r="D865" s="378">
        <v>5</v>
      </c>
      <c r="E865" s="379" t="s">
        <v>538</v>
      </c>
      <c r="F865" s="380" t="s">
        <v>523</v>
      </c>
      <c r="G865" s="381">
        <v>371.1</v>
      </c>
    </row>
    <row r="866" spans="1:7" ht="24">
      <c r="A866" s="375" t="s">
        <v>283</v>
      </c>
      <c r="B866" s="376" t="s">
        <v>667</v>
      </c>
      <c r="C866" s="377">
        <v>4</v>
      </c>
      <c r="D866" s="378">
        <v>5</v>
      </c>
      <c r="E866" s="379" t="s">
        <v>284</v>
      </c>
      <c r="F866" s="380" t="s">
        <v>523</v>
      </c>
      <c r="G866" s="381">
        <v>371.1</v>
      </c>
    </row>
    <row r="867" spans="1:7">
      <c r="A867" s="375" t="s">
        <v>289</v>
      </c>
      <c r="B867" s="376" t="s">
        <v>667</v>
      </c>
      <c r="C867" s="377">
        <v>4</v>
      </c>
      <c r="D867" s="378">
        <v>5</v>
      </c>
      <c r="E867" s="379" t="s">
        <v>284</v>
      </c>
      <c r="F867" s="380">
        <v>40</v>
      </c>
      <c r="G867" s="381">
        <v>371.1</v>
      </c>
    </row>
    <row r="868" spans="1:7" ht="36">
      <c r="A868" s="375" t="s">
        <v>75</v>
      </c>
      <c r="B868" s="376" t="s">
        <v>76</v>
      </c>
      <c r="C868" s="377" t="s">
        <v>523</v>
      </c>
      <c r="D868" s="378" t="s">
        <v>523</v>
      </c>
      <c r="E868" s="379" t="s">
        <v>523</v>
      </c>
      <c r="F868" s="380" t="s">
        <v>523</v>
      </c>
      <c r="G868" s="381">
        <v>111848.51</v>
      </c>
    </row>
    <row r="869" spans="1:7">
      <c r="A869" s="375" t="s">
        <v>486</v>
      </c>
      <c r="B869" s="376" t="s">
        <v>76</v>
      </c>
      <c r="C869" s="377">
        <v>5</v>
      </c>
      <c r="D869" s="378" t="s">
        <v>523</v>
      </c>
      <c r="E869" s="379" t="s">
        <v>523</v>
      </c>
      <c r="F869" s="380" t="s">
        <v>523</v>
      </c>
      <c r="G869" s="381">
        <v>111848.51</v>
      </c>
    </row>
    <row r="870" spans="1:7">
      <c r="A870" s="375" t="s">
        <v>489</v>
      </c>
      <c r="B870" s="376" t="s">
        <v>76</v>
      </c>
      <c r="C870" s="377">
        <v>5</v>
      </c>
      <c r="D870" s="378">
        <v>3</v>
      </c>
      <c r="E870" s="379" t="s">
        <v>523</v>
      </c>
      <c r="F870" s="380" t="s">
        <v>523</v>
      </c>
      <c r="G870" s="381">
        <v>111848.51</v>
      </c>
    </row>
    <row r="871" spans="1:7">
      <c r="A871" s="375" t="s">
        <v>535</v>
      </c>
      <c r="B871" s="376" t="s">
        <v>76</v>
      </c>
      <c r="C871" s="377">
        <v>5</v>
      </c>
      <c r="D871" s="378">
        <v>3</v>
      </c>
      <c r="E871" s="379" t="s">
        <v>536</v>
      </c>
      <c r="F871" s="380" t="s">
        <v>523</v>
      </c>
      <c r="G871" s="381">
        <v>108451.51</v>
      </c>
    </row>
    <row r="872" spans="1:7" ht="24">
      <c r="A872" s="375" t="s">
        <v>537</v>
      </c>
      <c r="B872" s="376" t="s">
        <v>76</v>
      </c>
      <c r="C872" s="377">
        <v>5</v>
      </c>
      <c r="D872" s="378">
        <v>3</v>
      </c>
      <c r="E872" s="379" t="s">
        <v>538</v>
      </c>
      <c r="F872" s="380" t="s">
        <v>523</v>
      </c>
      <c r="G872" s="381">
        <v>108451.51</v>
      </c>
    </row>
    <row r="873" spans="1:7" ht="24">
      <c r="A873" s="375" t="s">
        <v>283</v>
      </c>
      <c r="B873" s="376" t="s">
        <v>76</v>
      </c>
      <c r="C873" s="377">
        <v>5</v>
      </c>
      <c r="D873" s="378">
        <v>3</v>
      </c>
      <c r="E873" s="379" t="s">
        <v>284</v>
      </c>
      <c r="F873" s="380" t="s">
        <v>523</v>
      </c>
      <c r="G873" s="381">
        <v>108451.51</v>
      </c>
    </row>
    <row r="874" spans="1:7">
      <c r="A874" s="375" t="s">
        <v>289</v>
      </c>
      <c r="B874" s="376" t="s">
        <v>76</v>
      </c>
      <c r="C874" s="377">
        <v>5</v>
      </c>
      <c r="D874" s="378">
        <v>3</v>
      </c>
      <c r="E874" s="379" t="s">
        <v>284</v>
      </c>
      <c r="F874" s="380">
        <v>40</v>
      </c>
      <c r="G874" s="381">
        <v>108451.51</v>
      </c>
    </row>
    <row r="875" spans="1:7">
      <c r="A875" s="375" t="s">
        <v>539</v>
      </c>
      <c r="B875" s="376" t="s">
        <v>76</v>
      </c>
      <c r="C875" s="377">
        <v>5</v>
      </c>
      <c r="D875" s="378">
        <v>3</v>
      </c>
      <c r="E875" s="379" t="s">
        <v>540</v>
      </c>
      <c r="F875" s="380" t="s">
        <v>523</v>
      </c>
      <c r="G875" s="381">
        <v>3397</v>
      </c>
    </row>
    <row r="876" spans="1:7" ht="24">
      <c r="A876" s="375" t="s">
        <v>672</v>
      </c>
      <c r="B876" s="376" t="s">
        <v>76</v>
      </c>
      <c r="C876" s="377">
        <v>5</v>
      </c>
      <c r="D876" s="378">
        <v>3</v>
      </c>
      <c r="E876" s="379" t="s">
        <v>673</v>
      </c>
      <c r="F876" s="380" t="s">
        <v>523</v>
      </c>
      <c r="G876" s="381">
        <v>3397</v>
      </c>
    </row>
    <row r="877" spans="1:7" ht="24">
      <c r="A877" s="375" t="s">
        <v>672</v>
      </c>
      <c r="B877" s="376" t="s">
        <v>76</v>
      </c>
      <c r="C877" s="377">
        <v>5</v>
      </c>
      <c r="D877" s="378">
        <v>3</v>
      </c>
      <c r="E877" s="379" t="s">
        <v>673</v>
      </c>
      <c r="F877" s="380" t="s">
        <v>523</v>
      </c>
      <c r="G877" s="381">
        <v>3397</v>
      </c>
    </row>
    <row r="878" spans="1:7">
      <c r="A878" s="375" t="s">
        <v>289</v>
      </c>
      <c r="B878" s="376" t="s">
        <v>76</v>
      </c>
      <c r="C878" s="377">
        <v>5</v>
      </c>
      <c r="D878" s="378">
        <v>3</v>
      </c>
      <c r="E878" s="379" t="s">
        <v>673</v>
      </c>
      <c r="F878" s="380">
        <v>40</v>
      </c>
      <c r="G878" s="381">
        <v>3397</v>
      </c>
    </row>
    <row r="879" spans="1:7" ht="48">
      <c r="A879" s="375" t="s">
        <v>754</v>
      </c>
      <c r="B879" s="376" t="s">
        <v>755</v>
      </c>
      <c r="C879" s="377" t="s">
        <v>523</v>
      </c>
      <c r="D879" s="378" t="s">
        <v>523</v>
      </c>
      <c r="E879" s="379" t="s">
        <v>523</v>
      </c>
      <c r="F879" s="380" t="s">
        <v>523</v>
      </c>
      <c r="G879" s="381">
        <v>500</v>
      </c>
    </row>
    <row r="880" spans="1:7" ht="48">
      <c r="A880" s="375" t="s">
        <v>756</v>
      </c>
      <c r="B880" s="376" t="s">
        <v>757</v>
      </c>
      <c r="C880" s="377" t="s">
        <v>523</v>
      </c>
      <c r="D880" s="378" t="s">
        <v>523</v>
      </c>
      <c r="E880" s="379" t="s">
        <v>523</v>
      </c>
      <c r="F880" s="380" t="s">
        <v>523</v>
      </c>
      <c r="G880" s="381">
        <v>500</v>
      </c>
    </row>
    <row r="881" spans="1:7">
      <c r="A881" s="375" t="s">
        <v>486</v>
      </c>
      <c r="B881" s="376" t="s">
        <v>757</v>
      </c>
      <c r="C881" s="377">
        <v>5</v>
      </c>
      <c r="D881" s="378" t="s">
        <v>523</v>
      </c>
      <c r="E881" s="379" t="s">
        <v>523</v>
      </c>
      <c r="F881" s="380" t="s">
        <v>523</v>
      </c>
      <c r="G881" s="381">
        <v>500</v>
      </c>
    </row>
    <row r="882" spans="1:7">
      <c r="A882" s="375" t="s">
        <v>487</v>
      </c>
      <c r="B882" s="376" t="s">
        <v>757</v>
      </c>
      <c r="C882" s="377">
        <v>5</v>
      </c>
      <c r="D882" s="378">
        <v>1</v>
      </c>
      <c r="E882" s="379" t="s">
        <v>523</v>
      </c>
      <c r="F882" s="380" t="s">
        <v>523</v>
      </c>
      <c r="G882" s="381">
        <v>500</v>
      </c>
    </row>
    <row r="883" spans="1:7">
      <c r="A883" s="375" t="s">
        <v>535</v>
      </c>
      <c r="B883" s="376" t="s">
        <v>757</v>
      </c>
      <c r="C883" s="377">
        <v>5</v>
      </c>
      <c r="D883" s="378">
        <v>1</v>
      </c>
      <c r="E883" s="379" t="s">
        <v>536</v>
      </c>
      <c r="F883" s="380" t="s">
        <v>523</v>
      </c>
      <c r="G883" s="381">
        <v>500</v>
      </c>
    </row>
    <row r="884" spans="1:7" ht="24">
      <c r="A884" s="375" t="s">
        <v>537</v>
      </c>
      <c r="B884" s="376" t="s">
        <v>757</v>
      </c>
      <c r="C884" s="377">
        <v>5</v>
      </c>
      <c r="D884" s="378">
        <v>1</v>
      </c>
      <c r="E884" s="379" t="s">
        <v>538</v>
      </c>
      <c r="F884" s="380" t="s">
        <v>523</v>
      </c>
      <c r="G884" s="381">
        <v>500</v>
      </c>
    </row>
    <row r="885" spans="1:7" ht="24">
      <c r="A885" s="375" t="s">
        <v>294</v>
      </c>
      <c r="B885" s="376" t="s">
        <v>757</v>
      </c>
      <c r="C885" s="377">
        <v>5</v>
      </c>
      <c r="D885" s="378">
        <v>1</v>
      </c>
      <c r="E885" s="379" t="s">
        <v>295</v>
      </c>
      <c r="F885" s="380" t="s">
        <v>523</v>
      </c>
      <c r="G885" s="381">
        <v>163.4</v>
      </c>
    </row>
    <row r="886" spans="1:7">
      <c r="A886" s="375" t="s">
        <v>289</v>
      </c>
      <c r="B886" s="376" t="s">
        <v>757</v>
      </c>
      <c r="C886" s="377">
        <v>5</v>
      </c>
      <c r="D886" s="378">
        <v>1</v>
      </c>
      <c r="E886" s="379" t="s">
        <v>295</v>
      </c>
      <c r="F886" s="380">
        <v>40</v>
      </c>
      <c r="G886" s="381">
        <v>163.4</v>
      </c>
    </row>
    <row r="887" spans="1:7" ht="24">
      <c r="A887" s="375" t="s">
        <v>283</v>
      </c>
      <c r="B887" s="376" t="s">
        <v>757</v>
      </c>
      <c r="C887" s="377">
        <v>5</v>
      </c>
      <c r="D887" s="378">
        <v>1</v>
      </c>
      <c r="E887" s="379" t="s">
        <v>284</v>
      </c>
      <c r="F887" s="380" t="s">
        <v>523</v>
      </c>
      <c r="G887" s="381">
        <v>336.6</v>
      </c>
    </row>
    <row r="888" spans="1:7">
      <c r="A888" s="375" t="s">
        <v>289</v>
      </c>
      <c r="B888" s="376" t="s">
        <v>757</v>
      </c>
      <c r="C888" s="377">
        <v>5</v>
      </c>
      <c r="D888" s="378">
        <v>1</v>
      </c>
      <c r="E888" s="379" t="s">
        <v>284</v>
      </c>
      <c r="F888" s="380">
        <v>40</v>
      </c>
      <c r="G888" s="381">
        <v>336.6</v>
      </c>
    </row>
    <row r="889" spans="1:7" ht="38.25">
      <c r="A889" s="382" t="s">
        <v>633</v>
      </c>
      <c r="B889" s="383" t="s">
        <v>634</v>
      </c>
      <c r="C889" s="384" t="s">
        <v>523</v>
      </c>
      <c r="D889" s="385" t="s">
        <v>523</v>
      </c>
      <c r="E889" s="386" t="s">
        <v>523</v>
      </c>
      <c r="F889" s="387" t="s">
        <v>523</v>
      </c>
      <c r="G889" s="388">
        <v>5301.7</v>
      </c>
    </row>
    <row r="890" spans="1:7" ht="48">
      <c r="A890" s="375" t="s">
        <v>33</v>
      </c>
      <c r="B890" s="376" t="s">
        <v>635</v>
      </c>
      <c r="C890" s="377" t="s">
        <v>523</v>
      </c>
      <c r="D890" s="378" t="s">
        <v>523</v>
      </c>
      <c r="E890" s="379" t="s">
        <v>523</v>
      </c>
      <c r="F890" s="380" t="s">
        <v>523</v>
      </c>
      <c r="G890" s="381">
        <v>1944.5</v>
      </c>
    </row>
    <row r="891" spans="1:7" ht="60">
      <c r="A891" s="375" t="s">
        <v>636</v>
      </c>
      <c r="B891" s="376" t="s">
        <v>637</v>
      </c>
      <c r="C891" s="377" t="s">
        <v>523</v>
      </c>
      <c r="D891" s="378" t="s">
        <v>523</v>
      </c>
      <c r="E891" s="379" t="s">
        <v>523</v>
      </c>
      <c r="F891" s="380" t="s">
        <v>523</v>
      </c>
      <c r="G891" s="381">
        <v>26</v>
      </c>
    </row>
    <row r="892" spans="1:7">
      <c r="A892" s="375" t="s">
        <v>474</v>
      </c>
      <c r="B892" s="376" t="s">
        <v>637</v>
      </c>
      <c r="C892" s="377">
        <v>3</v>
      </c>
      <c r="D892" s="378" t="s">
        <v>523</v>
      </c>
      <c r="E892" s="379" t="s">
        <v>523</v>
      </c>
      <c r="F892" s="380" t="s">
        <v>523</v>
      </c>
      <c r="G892" s="381">
        <v>26</v>
      </c>
    </row>
    <row r="893" spans="1:7">
      <c r="A893" s="375" t="s">
        <v>478</v>
      </c>
      <c r="B893" s="376" t="s">
        <v>637</v>
      </c>
      <c r="C893" s="377">
        <v>3</v>
      </c>
      <c r="D893" s="378">
        <v>14</v>
      </c>
      <c r="E893" s="379" t="s">
        <v>523</v>
      </c>
      <c r="F893" s="380" t="s">
        <v>523</v>
      </c>
      <c r="G893" s="381">
        <v>26</v>
      </c>
    </row>
    <row r="894" spans="1:7" ht="24">
      <c r="A894" s="375" t="s">
        <v>630</v>
      </c>
      <c r="B894" s="376" t="s">
        <v>637</v>
      </c>
      <c r="C894" s="377">
        <v>3</v>
      </c>
      <c r="D894" s="378">
        <v>14</v>
      </c>
      <c r="E894" s="379" t="s">
        <v>631</v>
      </c>
      <c r="F894" s="380" t="s">
        <v>523</v>
      </c>
      <c r="G894" s="381">
        <v>26</v>
      </c>
    </row>
    <row r="895" spans="1:7" ht="24">
      <c r="A895" s="375" t="s">
        <v>632</v>
      </c>
      <c r="B895" s="376" t="s">
        <v>637</v>
      </c>
      <c r="C895" s="377">
        <v>3</v>
      </c>
      <c r="D895" s="378">
        <v>14</v>
      </c>
      <c r="E895" s="379" t="s">
        <v>386</v>
      </c>
      <c r="F895" s="380" t="s">
        <v>523</v>
      </c>
      <c r="G895" s="381">
        <v>26</v>
      </c>
    </row>
    <row r="896" spans="1:7" ht="24">
      <c r="A896" s="375" t="s">
        <v>632</v>
      </c>
      <c r="B896" s="376" t="s">
        <v>637</v>
      </c>
      <c r="C896" s="377">
        <v>3</v>
      </c>
      <c r="D896" s="378">
        <v>14</v>
      </c>
      <c r="E896" s="379" t="s">
        <v>386</v>
      </c>
      <c r="F896" s="380" t="s">
        <v>523</v>
      </c>
      <c r="G896" s="381">
        <v>26</v>
      </c>
    </row>
    <row r="897" spans="1:7">
      <c r="A897" s="375" t="s">
        <v>289</v>
      </c>
      <c r="B897" s="376" t="s">
        <v>637</v>
      </c>
      <c r="C897" s="377">
        <v>3</v>
      </c>
      <c r="D897" s="378">
        <v>14</v>
      </c>
      <c r="E897" s="379" t="s">
        <v>386</v>
      </c>
      <c r="F897" s="380">
        <v>40</v>
      </c>
      <c r="G897" s="381">
        <v>26</v>
      </c>
    </row>
    <row r="898" spans="1:7" ht="72">
      <c r="A898" s="375" t="s">
        <v>638</v>
      </c>
      <c r="B898" s="376" t="s">
        <v>639</v>
      </c>
      <c r="C898" s="377" t="s">
        <v>523</v>
      </c>
      <c r="D898" s="378" t="s">
        <v>523</v>
      </c>
      <c r="E898" s="379" t="s">
        <v>523</v>
      </c>
      <c r="F898" s="380" t="s">
        <v>523</v>
      </c>
      <c r="G898" s="381">
        <v>90</v>
      </c>
    </row>
    <row r="899" spans="1:7">
      <c r="A899" s="375" t="s">
        <v>474</v>
      </c>
      <c r="B899" s="376" t="s">
        <v>639</v>
      </c>
      <c r="C899" s="377">
        <v>3</v>
      </c>
      <c r="D899" s="378" t="s">
        <v>523</v>
      </c>
      <c r="E899" s="379" t="s">
        <v>523</v>
      </c>
      <c r="F899" s="380" t="s">
        <v>523</v>
      </c>
      <c r="G899" s="381">
        <v>90</v>
      </c>
    </row>
    <row r="900" spans="1:7">
      <c r="A900" s="375" t="s">
        <v>478</v>
      </c>
      <c r="B900" s="376" t="s">
        <v>639</v>
      </c>
      <c r="C900" s="377">
        <v>3</v>
      </c>
      <c r="D900" s="378">
        <v>14</v>
      </c>
      <c r="E900" s="379" t="s">
        <v>523</v>
      </c>
      <c r="F900" s="380" t="s">
        <v>523</v>
      </c>
      <c r="G900" s="381">
        <v>90</v>
      </c>
    </row>
    <row r="901" spans="1:7">
      <c r="A901" s="375" t="s">
        <v>535</v>
      </c>
      <c r="B901" s="376" t="s">
        <v>639</v>
      </c>
      <c r="C901" s="377">
        <v>3</v>
      </c>
      <c r="D901" s="378">
        <v>14</v>
      </c>
      <c r="E901" s="379" t="s">
        <v>536</v>
      </c>
      <c r="F901" s="380" t="s">
        <v>523</v>
      </c>
      <c r="G901" s="381">
        <v>90</v>
      </c>
    </row>
    <row r="902" spans="1:7" ht="24">
      <c r="A902" s="375" t="s">
        <v>537</v>
      </c>
      <c r="B902" s="376" t="s">
        <v>639</v>
      </c>
      <c r="C902" s="377">
        <v>3</v>
      </c>
      <c r="D902" s="378">
        <v>14</v>
      </c>
      <c r="E902" s="379" t="s">
        <v>538</v>
      </c>
      <c r="F902" s="380" t="s">
        <v>523</v>
      </c>
      <c r="G902" s="381">
        <v>90</v>
      </c>
    </row>
    <row r="903" spans="1:7" ht="24">
      <c r="A903" s="375" t="s">
        <v>283</v>
      </c>
      <c r="B903" s="376" t="s">
        <v>639</v>
      </c>
      <c r="C903" s="377">
        <v>3</v>
      </c>
      <c r="D903" s="378">
        <v>14</v>
      </c>
      <c r="E903" s="379" t="s">
        <v>284</v>
      </c>
      <c r="F903" s="380" t="s">
        <v>523</v>
      </c>
      <c r="G903" s="381">
        <v>90</v>
      </c>
    </row>
    <row r="904" spans="1:7">
      <c r="A904" s="375" t="s">
        <v>289</v>
      </c>
      <c r="B904" s="376" t="s">
        <v>639</v>
      </c>
      <c r="C904" s="377">
        <v>3</v>
      </c>
      <c r="D904" s="378">
        <v>14</v>
      </c>
      <c r="E904" s="379" t="s">
        <v>284</v>
      </c>
      <c r="F904" s="380">
        <v>40</v>
      </c>
      <c r="G904" s="381">
        <v>90</v>
      </c>
    </row>
    <row r="905" spans="1:7" ht="48">
      <c r="A905" s="375" t="s">
        <v>640</v>
      </c>
      <c r="B905" s="376" t="s">
        <v>641</v>
      </c>
      <c r="C905" s="377" t="s">
        <v>523</v>
      </c>
      <c r="D905" s="378" t="s">
        <v>523</v>
      </c>
      <c r="E905" s="379" t="s">
        <v>523</v>
      </c>
      <c r="F905" s="380" t="s">
        <v>523</v>
      </c>
      <c r="G905" s="381">
        <v>1817.4</v>
      </c>
    </row>
    <row r="906" spans="1:7">
      <c r="A906" s="375" t="s">
        <v>474</v>
      </c>
      <c r="B906" s="376" t="s">
        <v>641</v>
      </c>
      <c r="C906" s="377">
        <v>3</v>
      </c>
      <c r="D906" s="378" t="s">
        <v>523</v>
      </c>
      <c r="E906" s="379" t="s">
        <v>523</v>
      </c>
      <c r="F906" s="380" t="s">
        <v>523</v>
      </c>
      <c r="G906" s="381">
        <v>1817.4</v>
      </c>
    </row>
    <row r="907" spans="1:7">
      <c r="A907" s="375" t="s">
        <v>478</v>
      </c>
      <c r="B907" s="376" t="s">
        <v>641</v>
      </c>
      <c r="C907" s="377">
        <v>3</v>
      </c>
      <c r="D907" s="378">
        <v>14</v>
      </c>
      <c r="E907" s="379" t="s">
        <v>523</v>
      </c>
      <c r="F907" s="380" t="s">
        <v>523</v>
      </c>
      <c r="G907" s="381">
        <v>1817.4</v>
      </c>
    </row>
    <row r="908" spans="1:7">
      <c r="A908" s="375" t="s">
        <v>535</v>
      </c>
      <c r="B908" s="376" t="s">
        <v>641</v>
      </c>
      <c r="C908" s="377">
        <v>3</v>
      </c>
      <c r="D908" s="378">
        <v>14</v>
      </c>
      <c r="E908" s="379" t="s">
        <v>536</v>
      </c>
      <c r="F908" s="380" t="s">
        <v>523</v>
      </c>
      <c r="G908" s="381">
        <v>1416.5</v>
      </c>
    </row>
    <row r="909" spans="1:7" ht="24">
      <c r="A909" s="375" t="s">
        <v>537</v>
      </c>
      <c r="B909" s="376" t="s">
        <v>641</v>
      </c>
      <c r="C909" s="377">
        <v>3</v>
      </c>
      <c r="D909" s="378">
        <v>14</v>
      </c>
      <c r="E909" s="379" t="s">
        <v>538</v>
      </c>
      <c r="F909" s="380" t="s">
        <v>523</v>
      </c>
      <c r="G909" s="381">
        <v>1416.5</v>
      </c>
    </row>
    <row r="910" spans="1:7">
      <c r="A910" s="375" t="s">
        <v>281</v>
      </c>
      <c r="B910" s="376" t="s">
        <v>641</v>
      </c>
      <c r="C910" s="377">
        <v>3</v>
      </c>
      <c r="D910" s="378">
        <v>14</v>
      </c>
      <c r="E910" s="379" t="s">
        <v>282</v>
      </c>
      <c r="F910" s="380" t="s">
        <v>523</v>
      </c>
      <c r="G910" s="381">
        <v>400</v>
      </c>
    </row>
    <row r="911" spans="1:7">
      <c r="A911" s="375" t="s">
        <v>289</v>
      </c>
      <c r="B911" s="376" t="s">
        <v>641</v>
      </c>
      <c r="C911" s="377">
        <v>3</v>
      </c>
      <c r="D911" s="378">
        <v>14</v>
      </c>
      <c r="E911" s="379" t="s">
        <v>282</v>
      </c>
      <c r="F911" s="380">
        <v>40</v>
      </c>
      <c r="G911" s="381">
        <v>400</v>
      </c>
    </row>
    <row r="912" spans="1:7" ht="24">
      <c r="A912" s="375" t="s">
        <v>283</v>
      </c>
      <c r="B912" s="376" t="s">
        <v>641</v>
      </c>
      <c r="C912" s="377">
        <v>3</v>
      </c>
      <c r="D912" s="378">
        <v>14</v>
      </c>
      <c r="E912" s="379" t="s">
        <v>284</v>
      </c>
      <c r="F912" s="380" t="s">
        <v>523</v>
      </c>
      <c r="G912" s="381">
        <v>1016.5</v>
      </c>
    </row>
    <row r="913" spans="1:7">
      <c r="A913" s="375" t="s">
        <v>289</v>
      </c>
      <c r="B913" s="376" t="s">
        <v>641</v>
      </c>
      <c r="C913" s="377">
        <v>3</v>
      </c>
      <c r="D913" s="378">
        <v>14</v>
      </c>
      <c r="E913" s="379" t="s">
        <v>284</v>
      </c>
      <c r="F913" s="380">
        <v>40</v>
      </c>
      <c r="G913" s="381">
        <v>1016.5</v>
      </c>
    </row>
    <row r="914" spans="1:7" ht="24">
      <c r="A914" s="375" t="s">
        <v>630</v>
      </c>
      <c r="B914" s="376" t="s">
        <v>641</v>
      </c>
      <c r="C914" s="377">
        <v>3</v>
      </c>
      <c r="D914" s="378">
        <v>14</v>
      </c>
      <c r="E914" s="379" t="s">
        <v>631</v>
      </c>
      <c r="F914" s="380" t="s">
        <v>523</v>
      </c>
      <c r="G914" s="381">
        <v>400.9</v>
      </c>
    </row>
    <row r="915" spans="1:7" ht="24">
      <c r="A915" s="375" t="s">
        <v>632</v>
      </c>
      <c r="B915" s="376" t="s">
        <v>641</v>
      </c>
      <c r="C915" s="377">
        <v>3</v>
      </c>
      <c r="D915" s="378">
        <v>14</v>
      </c>
      <c r="E915" s="379" t="s">
        <v>386</v>
      </c>
      <c r="F915" s="380" t="s">
        <v>523</v>
      </c>
      <c r="G915" s="381">
        <v>400.9</v>
      </c>
    </row>
    <row r="916" spans="1:7" ht="24">
      <c r="A916" s="375" t="s">
        <v>632</v>
      </c>
      <c r="B916" s="376" t="s">
        <v>641</v>
      </c>
      <c r="C916" s="377">
        <v>3</v>
      </c>
      <c r="D916" s="378">
        <v>14</v>
      </c>
      <c r="E916" s="379" t="s">
        <v>386</v>
      </c>
      <c r="F916" s="380" t="s">
        <v>523</v>
      </c>
      <c r="G916" s="381">
        <v>400.9</v>
      </c>
    </row>
    <row r="917" spans="1:7">
      <c r="A917" s="375" t="s">
        <v>289</v>
      </c>
      <c r="B917" s="376" t="s">
        <v>641</v>
      </c>
      <c r="C917" s="377">
        <v>3</v>
      </c>
      <c r="D917" s="378">
        <v>14</v>
      </c>
      <c r="E917" s="379" t="s">
        <v>386</v>
      </c>
      <c r="F917" s="380">
        <v>40</v>
      </c>
      <c r="G917" s="381">
        <v>400.9</v>
      </c>
    </row>
    <row r="918" spans="1:7" ht="48">
      <c r="A918" s="375" t="s">
        <v>642</v>
      </c>
      <c r="B918" s="376" t="s">
        <v>643</v>
      </c>
      <c r="C918" s="377" t="s">
        <v>523</v>
      </c>
      <c r="D918" s="378" t="s">
        <v>523</v>
      </c>
      <c r="E918" s="379" t="s">
        <v>523</v>
      </c>
      <c r="F918" s="380" t="s">
        <v>523</v>
      </c>
      <c r="G918" s="381">
        <v>11.1</v>
      </c>
    </row>
    <row r="919" spans="1:7">
      <c r="A919" s="375" t="s">
        <v>474</v>
      </c>
      <c r="B919" s="376" t="s">
        <v>643</v>
      </c>
      <c r="C919" s="377">
        <v>3</v>
      </c>
      <c r="D919" s="378" t="s">
        <v>523</v>
      </c>
      <c r="E919" s="379" t="s">
        <v>523</v>
      </c>
      <c r="F919" s="380" t="s">
        <v>523</v>
      </c>
      <c r="G919" s="381">
        <v>11.1</v>
      </c>
    </row>
    <row r="920" spans="1:7">
      <c r="A920" s="375" t="s">
        <v>478</v>
      </c>
      <c r="B920" s="376" t="s">
        <v>643</v>
      </c>
      <c r="C920" s="377">
        <v>3</v>
      </c>
      <c r="D920" s="378">
        <v>14</v>
      </c>
      <c r="E920" s="379" t="s">
        <v>523</v>
      </c>
      <c r="F920" s="380" t="s">
        <v>523</v>
      </c>
      <c r="G920" s="381">
        <v>11.1</v>
      </c>
    </row>
    <row r="921" spans="1:7">
      <c r="A921" s="375" t="s">
        <v>535</v>
      </c>
      <c r="B921" s="376" t="s">
        <v>643</v>
      </c>
      <c r="C921" s="377">
        <v>3</v>
      </c>
      <c r="D921" s="378">
        <v>14</v>
      </c>
      <c r="E921" s="379" t="s">
        <v>536</v>
      </c>
      <c r="F921" s="380" t="s">
        <v>523</v>
      </c>
      <c r="G921" s="381">
        <v>5.5</v>
      </c>
    </row>
    <row r="922" spans="1:7" ht="24">
      <c r="A922" s="375" t="s">
        <v>537</v>
      </c>
      <c r="B922" s="376" t="s">
        <v>643</v>
      </c>
      <c r="C922" s="377">
        <v>3</v>
      </c>
      <c r="D922" s="378">
        <v>14</v>
      </c>
      <c r="E922" s="379" t="s">
        <v>538</v>
      </c>
      <c r="F922" s="380" t="s">
        <v>523</v>
      </c>
      <c r="G922" s="381">
        <v>5.5</v>
      </c>
    </row>
    <row r="923" spans="1:7" ht="24">
      <c r="A923" s="375" t="s">
        <v>283</v>
      </c>
      <c r="B923" s="376" t="s">
        <v>643</v>
      </c>
      <c r="C923" s="377">
        <v>3</v>
      </c>
      <c r="D923" s="378">
        <v>14</v>
      </c>
      <c r="E923" s="379" t="s">
        <v>284</v>
      </c>
      <c r="F923" s="380" t="s">
        <v>523</v>
      </c>
      <c r="G923" s="381">
        <v>5.5</v>
      </c>
    </row>
    <row r="924" spans="1:7">
      <c r="A924" s="375" t="s">
        <v>289</v>
      </c>
      <c r="B924" s="376" t="s">
        <v>643</v>
      </c>
      <c r="C924" s="377">
        <v>3</v>
      </c>
      <c r="D924" s="378">
        <v>14</v>
      </c>
      <c r="E924" s="379" t="s">
        <v>284</v>
      </c>
      <c r="F924" s="380">
        <v>40</v>
      </c>
      <c r="G924" s="381">
        <v>5.5</v>
      </c>
    </row>
    <row r="925" spans="1:7" ht="24">
      <c r="A925" s="375" t="s">
        <v>630</v>
      </c>
      <c r="B925" s="376" t="s">
        <v>643</v>
      </c>
      <c r="C925" s="377">
        <v>3</v>
      </c>
      <c r="D925" s="378">
        <v>14</v>
      </c>
      <c r="E925" s="379" t="s">
        <v>631</v>
      </c>
      <c r="F925" s="380" t="s">
        <v>523</v>
      </c>
      <c r="G925" s="381">
        <v>5.6</v>
      </c>
    </row>
    <row r="926" spans="1:7" ht="24">
      <c r="A926" s="375" t="s">
        <v>632</v>
      </c>
      <c r="B926" s="376" t="s">
        <v>643</v>
      </c>
      <c r="C926" s="377">
        <v>3</v>
      </c>
      <c r="D926" s="378">
        <v>14</v>
      </c>
      <c r="E926" s="379" t="s">
        <v>386</v>
      </c>
      <c r="F926" s="380" t="s">
        <v>523</v>
      </c>
      <c r="G926" s="381">
        <v>5.6</v>
      </c>
    </row>
    <row r="927" spans="1:7" ht="24">
      <c r="A927" s="375" t="s">
        <v>632</v>
      </c>
      <c r="B927" s="376" t="s">
        <v>643</v>
      </c>
      <c r="C927" s="377">
        <v>3</v>
      </c>
      <c r="D927" s="378">
        <v>14</v>
      </c>
      <c r="E927" s="379" t="s">
        <v>386</v>
      </c>
      <c r="F927" s="380" t="s">
        <v>523</v>
      </c>
      <c r="G927" s="381">
        <v>5.6</v>
      </c>
    </row>
    <row r="928" spans="1:7">
      <c r="A928" s="375" t="s">
        <v>289</v>
      </c>
      <c r="B928" s="376" t="s">
        <v>643</v>
      </c>
      <c r="C928" s="377">
        <v>3</v>
      </c>
      <c r="D928" s="378">
        <v>14</v>
      </c>
      <c r="E928" s="379" t="s">
        <v>386</v>
      </c>
      <c r="F928" s="380">
        <v>40</v>
      </c>
      <c r="G928" s="381">
        <v>5.6</v>
      </c>
    </row>
    <row r="929" spans="1:7" ht="48">
      <c r="A929" s="375" t="s">
        <v>644</v>
      </c>
      <c r="B929" s="376" t="s">
        <v>645</v>
      </c>
      <c r="C929" s="377" t="s">
        <v>523</v>
      </c>
      <c r="D929" s="378" t="s">
        <v>523</v>
      </c>
      <c r="E929" s="379" t="s">
        <v>523</v>
      </c>
      <c r="F929" s="380" t="s">
        <v>523</v>
      </c>
      <c r="G929" s="381">
        <v>3307.2</v>
      </c>
    </row>
    <row r="930" spans="1:7" ht="84">
      <c r="A930" s="375" t="s">
        <v>34</v>
      </c>
      <c r="B930" s="376" t="s">
        <v>35</v>
      </c>
      <c r="C930" s="377" t="s">
        <v>523</v>
      </c>
      <c r="D930" s="378" t="s">
        <v>523</v>
      </c>
      <c r="E930" s="379" t="s">
        <v>523</v>
      </c>
      <c r="F930" s="380" t="s">
        <v>523</v>
      </c>
      <c r="G930" s="381">
        <v>250</v>
      </c>
    </row>
    <row r="931" spans="1:7">
      <c r="A931" s="375" t="s">
        <v>474</v>
      </c>
      <c r="B931" s="376" t="s">
        <v>35</v>
      </c>
      <c r="C931" s="377">
        <v>3</v>
      </c>
      <c r="D931" s="378" t="s">
        <v>523</v>
      </c>
      <c r="E931" s="379" t="s">
        <v>523</v>
      </c>
      <c r="F931" s="380" t="s">
        <v>523</v>
      </c>
      <c r="G931" s="381">
        <v>250</v>
      </c>
    </row>
    <row r="932" spans="1:7">
      <c r="A932" s="375" t="s">
        <v>478</v>
      </c>
      <c r="B932" s="376" t="s">
        <v>35</v>
      </c>
      <c r="C932" s="377">
        <v>3</v>
      </c>
      <c r="D932" s="378">
        <v>14</v>
      </c>
      <c r="E932" s="379" t="s">
        <v>523</v>
      </c>
      <c r="F932" s="380" t="s">
        <v>523</v>
      </c>
      <c r="G932" s="381">
        <v>250</v>
      </c>
    </row>
    <row r="933" spans="1:7">
      <c r="A933" s="375" t="s">
        <v>535</v>
      </c>
      <c r="B933" s="376" t="s">
        <v>35</v>
      </c>
      <c r="C933" s="377">
        <v>3</v>
      </c>
      <c r="D933" s="378">
        <v>14</v>
      </c>
      <c r="E933" s="379" t="s">
        <v>536</v>
      </c>
      <c r="F933" s="380" t="s">
        <v>523</v>
      </c>
      <c r="G933" s="381">
        <v>250</v>
      </c>
    </row>
    <row r="934" spans="1:7" ht="24">
      <c r="A934" s="375" t="s">
        <v>537</v>
      </c>
      <c r="B934" s="376" t="s">
        <v>35</v>
      </c>
      <c r="C934" s="377">
        <v>3</v>
      </c>
      <c r="D934" s="378">
        <v>14</v>
      </c>
      <c r="E934" s="379" t="s">
        <v>538</v>
      </c>
      <c r="F934" s="380" t="s">
        <v>523</v>
      </c>
      <c r="G934" s="381">
        <v>250</v>
      </c>
    </row>
    <row r="935" spans="1:7" ht="24">
      <c r="A935" s="375" t="s">
        <v>283</v>
      </c>
      <c r="B935" s="376" t="s">
        <v>35</v>
      </c>
      <c r="C935" s="377">
        <v>3</v>
      </c>
      <c r="D935" s="378">
        <v>14</v>
      </c>
      <c r="E935" s="379" t="s">
        <v>284</v>
      </c>
      <c r="F935" s="380" t="s">
        <v>523</v>
      </c>
      <c r="G935" s="381">
        <v>250</v>
      </c>
    </row>
    <row r="936" spans="1:7">
      <c r="A936" s="375" t="s">
        <v>289</v>
      </c>
      <c r="B936" s="376" t="s">
        <v>35</v>
      </c>
      <c r="C936" s="377">
        <v>3</v>
      </c>
      <c r="D936" s="378">
        <v>14</v>
      </c>
      <c r="E936" s="379" t="s">
        <v>284</v>
      </c>
      <c r="F936" s="380">
        <v>40</v>
      </c>
      <c r="G936" s="381">
        <v>250</v>
      </c>
    </row>
    <row r="937" spans="1:7" ht="48">
      <c r="A937" s="375" t="s">
        <v>646</v>
      </c>
      <c r="B937" s="376" t="s">
        <v>647</v>
      </c>
      <c r="C937" s="377" t="s">
        <v>523</v>
      </c>
      <c r="D937" s="378" t="s">
        <v>523</v>
      </c>
      <c r="E937" s="379" t="s">
        <v>523</v>
      </c>
      <c r="F937" s="380" t="s">
        <v>523</v>
      </c>
      <c r="G937" s="381">
        <v>2994.7</v>
      </c>
    </row>
    <row r="938" spans="1:7">
      <c r="A938" s="375" t="s">
        <v>474</v>
      </c>
      <c r="B938" s="376" t="s">
        <v>647</v>
      </c>
      <c r="C938" s="377">
        <v>3</v>
      </c>
      <c r="D938" s="378" t="s">
        <v>523</v>
      </c>
      <c r="E938" s="379" t="s">
        <v>523</v>
      </c>
      <c r="F938" s="380" t="s">
        <v>523</v>
      </c>
      <c r="G938" s="381">
        <v>2994.7</v>
      </c>
    </row>
    <row r="939" spans="1:7">
      <c r="A939" s="375" t="s">
        <v>478</v>
      </c>
      <c r="B939" s="376" t="s">
        <v>647</v>
      </c>
      <c r="C939" s="377">
        <v>3</v>
      </c>
      <c r="D939" s="378">
        <v>14</v>
      </c>
      <c r="E939" s="379" t="s">
        <v>523</v>
      </c>
      <c r="F939" s="380" t="s">
        <v>523</v>
      </c>
      <c r="G939" s="381">
        <v>2994.7</v>
      </c>
    </row>
    <row r="940" spans="1:7">
      <c r="A940" s="375" t="s">
        <v>535</v>
      </c>
      <c r="B940" s="376" t="s">
        <v>647</v>
      </c>
      <c r="C940" s="377">
        <v>3</v>
      </c>
      <c r="D940" s="378">
        <v>14</v>
      </c>
      <c r="E940" s="379" t="s">
        <v>536</v>
      </c>
      <c r="F940" s="380" t="s">
        <v>523</v>
      </c>
      <c r="G940" s="381">
        <v>2994.7</v>
      </c>
    </row>
    <row r="941" spans="1:7" ht="24">
      <c r="A941" s="375" t="s">
        <v>537</v>
      </c>
      <c r="B941" s="376" t="s">
        <v>647</v>
      </c>
      <c r="C941" s="377">
        <v>3</v>
      </c>
      <c r="D941" s="378">
        <v>14</v>
      </c>
      <c r="E941" s="379" t="s">
        <v>538</v>
      </c>
      <c r="F941" s="380" t="s">
        <v>523</v>
      </c>
      <c r="G941" s="381">
        <v>2994.7</v>
      </c>
    </row>
    <row r="942" spans="1:7">
      <c r="A942" s="375" t="s">
        <v>281</v>
      </c>
      <c r="B942" s="376" t="s">
        <v>647</v>
      </c>
      <c r="C942" s="377">
        <v>3</v>
      </c>
      <c r="D942" s="378">
        <v>14</v>
      </c>
      <c r="E942" s="379" t="s">
        <v>282</v>
      </c>
      <c r="F942" s="380" t="s">
        <v>523</v>
      </c>
      <c r="G942" s="381">
        <v>760.2</v>
      </c>
    </row>
    <row r="943" spans="1:7">
      <c r="A943" s="375" t="s">
        <v>289</v>
      </c>
      <c r="B943" s="376" t="s">
        <v>647</v>
      </c>
      <c r="C943" s="377">
        <v>3</v>
      </c>
      <c r="D943" s="378">
        <v>14</v>
      </c>
      <c r="E943" s="379" t="s">
        <v>282</v>
      </c>
      <c r="F943" s="380">
        <v>40</v>
      </c>
      <c r="G943" s="381">
        <v>760.2</v>
      </c>
    </row>
    <row r="944" spans="1:7" ht="24">
      <c r="A944" s="375" t="s">
        <v>283</v>
      </c>
      <c r="B944" s="376" t="s">
        <v>647</v>
      </c>
      <c r="C944" s="377">
        <v>3</v>
      </c>
      <c r="D944" s="378">
        <v>14</v>
      </c>
      <c r="E944" s="379" t="s">
        <v>284</v>
      </c>
      <c r="F944" s="380" t="s">
        <v>523</v>
      </c>
      <c r="G944" s="381">
        <v>2234.5</v>
      </c>
    </row>
    <row r="945" spans="1:7">
      <c r="A945" s="375" t="s">
        <v>289</v>
      </c>
      <c r="B945" s="376" t="s">
        <v>647</v>
      </c>
      <c r="C945" s="377">
        <v>3</v>
      </c>
      <c r="D945" s="378">
        <v>14</v>
      </c>
      <c r="E945" s="379" t="s">
        <v>284</v>
      </c>
      <c r="F945" s="380">
        <v>40</v>
      </c>
      <c r="G945" s="381">
        <v>2234.5</v>
      </c>
    </row>
    <row r="946" spans="1:7" ht="48">
      <c r="A946" s="375" t="s">
        <v>36</v>
      </c>
      <c r="B946" s="376" t="s">
        <v>37</v>
      </c>
      <c r="C946" s="377" t="s">
        <v>523</v>
      </c>
      <c r="D946" s="378" t="s">
        <v>523</v>
      </c>
      <c r="E946" s="379" t="s">
        <v>523</v>
      </c>
      <c r="F946" s="380" t="s">
        <v>523</v>
      </c>
      <c r="G946" s="381">
        <v>62.5</v>
      </c>
    </row>
    <row r="947" spans="1:7">
      <c r="A947" s="375" t="s">
        <v>474</v>
      </c>
      <c r="B947" s="376" t="s">
        <v>37</v>
      </c>
      <c r="C947" s="377">
        <v>3</v>
      </c>
      <c r="D947" s="378" t="s">
        <v>523</v>
      </c>
      <c r="E947" s="379" t="s">
        <v>523</v>
      </c>
      <c r="F947" s="380" t="s">
        <v>523</v>
      </c>
      <c r="G947" s="381">
        <v>62.5</v>
      </c>
    </row>
    <row r="948" spans="1:7">
      <c r="A948" s="375" t="s">
        <v>478</v>
      </c>
      <c r="B948" s="376" t="s">
        <v>37</v>
      </c>
      <c r="C948" s="377">
        <v>3</v>
      </c>
      <c r="D948" s="378">
        <v>14</v>
      </c>
      <c r="E948" s="379" t="s">
        <v>523</v>
      </c>
      <c r="F948" s="380" t="s">
        <v>523</v>
      </c>
      <c r="G948" s="381">
        <v>62.5</v>
      </c>
    </row>
    <row r="949" spans="1:7">
      <c r="A949" s="375" t="s">
        <v>535</v>
      </c>
      <c r="B949" s="376" t="s">
        <v>37</v>
      </c>
      <c r="C949" s="377">
        <v>3</v>
      </c>
      <c r="D949" s="378">
        <v>14</v>
      </c>
      <c r="E949" s="379" t="s">
        <v>536</v>
      </c>
      <c r="F949" s="380" t="s">
        <v>523</v>
      </c>
      <c r="G949" s="381">
        <v>62.5</v>
      </c>
    </row>
    <row r="950" spans="1:7" ht="24">
      <c r="A950" s="375" t="s">
        <v>537</v>
      </c>
      <c r="B950" s="376" t="s">
        <v>37</v>
      </c>
      <c r="C950" s="377">
        <v>3</v>
      </c>
      <c r="D950" s="378">
        <v>14</v>
      </c>
      <c r="E950" s="379" t="s">
        <v>538</v>
      </c>
      <c r="F950" s="380" t="s">
        <v>523</v>
      </c>
      <c r="G950" s="381">
        <v>62.5</v>
      </c>
    </row>
    <row r="951" spans="1:7" ht="24">
      <c r="A951" s="375" t="s">
        <v>283</v>
      </c>
      <c r="B951" s="376" t="s">
        <v>37</v>
      </c>
      <c r="C951" s="377">
        <v>3</v>
      </c>
      <c r="D951" s="378">
        <v>14</v>
      </c>
      <c r="E951" s="379" t="s">
        <v>284</v>
      </c>
      <c r="F951" s="380" t="s">
        <v>523</v>
      </c>
      <c r="G951" s="381">
        <v>62.5</v>
      </c>
    </row>
    <row r="952" spans="1:7">
      <c r="A952" s="375" t="s">
        <v>289</v>
      </c>
      <c r="B952" s="376" t="s">
        <v>37</v>
      </c>
      <c r="C952" s="377">
        <v>3</v>
      </c>
      <c r="D952" s="378">
        <v>14</v>
      </c>
      <c r="E952" s="379" t="s">
        <v>284</v>
      </c>
      <c r="F952" s="380">
        <v>40</v>
      </c>
      <c r="G952" s="381">
        <v>62.5</v>
      </c>
    </row>
    <row r="953" spans="1:7" ht="48">
      <c r="A953" s="375" t="s">
        <v>169</v>
      </c>
      <c r="B953" s="376" t="s">
        <v>170</v>
      </c>
      <c r="C953" s="377" t="s">
        <v>523</v>
      </c>
      <c r="D953" s="378" t="s">
        <v>523</v>
      </c>
      <c r="E953" s="379" t="s">
        <v>523</v>
      </c>
      <c r="F953" s="380" t="s">
        <v>523</v>
      </c>
      <c r="G953" s="381">
        <v>50</v>
      </c>
    </row>
    <row r="954" spans="1:7" ht="48">
      <c r="A954" s="375" t="s">
        <v>171</v>
      </c>
      <c r="B954" s="376" t="s">
        <v>172</v>
      </c>
      <c r="C954" s="377" t="s">
        <v>523</v>
      </c>
      <c r="D954" s="378" t="s">
        <v>523</v>
      </c>
      <c r="E954" s="379" t="s">
        <v>523</v>
      </c>
      <c r="F954" s="380" t="s">
        <v>523</v>
      </c>
      <c r="G954" s="381">
        <v>50</v>
      </c>
    </row>
    <row r="955" spans="1:7">
      <c r="A955" s="375" t="s">
        <v>493</v>
      </c>
      <c r="B955" s="376" t="s">
        <v>172</v>
      </c>
      <c r="C955" s="377">
        <v>7</v>
      </c>
      <c r="D955" s="378" t="s">
        <v>523</v>
      </c>
      <c r="E955" s="379" t="s">
        <v>523</v>
      </c>
      <c r="F955" s="380" t="s">
        <v>523</v>
      </c>
      <c r="G955" s="381">
        <v>50</v>
      </c>
    </row>
    <row r="956" spans="1:7">
      <c r="A956" s="375" t="s">
        <v>497</v>
      </c>
      <c r="B956" s="376" t="s">
        <v>172</v>
      </c>
      <c r="C956" s="377">
        <v>7</v>
      </c>
      <c r="D956" s="378">
        <v>9</v>
      </c>
      <c r="E956" s="379" t="s">
        <v>523</v>
      </c>
      <c r="F956" s="380" t="s">
        <v>523</v>
      </c>
      <c r="G956" s="381">
        <v>50</v>
      </c>
    </row>
    <row r="957" spans="1:7" ht="24">
      <c r="A957" s="375" t="s">
        <v>630</v>
      </c>
      <c r="B957" s="376" t="s">
        <v>172</v>
      </c>
      <c r="C957" s="377">
        <v>7</v>
      </c>
      <c r="D957" s="378">
        <v>9</v>
      </c>
      <c r="E957" s="379" t="s">
        <v>631</v>
      </c>
      <c r="F957" s="380" t="s">
        <v>523</v>
      </c>
      <c r="G957" s="381">
        <v>50</v>
      </c>
    </row>
    <row r="958" spans="1:7">
      <c r="A958" s="375" t="s">
        <v>87</v>
      </c>
      <c r="B958" s="376" t="s">
        <v>172</v>
      </c>
      <c r="C958" s="377">
        <v>7</v>
      </c>
      <c r="D958" s="378">
        <v>9</v>
      </c>
      <c r="E958" s="379" t="s">
        <v>88</v>
      </c>
      <c r="F958" s="380" t="s">
        <v>523</v>
      </c>
      <c r="G958" s="381">
        <v>40</v>
      </c>
    </row>
    <row r="959" spans="1:7">
      <c r="A959" s="375" t="s">
        <v>323</v>
      </c>
      <c r="B959" s="376" t="s">
        <v>172</v>
      </c>
      <c r="C959" s="377">
        <v>7</v>
      </c>
      <c r="D959" s="378">
        <v>9</v>
      </c>
      <c r="E959" s="379" t="s">
        <v>324</v>
      </c>
      <c r="F959" s="380" t="s">
        <v>523</v>
      </c>
      <c r="G959" s="381">
        <v>40</v>
      </c>
    </row>
    <row r="960" spans="1:7">
      <c r="A960" s="375" t="s">
        <v>320</v>
      </c>
      <c r="B960" s="376" t="s">
        <v>172</v>
      </c>
      <c r="C960" s="377">
        <v>7</v>
      </c>
      <c r="D960" s="378">
        <v>9</v>
      </c>
      <c r="E960" s="379" t="s">
        <v>324</v>
      </c>
      <c r="F960" s="380">
        <v>231</v>
      </c>
      <c r="G960" s="381">
        <v>40</v>
      </c>
    </row>
    <row r="961" spans="1:7">
      <c r="A961" s="375" t="s">
        <v>656</v>
      </c>
      <c r="B961" s="376" t="s">
        <v>172</v>
      </c>
      <c r="C961" s="377">
        <v>7</v>
      </c>
      <c r="D961" s="378">
        <v>9</v>
      </c>
      <c r="E961" s="379" t="s">
        <v>657</v>
      </c>
      <c r="F961" s="380" t="s">
        <v>523</v>
      </c>
      <c r="G961" s="381">
        <v>10</v>
      </c>
    </row>
    <row r="962" spans="1:7">
      <c r="A962" s="375" t="s">
        <v>321</v>
      </c>
      <c r="B962" s="376" t="s">
        <v>172</v>
      </c>
      <c r="C962" s="377">
        <v>7</v>
      </c>
      <c r="D962" s="378">
        <v>9</v>
      </c>
      <c r="E962" s="379" t="s">
        <v>322</v>
      </c>
      <c r="F962" s="380" t="s">
        <v>523</v>
      </c>
      <c r="G962" s="381">
        <v>10</v>
      </c>
    </row>
    <row r="963" spans="1:7">
      <c r="A963" s="375" t="s">
        <v>320</v>
      </c>
      <c r="B963" s="376" t="s">
        <v>172</v>
      </c>
      <c r="C963" s="377">
        <v>7</v>
      </c>
      <c r="D963" s="378">
        <v>9</v>
      </c>
      <c r="E963" s="379" t="s">
        <v>322</v>
      </c>
      <c r="F963" s="380">
        <v>231</v>
      </c>
      <c r="G963" s="381">
        <v>10</v>
      </c>
    </row>
    <row r="964" spans="1:7" ht="38.25">
      <c r="A964" s="382" t="s">
        <v>618</v>
      </c>
      <c r="B964" s="383" t="s">
        <v>619</v>
      </c>
      <c r="C964" s="384" t="s">
        <v>523</v>
      </c>
      <c r="D964" s="385" t="s">
        <v>523</v>
      </c>
      <c r="E964" s="386" t="s">
        <v>523</v>
      </c>
      <c r="F964" s="387" t="s">
        <v>523</v>
      </c>
      <c r="G964" s="388">
        <v>4907.3999999999996</v>
      </c>
    </row>
    <row r="965" spans="1:7" ht="36">
      <c r="A965" s="375" t="s">
        <v>620</v>
      </c>
      <c r="B965" s="376" t="s">
        <v>621</v>
      </c>
      <c r="C965" s="377" t="s">
        <v>523</v>
      </c>
      <c r="D965" s="378" t="s">
        <v>523</v>
      </c>
      <c r="E965" s="379" t="s">
        <v>523</v>
      </c>
      <c r="F965" s="380" t="s">
        <v>523</v>
      </c>
      <c r="G965" s="381">
        <v>1248</v>
      </c>
    </row>
    <row r="966" spans="1:7" ht="48">
      <c r="A966" s="375" t="s">
        <v>648</v>
      </c>
      <c r="B966" s="376" t="s">
        <v>649</v>
      </c>
      <c r="C966" s="377" t="s">
        <v>523</v>
      </c>
      <c r="D966" s="378" t="s">
        <v>523</v>
      </c>
      <c r="E966" s="379" t="s">
        <v>523</v>
      </c>
      <c r="F966" s="380" t="s">
        <v>523</v>
      </c>
      <c r="G966" s="381">
        <v>11</v>
      </c>
    </row>
    <row r="967" spans="1:7">
      <c r="A967" s="375" t="s">
        <v>474</v>
      </c>
      <c r="B967" s="376" t="s">
        <v>649</v>
      </c>
      <c r="C967" s="377">
        <v>3</v>
      </c>
      <c r="D967" s="378" t="s">
        <v>523</v>
      </c>
      <c r="E967" s="379" t="s">
        <v>523</v>
      </c>
      <c r="F967" s="380" t="s">
        <v>523</v>
      </c>
      <c r="G967" s="381">
        <v>11</v>
      </c>
    </row>
    <row r="968" spans="1:7">
      <c r="A968" s="375" t="s">
        <v>478</v>
      </c>
      <c r="B968" s="376" t="s">
        <v>649</v>
      </c>
      <c r="C968" s="377">
        <v>3</v>
      </c>
      <c r="D968" s="378">
        <v>14</v>
      </c>
      <c r="E968" s="379" t="s">
        <v>523</v>
      </c>
      <c r="F968" s="380" t="s">
        <v>523</v>
      </c>
      <c r="G968" s="381">
        <v>11</v>
      </c>
    </row>
    <row r="969" spans="1:7">
      <c r="A969" s="375" t="s">
        <v>535</v>
      </c>
      <c r="B969" s="376" t="s">
        <v>649</v>
      </c>
      <c r="C969" s="377">
        <v>3</v>
      </c>
      <c r="D969" s="378">
        <v>14</v>
      </c>
      <c r="E969" s="379" t="s">
        <v>536</v>
      </c>
      <c r="F969" s="380" t="s">
        <v>523</v>
      </c>
      <c r="G969" s="381">
        <v>11</v>
      </c>
    </row>
    <row r="970" spans="1:7" ht="24">
      <c r="A970" s="375" t="s">
        <v>537</v>
      </c>
      <c r="B970" s="376" t="s">
        <v>649</v>
      </c>
      <c r="C970" s="377">
        <v>3</v>
      </c>
      <c r="D970" s="378">
        <v>14</v>
      </c>
      <c r="E970" s="379" t="s">
        <v>538</v>
      </c>
      <c r="F970" s="380" t="s">
        <v>523</v>
      </c>
      <c r="G970" s="381">
        <v>11</v>
      </c>
    </row>
    <row r="971" spans="1:7" ht="24">
      <c r="A971" s="375" t="s">
        <v>283</v>
      </c>
      <c r="B971" s="376" t="s">
        <v>649</v>
      </c>
      <c r="C971" s="377">
        <v>3</v>
      </c>
      <c r="D971" s="378">
        <v>14</v>
      </c>
      <c r="E971" s="379" t="s">
        <v>284</v>
      </c>
      <c r="F971" s="380" t="s">
        <v>523</v>
      </c>
      <c r="G971" s="381">
        <v>11</v>
      </c>
    </row>
    <row r="972" spans="1:7">
      <c r="A972" s="375" t="s">
        <v>289</v>
      </c>
      <c r="B972" s="376" t="s">
        <v>649</v>
      </c>
      <c r="C972" s="377">
        <v>3</v>
      </c>
      <c r="D972" s="378">
        <v>14</v>
      </c>
      <c r="E972" s="379" t="s">
        <v>284</v>
      </c>
      <c r="F972" s="380">
        <v>40</v>
      </c>
      <c r="G972" s="381">
        <v>11</v>
      </c>
    </row>
    <row r="973" spans="1:7" ht="36">
      <c r="A973" s="375" t="s">
        <v>622</v>
      </c>
      <c r="B973" s="376" t="s">
        <v>623</v>
      </c>
      <c r="C973" s="377" t="s">
        <v>523</v>
      </c>
      <c r="D973" s="378" t="s">
        <v>523</v>
      </c>
      <c r="E973" s="379" t="s">
        <v>523</v>
      </c>
      <c r="F973" s="380" t="s">
        <v>523</v>
      </c>
      <c r="G973" s="381">
        <v>1235.8</v>
      </c>
    </row>
    <row r="974" spans="1:7">
      <c r="A974" s="375" t="s">
        <v>474</v>
      </c>
      <c r="B974" s="376" t="s">
        <v>623</v>
      </c>
      <c r="C974" s="377">
        <v>3</v>
      </c>
      <c r="D974" s="378" t="s">
        <v>523</v>
      </c>
      <c r="E974" s="379" t="s">
        <v>523</v>
      </c>
      <c r="F974" s="380" t="s">
        <v>523</v>
      </c>
      <c r="G974" s="381">
        <v>1235.8</v>
      </c>
    </row>
    <row r="975" spans="1:7" ht="24">
      <c r="A975" s="375" t="s">
        <v>476</v>
      </c>
      <c r="B975" s="376" t="s">
        <v>623</v>
      </c>
      <c r="C975" s="377">
        <v>3</v>
      </c>
      <c r="D975" s="378">
        <v>9</v>
      </c>
      <c r="E975" s="379" t="s">
        <v>523</v>
      </c>
      <c r="F975" s="380" t="s">
        <v>523</v>
      </c>
      <c r="G975" s="381">
        <v>1235.8</v>
      </c>
    </row>
    <row r="976" spans="1:7">
      <c r="A976" s="375" t="s">
        <v>535</v>
      </c>
      <c r="B976" s="376" t="s">
        <v>623</v>
      </c>
      <c r="C976" s="377">
        <v>3</v>
      </c>
      <c r="D976" s="378">
        <v>9</v>
      </c>
      <c r="E976" s="379" t="s">
        <v>536</v>
      </c>
      <c r="F976" s="380" t="s">
        <v>523</v>
      </c>
      <c r="G976" s="381">
        <v>1235.8</v>
      </c>
    </row>
    <row r="977" spans="1:7" ht="24">
      <c r="A977" s="375" t="s">
        <v>537</v>
      </c>
      <c r="B977" s="376" t="s">
        <v>623</v>
      </c>
      <c r="C977" s="377">
        <v>3</v>
      </c>
      <c r="D977" s="378">
        <v>9</v>
      </c>
      <c r="E977" s="379" t="s">
        <v>538</v>
      </c>
      <c r="F977" s="380" t="s">
        <v>523</v>
      </c>
      <c r="G977" s="381">
        <v>1235.8</v>
      </c>
    </row>
    <row r="978" spans="1:7">
      <c r="A978" s="375" t="s">
        <v>281</v>
      </c>
      <c r="B978" s="376" t="s">
        <v>623</v>
      </c>
      <c r="C978" s="377">
        <v>3</v>
      </c>
      <c r="D978" s="378">
        <v>9</v>
      </c>
      <c r="E978" s="379" t="s">
        <v>282</v>
      </c>
      <c r="F978" s="380" t="s">
        <v>523</v>
      </c>
      <c r="G978" s="381">
        <v>436.4</v>
      </c>
    </row>
    <row r="979" spans="1:7">
      <c r="A979" s="375" t="s">
        <v>289</v>
      </c>
      <c r="B979" s="376" t="s">
        <v>623</v>
      </c>
      <c r="C979" s="377">
        <v>3</v>
      </c>
      <c r="D979" s="378">
        <v>9</v>
      </c>
      <c r="E979" s="379" t="s">
        <v>282</v>
      </c>
      <c r="F979" s="380">
        <v>40</v>
      </c>
      <c r="G979" s="381">
        <v>436.4</v>
      </c>
    </row>
    <row r="980" spans="1:7" ht="24">
      <c r="A980" s="375" t="s">
        <v>283</v>
      </c>
      <c r="B980" s="376" t="s">
        <v>623</v>
      </c>
      <c r="C980" s="377">
        <v>3</v>
      </c>
      <c r="D980" s="378">
        <v>9</v>
      </c>
      <c r="E980" s="379" t="s">
        <v>284</v>
      </c>
      <c r="F980" s="380" t="s">
        <v>523</v>
      </c>
      <c r="G980" s="381">
        <v>799.4</v>
      </c>
    </row>
    <row r="981" spans="1:7">
      <c r="A981" s="375" t="s">
        <v>289</v>
      </c>
      <c r="B981" s="376" t="s">
        <v>623</v>
      </c>
      <c r="C981" s="377">
        <v>3</v>
      </c>
      <c r="D981" s="378">
        <v>9</v>
      </c>
      <c r="E981" s="379" t="s">
        <v>284</v>
      </c>
      <c r="F981" s="380">
        <v>40</v>
      </c>
      <c r="G981" s="381">
        <v>799.4</v>
      </c>
    </row>
    <row r="982" spans="1:7" ht="60">
      <c r="A982" s="375" t="s">
        <v>624</v>
      </c>
      <c r="B982" s="376" t="s">
        <v>625</v>
      </c>
      <c r="C982" s="377" t="s">
        <v>523</v>
      </c>
      <c r="D982" s="378" t="s">
        <v>523</v>
      </c>
      <c r="E982" s="379" t="s">
        <v>523</v>
      </c>
      <c r="F982" s="380" t="s">
        <v>523</v>
      </c>
      <c r="G982" s="381">
        <v>1.2</v>
      </c>
    </row>
    <row r="983" spans="1:7">
      <c r="A983" s="375" t="s">
        <v>474</v>
      </c>
      <c r="B983" s="376" t="s">
        <v>625</v>
      </c>
      <c r="C983" s="377">
        <v>3</v>
      </c>
      <c r="D983" s="378" t="s">
        <v>523</v>
      </c>
      <c r="E983" s="379" t="s">
        <v>523</v>
      </c>
      <c r="F983" s="380" t="s">
        <v>523</v>
      </c>
      <c r="G983" s="381">
        <v>1.2</v>
      </c>
    </row>
    <row r="984" spans="1:7" ht="24">
      <c r="A984" s="375" t="s">
        <v>476</v>
      </c>
      <c r="B984" s="376" t="s">
        <v>625</v>
      </c>
      <c r="C984" s="377">
        <v>3</v>
      </c>
      <c r="D984" s="378">
        <v>9</v>
      </c>
      <c r="E984" s="379" t="s">
        <v>523</v>
      </c>
      <c r="F984" s="380" t="s">
        <v>523</v>
      </c>
      <c r="G984" s="381">
        <v>1.2</v>
      </c>
    </row>
    <row r="985" spans="1:7">
      <c r="A985" s="375" t="s">
        <v>535</v>
      </c>
      <c r="B985" s="376" t="s">
        <v>625</v>
      </c>
      <c r="C985" s="377">
        <v>3</v>
      </c>
      <c r="D985" s="378">
        <v>9</v>
      </c>
      <c r="E985" s="379" t="s">
        <v>536</v>
      </c>
      <c r="F985" s="380" t="s">
        <v>523</v>
      </c>
      <c r="G985" s="381">
        <v>1.2</v>
      </c>
    </row>
    <row r="986" spans="1:7" ht="24">
      <c r="A986" s="375" t="s">
        <v>537</v>
      </c>
      <c r="B986" s="376" t="s">
        <v>625</v>
      </c>
      <c r="C986" s="377">
        <v>3</v>
      </c>
      <c r="D986" s="378">
        <v>9</v>
      </c>
      <c r="E986" s="379" t="s">
        <v>538</v>
      </c>
      <c r="F986" s="380" t="s">
        <v>523</v>
      </c>
      <c r="G986" s="381">
        <v>1.2</v>
      </c>
    </row>
    <row r="987" spans="1:7" ht="24">
      <c r="A987" s="375" t="s">
        <v>283</v>
      </c>
      <c r="B987" s="376" t="s">
        <v>625</v>
      </c>
      <c r="C987" s="377">
        <v>3</v>
      </c>
      <c r="D987" s="378">
        <v>9</v>
      </c>
      <c r="E987" s="379" t="s">
        <v>284</v>
      </c>
      <c r="F987" s="380" t="s">
        <v>523</v>
      </c>
      <c r="G987" s="381">
        <v>1.2</v>
      </c>
    </row>
    <row r="988" spans="1:7">
      <c r="A988" s="375" t="s">
        <v>289</v>
      </c>
      <c r="B988" s="376" t="s">
        <v>625</v>
      </c>
      <c r="C988" s="377">
        <v>3</v>
      </c>
      <c r="D988" s="378">
        <v>9</v>
      </c>
      <c r="E988" s="379" t="s">
        <v>284</v>
      </c>
      <c r="F988" s="380">
        <v>40</v>
      </c>
      <c r="G988" s="381">
        <v>1.2</v>
      </c>
    </row>
    <row r="989" spans="1:7" ht="36">
      <c r="A989" s="375" t="s">
        <v>626</v>
      </c>
      <c r="B989" s="376" t="s">
        <v>627</v>
      </c>
      <c r="C989" s="377" t="s">
        <v>523</v>
      </c>
      <c r="D989" s="378" t="s">
        <v>523</v>
      </c>
      <c r="E989" s="379" t="s">
        <v>523</v>
      </c>
      <c r="F989" s="380" t="s">
        <v>523</v>
      </c>
      <c r="G989" s="381">
        <v>3659.4</v>
      </c>
    </row>
    <row r="990" spans="1:7" ht="48">
      <c r="A990" s="375" t="s">
        <v>628</v>
      </c>
      <c r="B990" s="376" t="s">
        <v>629</v>
      </c>
      <c r="C990" s="377" t="s">
        <v>523</v>
      </c>
      <c r="D990" s="378" t="s">
        <v>523</v>
      </c>
      <c r="E990" s="379" t="s">
        <v>523</v>
      </c>
      <c r="F990" s="380" t="s">
        <v>523</v>
      </c>
      <c r="G990" s="381">
        <v>3659.4</v>
      </c>
    </row>
    <row r="991" spans="1:7">
      <c r="A991" s="375" t="s">
        <v>474</v>
      </c>
      <c r="B991" s="376" t="s">
        <v>629</v>
      </c>
      <c r="C991" s="377">
        <v>3</v>
      </c>
      <c r="D991" s="378" t="s">
        <v>523</v>
      </c>
      <c r="E991" s="379" t="s">
        <v>523</v>
      </c>
      <c r="F991" s="380" t="s">
        <v>523</v>
      </c>
      <c r="G991" s="381">
        <v>867.4</v>
      </c>
    </row>
    <row r="992" spans="1:7" ht="24">
      <c r="A992" s="375" t="s">
        <v>476</v>
      </c>
      <c r="B992" s="376" t="s">
        <v>629</v>
      </c>
      <c r="C992" s="377">
        <v>3</v>
      </c>
      <c r="D992" s="378">
        <v>9</v>
      </c>
      <c r="E992" s="379" t="s">
        <v>523</v>
      </c>
      <c r="F992" s="380" t="s">
        <v>523</v>
      </c>
      <c r="G992" s="381">
        <v>702.7</v>
      </c>
    </row>
    <row r="993" spans="1:7">
      <c r="A993" s="375" t="s">
        <v>535</v>
      </c>
      <c r="B993" s="376" t="s">
        <v>629</v>
      </c>
      <c r="C993" s="377">
        <v>3</v>
      </c>
      <c r="D993" s="378">
        <v>9</v>
      </c>
      <c r="E993" s="379" t="s">
        <v>536</v>
      </c>
      <c r="F993" s="380" t="s">
        <v>523</v>
      </c>
      <c r="G993" s="381">
        <v>702.7</v>
      </c>
    </row>
    <row r="994" spans="1:7" ht="24">
      <c r="A994" s="375" t="s">
        <v>537</v>
      </c>
      <c r="B994" s="376" t="s">
        <v>629</v>
      </c>
      <c r="C994" s="377">
        <v>3</v>
      </c>
      <c r="D994" s="378">
        <v>9</v>
      </c>
      <c r="E994" s="379" t="s">
        <v>538</v>
      </c>
      <c r="F994" s="380" t="s">
        <v>523</v>
      </c>
      <c r="G994" s="381">
        <v>702.7</v>
      </c>
    </row>
    <row r="995" spans="1:7" ht="24">
      <c r="A995" s="375" t="s">
        <v>294</v>
      </c>
      <c r="B995" s="376" t="s">
        <v>629</v>
      </c>
      <c r="C995" s="377">
        <v>3</v>
      </c>
      <c r="D995" s="378">
        <v>9</v>
      </c>
      <c r="E995" s="379" t="s">
        <v>295</v>
      </c>
      <c r="F995" s="380" t="s">
        <v>523</v>
      </c>
      <c r="G995" s="381">
        <v>693.7</v>
      </c>
    </row>
    <row r="996" spans="1:7">
      <c r="A996" s="375" t="s">
        <v>289</v>
      </c>
      <c r="B996" s="376" t="s">
        <v>629</v>
      </c>
      <c r="C996" s="377">
        <v>3</v>
      </c>
      <c r="D996" s="378">
        <v>9</v>
      </c>
      <c r="E996" s="379" t="s">
        <v>295</v>
      </c>
      <c r="F996" s="380">
        <v>40</v>
      </c>
      <c r="G996" s="381">
        <v>693.7</v>
      </c>
    </row>
    <row r="997" spans="1:7" ht="24">
      <c r="A997" s="375" t="s">
        <v>283</v>
      </c>
      <c r="B997" s="376" t="s">
        <v>629</v>
      </c>
      <c r="C997" s="377">
        <v>3</v>
      </c>
      <c r="D997" s="378">
        <v>9</v>
      </c>
      <c r="E997" s="379" t="s">
        <v>284</v>
      </c>
      <c r="F997" s="380" t="s">
        <v>523</v>
      </c>
      <c r="G997" s="381">
        <v>9</v>
      </c>
    </row>
    <row r="998" spans="1:7">
      <c r="A998" s="375" t="s">
        <v>289</v>
      </c>
      <c r="B998" s="376" t="s">
        <v>629</v>
      </c>
      <c r="C998" s="377">
        <v>3</v>
      </c>
      <c r="D998" s="378">
        <v>9</v>
      </c>
      <c r="E998" s="379" t="s">
        <v>284</v>
      </c>
      <c r="F998" s="380">
        <v>40</v>
      </c>
      <c r="G998" s="381">
        <v>9</v>
      </c>
    </row>
    <row r="999" spans="1:7">
      <c r="A999" s="375" t="s">
        <v>477</v>
      </c>
      <c r="B999" s="376" t="s">
        <v>629</v>
      </c>
      <c r="C999" s="377">
        <v>3</v>
      </c>
      <c r="D999" s="378">
        <v>10</v>
      </c>
      <c r="E999" s="379" t="s">
        <v>523</v>
      </c>
      <c r="F999" s="380" t="s">
        <v>523</v>
      </c>
      <c r="G999" s="381">
        <v>164.7</v>
      </c>
    </row>
    <row r="1000" spans="1:7" ht="24">
      <c r="A1000" s="375" t="s">
        <v>630</v>
      </c>
      <c r="B1000" s="376" t="s">
        <v>629</v>
      </c>
      <c r="C1000" s="377">
        <v>3</v>
      </c>
      <c r="D1000" s="378">
        <v>10</v>
      </c>
      <c r="E1000" s="379" t="s">
        <v>631</v>
      </c>
      <c r="F1000" s="380" t="s">
        <v>523</v>
      </c>
      <c r="G1000" s="381">
        <v>164.7</v>
      </c>
    </row>
    <row r="1001" spans="1:7" ht="24">
      <c r="A1001" s="375" t="s">
        <v>632</v>
      </c>
      <c r="B1001" s="376" t="s">
        <v>629</v>
      </c>
      <c r="C1001" s="377">
        <v>3</v>
      </c>
      <c r="D1001" s="378">
        <v>10</v>
      </c>
      <c r="E1001" s="379" t="s">
        <v>386</v>
      </c>
      <c r="F1001" s="380" t="s">
        <v>523</v>
      </c>
      <c r="G1001" s="381">
        <v>164.7</v>
      </c>
    </row>
    <row r="1002" spans="1:7" ht="24">
      <c r="A1002" s="375" t="s">
        <v>632</v>
      </c>
      <c r="B1002" s="376" t="s">
        <v>629</v>
      </c>
      <c r="C1002" s="377">
        <v>3</v>
      </c>
      <c r="D1002" s="378">
        <v>10</v>
      </c>
      <c r="E1002" s="379" t="s">
        <v>386</v>
      </c>
      <c r="F1002" s="380" t="s">
        <v>523</v>
      </c>
      <c r="G1002" s="381">
        <v>164.7</v>
      </c>
    </row>
    <row r="1003" spans="1:7">
      <c r="A1003" s="375" t="s">
        <v>289</v>
      </c>
      <c r="B1003" s="376" t="s">
        <v>629</v>
      </c>
      <c r="C1003" s="377">
        <v>3</v>
      </c>
      <c r="D1003" s="378">
        <v>10</v>
      </c>
      <c r="E1003" s="379" t="s">
        <v>386</v>
      </c>
      <c r="F1003" s="380">
        <v>40</v>
      </c>
      <c r="G1003" s="381">
        <v>164.7</v>
      </c>
    </row>
    <row r="1004" spans="1:7">
      <c r="A1004" s="375" t="s">
        <v>493</v>
      </c>
      <c r="B1004" s="376" t="s">
        <v>629</v>
      </c>
      <c r="C1004" s="377">
        <v>7</v>
      </c>
      <c r="D1004" s="378" t="s">
        <v>523</v>
      </c>
      <c r="E1004" s="379" t="s">
        <v>523</v>
      </c>
      <c r="F1004" s="380" t="s">
        <v>523</v>
      </c>
      <c r="G1004" s="381">
        <v>2780</v>
      </c>
    </row>
    <row r="1005" spans="1:7">
      <c r="A1005" s="375" t="s">
        <v>494</v>
      </c>
      <c r="B1005" s="376" t="s">
        <v>629</v>
      </c>
      <c r="C1005" s="377">
        <v>7</v>
      </c>
      <c r="D1005" s="378">
        <v>1</v>
      </c>
      <c r="E1005" s="379" t="s">
        <v>523</v>
      </c>
      <c r="F1005" s="380" t="s">
        <v>523</v>
      </c>
      <c r="G1005" s="381">
        <v>925.6</v>
      </c>
    </row>
    <row r="1006" spans="1:7" ht="24">
      <c r="A1006" s="375" t="s">
        <v>630</v>
      </c>
      <c r="B1006" s="376" t="s">
        <v>629</v>
      </c>
      <c r="C1006" s="377">
        <v>7</v>
      </c>
      <c r="D1006" s="378">
        <v>1</v>
      </c>
      <c r="E1006" s="379" t="s">
        <v>631</v>
      </c>
      <c r="F1006" s="380" t="s">
        <v>523</v>
      </c>
      <c r="G1006" s="381">
        <v>925.6</v>
      </c>
    </row>
    <row r="1007" spans="1:7">
      <c r="A1007" s="375" t="s">
        <v>87</v>
      </c>
      <c r="B1007" s="376" t="s">
        <v>629</v>
      </c>
      <c r="C1007" s="377">
        <v>7</v>
      </c>
      <c r="D1007" s="378">
        <v>1</v>
      </c>
      <c r="E1007" s="379" t="s">
        <v>88</v>
      </c>
      <c r="F1007" s="380" t="s">
        <v>523</v>
      </c>
      <c r="G1007" s="381">
        <v>19.399999999999999</v>
      </c>
    </row>
    <row r="1008" spans="1:7">
      <c r="A1008" s="375" t="s">
        <v>323</v>
      </c>
      <c r="B1008" s="376" t="s">
        <v>629</v>
      </c>
      <c r="C1008" s="377">
        <v>7</v>
      </c>
      <c r="D1008" s="378">
        <v>1</v>
      </c>
      <c r="E1008" s="379" t="s">
        <v>324</v>
      </c>
      <c r="F1008" s="380" t="s">
        <v>523</v>
      </c>
      <c r="G1008" s="381">
        <v>19.399999999999999</v>
      </c>
    </row>
    <row r="1009" spans="1:7">
      <c r="A1009" s="375" t="s">
        <v>320</v>
      </c>
      <c r="B1009" s="376" t="s">
        <v>629</v>
      </c>
      <c r="C1009" s="377">
        <v>7</v>
      </c>
      <c r="D1009" s="378">
        <v>1</v>
      </c>
      <c r="E1009" s="379" t="s">
        <v>324</v>
      </c>
      <c r="F1009" s="380">
        <v>231</v>
      </c>
      <c r="G1009" s="381">
        <v>19.399999999999999</v>
      </c>
    </row>
    <row r="1010" spans="1:7">
      <c r="A1010" s="375" t="s">
        <v>656</v>
      </c>
      <c r="B1010" s="376" t="s">
        <v>629</v>
      </c>
      <c r="C1010" s="377">
        <v>7</v>
      </c>
      <c r="D1010" s="378">
        <v>1</v>
      </c>
      <c r="E1010" s="379" t="s">
        <v>657</v>
      </c>
      <c r="F1010" s="380" t="s">
        <v>523</v>
      </c>
      <c r="G1010" s="381">
        <v>906.2</v>
      </c>
    </row>
    <row r="1011" spans="1:7">
      <c r="A1011" s="375" t="s">
        <v>321</v>
      </c>
      <c r="B1011" s="376" t="s">
        <v>629</v>
      </c>
      <c r="C1011" s="377">
        <v>7</v>
      </c>
      <c r="D1011" s="378">
        <v>1</v>
      </c>
      <c r="E1011" s="379" t="s">
        <v>322</v>
      </c>
      <c r="F1011" s="380" t="s">
        <v>523</v>
      </c>
      <c r="G1011" s="381">
        <v>906.2</v>
      </c>
    </row>
    <row r="1012" spans="1:7">
      <c r="A1012" s="375" t="s">
        <v>320</v>
      </c>
      <c r="B1012" s="376" t="s">
        <v>629</v>
      </c>
      <c r="C1012" s="377">
        <v>7</v>
      </c>
      <c r="D1012" s="378">
        <v>1</v>
      </c>
      <c r="E1012" s="379" t="s">
        <v>322</v>
      </c>
      <c r="F1012" s="380">
        <v>231</v>
      </c>
      <c r="G1012" s="381">
        <v>906.2</v>
      </c>
    </row>
    <row r="1013" spans="1:7">
      <c r="A1013" s="375" t="s">
        <v>495</v>
      </c>
      <c r="B1013" s="376" t="s">
        <v>629</v>
      </c>
      <c r="C1013" s="377">
        <v>7</v>
      </c>
      <c r="D1013" s="378">
        <v>2</v>
      </c>
      <c r="E1013" s="379" t="s">
        <v>523</v>
      </c>
      <c r="F1013" s="380" t="s">
        <v>523</v>
      </c>
      <c r="G1013" s="381">
        <v>1854.4</v>
      </c>
    </row>
    <row r="1014" spans="1:7" ht="24">
      <c r="A1014" s="375" t="s">
        <v>630</v>
      </c>
      <c r="B1014" s="376" t="s">
        <v>629</v>
      </c>
      <c r="C1014" s="377">
        <v>7</v>
      </c>
      <c r="D1014" s="378">
        <v>2</v>
      </c>
      <c r="E1014" s="379" t="s">
        <v>631</v>
      </c>
      <c r="F1014" s="380" t="s">
        <v>523</v>
      </c>
      <c r="G1014" s="381">
        <v>1854.4</v>
      </c>
    </row>
    <row r="1015" spans="1:7">
      <c r="A1015" s="375" t="s">
        <v>87</v>
      </c>
      <c r="B1015" s="376" t="s">
        <v>629</v>
      </c>
      <c r="C1015" s="377">
        <v>7</v>
      </c>
      <c r="D1015" s="378">
        <v>2</v>
      </c>
      <c r="E1015" s="379" t="s">
        <v>88</v>
      </c>
      <c r="F1015" s="380" t="s">
        <v>523</v>
      </c>
      <c r="G1015" s="381">
        <v>1014.6</v>
      </c>
    </row>
    <row r="1016" spans="1:7">
      <c r="A1016" s="375" t="s">
        <v>323</v>
      </c>
      <c r="B1016" s="376" t="s">
        <v>629</v>
      </c>
      <c r="C1016" s="377">
        <v>7</v>
      </c>
      <c r="D1016" s="378">
        <v>2</v>
      </c>
      <c r="E1016" s="379" t="s">
        <v>324</v>
      </c>
      <c r="F1016" s="380" t="s">
        <v>523</v>
      </c>
      <c r="G1016" s="381">
        <v>1014.6</v>
      </c>
    </row>
    <row r="1017" spans="1:7">
      <c r="A1017" s="375" t="s">
        <v>320</v>
      </c>
      <c r="B1017" s="376" t="s">
        <v>629</v>
      </c>
      <c r="C1017" s="377">
        <v>7</v>
      </c>
      <c r="D1017" s="378">
        <v>2</v>
      </c>
      <c r="E1017" s="379" t="s">
        <v>324</v>
      </c>
      <c r="F1017" s="380">
        <v>231</v>
      </c>
      <c r="G1017" s="381">
        <v>1014.6</v>
      </c>
    </row>
    <row r="1018" spans="1:7">
      <c r="A1018" s="375" t="s">
        <v>656</v>
      </c>
      <c r="B1018" s="376" t="s">
        <v>629</v>
      </c>
      <c r="C1018" s="377">
        <v>7</v>
      </c>
      <c r="D1018" s="378">
        <v>2</v>
      </c>
      <c r="E1018" s="379" t="s">
        <v>657</v>
      </c>
      <c r="F1018" s="380" t="s">
        <v>523</v>
      </c>
      <c r="G1018" s="381">
        <v>839.8</v>
      </c>
    </row>
    <row r="1019" spans="1:7">
      <c r="A1019" s="375" t="s">
        <v>321</v>
      </c>
      <c r="B1019" s="376" t="s">
        <v>629</v>
      </c>
      <c r="C1019" s="377">
        <v>7</v>
      </c>
      <c r="D1019" s="378">
        <v>2</v>
      </c>
      <c r="E1019" s="379" t="s">
        <v>322</v>
      </c>
      <c r="F1019" s="380" t="s">
        <v>523</v>
      </c>
      <c r="G1019" s="381">
        <v>839.8</v>
      </c>
    </row>
    <row r="1020" spans="1:7">
      <c r="A1020" s="375" t="s">
        <v>320</v>
      </c>
      <c r="B1020" s="376" t="s">
        <v>629</v>
      </c>
      <c r="C1020" s="377">
        <v>7</v>
      </c>
      <c r="D1020" s="378">
        <v>2</v>
      </c>
      <c r="E1020" s="379" t="s">
        <v>322</v>
      </c>
      <c r="F1020" s="380">
        <v>231</v>
      </c>
      <c r="G1020" s="381">
        <v>64.8</v>
      </c>
    </row>
    <row r="1021" spans="1:7">
      <c r="A1021" s="375" t="s">
        <v>382</v>
      </c>
      <c r="B1021" s="376" t="s">
        <v>629</v>
      </c>
      <c r="C1021" s="377">
        <v>7</v>
      </c>
      <c r="D1021" s="378">
        <v>2</v>
      </c>
      <c r="E1021" s="379" t="s">
        <v>322</v>
      </c>
      <c r="F1021" s="380">
        <v>271</v>
      </c>
      <c r="G1021" s="381">
        <v>775</v>
      </c>
    </row>
    <row r="1022" spans="1:7">
      <c r="A1022" s="375" t="s">
        <v>506</v>
      </c>
      <c r="B1022" s="376" t="s">
        <v>629</v>
      </c>
      <c r="C1022" s="377">
        <v>11</v>
      </c>
      <c r="D1022" s="378" t="s">
        <v>523</v>
      </c>
      <c r="E1022" s="379" t="s">
        <v>523</v>
      </c>
      <c r="F1022" s="380" t="s">
        <v>523</v>
      </c>
      <c r="G1022" s="381">
        <v>12</v>
      </c>
    </row>
    <row r="1023" spans="1:7">
      <c r="A1023" s="375" t="s">
        <v>507</v>
      </c>
      <c r="B1023" s="376" t="s">
        <v>629</v>
      </c>
      <c r="C1023" s="377">
        <v>11</v>
      </c>
      <c r="D1023" s="378">
        <v>1</v>
      </c>
      <c r="E1023" s="379" t="s">
        <v>523</v>
      </c>
      <c r="F1023" s="380" t="s">
        <v>523</v>
      </c>
      <c r="G1023" s="381">
        <v>12</v>
      </c>
    </row>
    <row r="1024" spans="1:7" ht="24">
      <c r="A1024" s="375" t="s">
        <v>630</v>
      </c>
      <c r="B1024" s="376" t="s">
        <v>629</v>
      </c>
      <c r="C1024" s="377">
        <v>11</v>
      </c>
      <c r="D1024" s="378">
        <v>1</v>
      </c>
      <c r="E1024" s="379" t="s">
        <v>631</v>
      </c>
      <c r="F1024" s="380" t="s">
        <v>523</v>
      </c>
      <c r="G1024" s="381">
        <v>12</v>
      </c>
    </row>
    <row r="1025" spans="1:7">
      <c r="A1025" s="375" t="s">
        <v>656</v>
      </c>
      <c r="B1025" s="376" t="s">
        <v>629</v>
      </c>
      <c r="C1025" s="377">
        <v>11</v>
      </c>
      <c r="D1025" s="378">
        <v>1</v>
      </c>
      <c r="E1025" s="379" t="s">
        <v>657</v>
      </c>
      <c r="F1025" s="380" t="s">
        <v>523</v>
      </c>
      <c r="G1025" s="381">
        <v>12</v>
      </c>
    </row>
    <row r="1026" spans="1:7">
      <c r="A1026" s="375" t="s">
        <v>321</v>
      </c>
      <c r="B1026" s="376" t="s">
        <v>629</v>
      </c>
      <c r="C1026" s="377">
        <v>11</v>
      </c>
      <c r="D1026" s="378">
        <v>1</v>
      </c>
      <c r="E1026" s="379" t="s">
        <v>322</v>
      </c>
      <c r="F1026" s="380" t="s">
        <v>523</v>
      </c>
      <c r="G1026" s="381">
        <v>12</v>
      </c>
    </row>
    <row r="1027" spans="1:7">
      <c r="A1027" s="375" t="s">
        <v>382</v>
      </c>
      <c r="B1027" s="376" t="s">
        <v>629</v>
      </c>
      <c r="C1027" s="377">
        <v>11</v>
      </c>
      <c r="D1027" s="378">
        <v>1</v>
      </c>
      <c r="E1027" s="379" t="s">
        <v>322</v>
      </c>
      <c r="F1027" s="380">
        <v>271</v>
      </c>
      <c r="G1027" s="381">
        <v>12</v>
      </c>
    </row>
    <row r="1028" spans="1:7" ht="25.5">
      <c r="A1028" s="382" t="s">
        <v>83</v>
      </c>
      <c r="B1028" s="383" t="s">
        <v>84</v>
      </c>
      <c r="C1028" s="384">
        <v>6</v>
      </c>
      <c r="D1028" s="385">
        <v>5</v>
      </c>
      <c r="E1028" s="386" t="s">
        <v>523</v>
      </c>
      <c r="F1028" s="387" t="s">
        <v>523</v>
      </c>
      <c r="G1028" s="388">
        <v>1388</v>
      </c>
    </row>
    <row r="1029" spans="1:7" ht="24">
      <c r="A1029" s="375" t="s">
        <v>85</v>
      </c>
      <c r="B1029" s="376" t="s">
        <v>86</v>
      </c>
      <c r="C1029" s="377" t="s">
        <v>523</v>
      </c>
      <c r="D1029" s="378" t="s">
        <v>523</v>
      </c>
      <c r="E1029" s="379" t="s">
        <v>523</v>
      </c>
      <c r="F1029" s="380" t="s">
        <v>523</v>
      </c>
      <c r="G1029" s="381">
        <v>1388</v>
      </c>
    </row>
    <row r="1030" spans="1:7">
      <c r="A1030" s="375" t="s">
        <v>491</v>
      </c>
      <c r="B1030" s="376" t="s">
        <v>86</v>
      </c>
      <c r="C1030" s="377">
        <v>6</v>
      </c>
      <c r="D1030" s="378" t="s">
        <v>523</v>
      </c>
      <c r="E1030" s="379" t="s">
        <v>523</v>
      </c>
      <c r="F1030" s="380" t="s">
        <v>523</v>
      </c>
      <c r="G1030" s="381">
        <v>1388</v>
      </c>
    </row>
    <row r="1031" spans="1:7">
      <c r="A1031" s="375" t="s">
        <v>492</v>
      </c>
      <c r="B1031" s="376" t="s">
        <v>86</v>
      </c>
      <c r="C1031" s="377">
        <v>6</v>
      </c>
      <c r="D1031" s="378">
        <v>5</v>
      </c>
      <c r="E1031" s="379" t="s">
        <v>523</v>
      </c>
      <c r="F1031" s="380" t="s">
        <v>523</v>
      </c>
      <c r="G1031" s="381">
        <v>1388</v>
      </c>
    </row>
    <row r="1032" spans="1:7">
      <c r="A1032" s="375" t="s">
        <v>535</v>
      </c>
      <c r="B1032" s="376" t="s">
        <v>86</v>
      </c>
      <c r="C1032" s="377">
        <v>6</v>
      </c>
      <c r="D1032" s="378">
        <v>5</v>
      </c>
      <c r="E1032" s="379" t="s">
        <v>536</v>
      </c>
      <c r="F1032" s="380" t="s">
        <v>523</v>
      </c>
      <c r="G1032" s="381">
        <v>1240</v>
      </c>
    </row>
    <row r="1033" spans="1:7" ht="24">
      <c r="A1033" s="375" t="s">
        <v>537</v>
      </c>
      <c r="B1033" s="376" t="s">
        <v>86</v>
      </c>
      <c r="C1033" s="377">
        <v>6</v>
      </c>
      <c r="D1033" s="378">
        <v>5</v>
      </c>
      <c r="E1033" s="379" t="s">
        <v>538</v>
      </c>
      <c r="F1033" s="380" t="s">
        <v>523</v>
      </c>
      <c r="G1033" s="381">
        <v>1240</v>
      </c>
    </row>
    <row r="1034" spans="1:7" ht="24">
      <c r="A1034" s="375" t="s">
        <v>283</v>
      </c>
      <c r="B1034" s="376" t="s">
        <v>86</v>
      </c>
      <c r="C1034" s="377">
        <v>6</v>
      </c>
      <c r="D1034" s="378">
        <v>5</v>
      </c>
      <c r="E1034" s="379" t="s">
        <v>284</v>
      </c>
      <c r="F1034" s="380" t="s">
        <v>523</v>
      </c>
      <c r="G1034" s="381">
        <v>1240</v>
      </c>
    </row>
    <row r="1035" spans="1:7">
      <c r="A1035" s="375" t="s">
        <v>289</v>
      </c>
      <c r="B1035" s="376" t="s">
        <v>86</v>
      </c>
      <c r="C1035" s="377">
        <v>6</v>
      </c>
      <c r="D1035" s="378">
        <v>5</v>
      </c>
      <c r="E1035" s="379" t="s">
        <v>284</v>
      </c>
      <c r="F1035" s="380">
        <v>40</v>
      </c>
      <c r="G1035" s="381">
        <v>1240</v>
      </c>
    </row>
    <row r="1036" spans="1:7" ht="24">
      <c r="A1036" s="375" t="s">
        <v>630</v>
      </c>
      <c r="B1036" s="376" t="s">
        <v>86</v>
      </c>
      <c r="C1036" s="377">
        <v>6</v>
      </c>
      <c r="D1036" s="378">
        <v>5</v>
      </c>
      <c r="E1036" s="379" t="s">
        <v>631</v>
      </c>
      <c r="F1036" s="380" t="s">
        <v>523</v>
      </c>
      <c r="G1036" s="381">
        <v>148</v>
      </c>
    </row>
    <row r="1037" spans="1:7">
      <c r="A1037" s="375" t="s">
        <v>87</v>
      </c>
      <c r="B1037" s="376" t="s">
        <v>86</v>
      </c>
      <c r="C1037" s="377">
        <v>6</v>
      </c>
      <c r="D1037" s="378">
        <v>5</v>
      </c>
      <c r="E1037" s="379" t="s">
        <v>88</v>
      </c>
      <c r="F1037" s="380" t="s">
        <v>523</v>
      </c>
      <c r="G1037" s="381">
        <v>48</v>
      </c>
    </row>
    <row r="1038" spans="1:7">
      <c r="A1038" s="375" t="s">
        <v>323</v>
      </c>
      <c r="B1038" s="376" t="s">
        <v>86</v>
      </c>
      <c r="C1038" s="377">
        <v>6</v>
      </c>
      <c r="D1038" s="378">
        <v>5</v>
      </c>
      <c r="E1038" s="379" t="s">
        <v>324</v>
      </c>
      <c r="F1038" s="380" t="s">
        <v>523</v>
      </c>
      <c r="G1038" s="381">
        <v>48</v>
      </c>
    </row>
    <row r="1039" spans="1:7">
      <c r="A1039" s="375" t="s">
        <v>320</v>
      </c>
      <c r="B1039" s="376" t="s">
        <v>86</v>
      </c>
      <c r="C1039" s="377">
        <v>6</v>
      </c>
      <c r="D1039" s="378">
        <v>5</v>
      </c>
      <c r="E1039" s="379" t="s">
        <v>324</v>
      </c>
      <c r="F1039" s="380">
        <v>231</v>
      </c>
      <c r="G1039" s="381">
        <v>48</v>
      </c>
    </row>
    <row r="1040" spans="1:7">
      <c r="A1040" s="375" t="s">
        <v>656</v>
      </c>
      <c r="B1040" s="376" t="s">
        <v>86</v>
      </c>
      <c r="C1040" s="377">
        <v>6</v>
      </c>
      <c r="D1040" s="378">
        <v>5</v>
      </c>
      <c r="E1040" s="379" t="s">
        <v>657</v>
      </c>
      <c r="F1040" s="380" t="s">
        <v>523</v>
      </c>
      <c r="G1040" s="381">
        <v>100</v>
      </c>
    </row>
    <row r="1041" spans="1:7">
      <c r="A1041" s="375" t="s">
        <v>321</v>
      </c>
      <c r="B1041" s="376" t="s">
        <v>86</v>
      </c>
      <c r="C1041" s="377">
        <v>6</v>
      </c>
      <c r="D1041" s="378">
        <v>5</v>
      </c>
      <c r="E1041" s="379" t="s">
        <v>322</v>
      </c>
      <c r="F1041" s="380" t="s">
        <v>523</v>
      </c>
      <c r="G1041" s="381">
        <v>100</v>
      </c>
    </row>
    <row r="1042" spans="1:7">
      <c r="A1042" s="375" t="s">
        <v>320</v>
      </c>
      <c r="B1042" s="376" t="s">
        <v>86</v>
      </c>
      <c r="C1042" s="377">
        <v>6</v>
      </c>
      <c r="D1042" s="378">
        <v>5</v>
      </c>
      <c r="E1042" s="379" t="s">
        <v>322</v>
      </c>
      <c r="F1042" s="380">
        <v>231</v>
      </c>
      <c r="G1042" s="381">
        <v>100</v>
      </c>
    </row>
    <row r="1043" spans="1:7" ht="25.5">
      <c r="A1043" s="382" t="s">
        <v>712</v>
      </c>
      <c r="B1043" s="383" t="s">
        <v>713</v>
      </c>
      <c r="C1043" s="384">
        <v>4</v>
      </c>
      <c r="D1043" s="385">
        <v>12</v>
      </c>
      <c r="E1043" s="386" t="s">
        <v>523</v>
      </c>
      <c r="F1043" s="387" t="s">
        <v>523</v>
      </c>
      <c r="G1043" s="388">
        <v>2653.9</v>
      </c>
    </row>
    <row r="1044" spans="1:7" ht="36">
      <c r="A1044" s="375" t="s">
        <v>714</v>
      </c>
      <c r="B1044" s="376" t="s">
        <v>715</v>
      </c>
      <c r="C1044" s="377" t="s">
        <v>523</v>
      </c>
      <c r="D1044" s="378" t="s">
        <v>523</v>
      </c>
      <c r="E1044" s="379" t="s">
        <v>523</v>
      </c>
      <c r="F1044" s="380" t="s">
        <v>523</v>
      </c>
      <c r="G1044" s="381">
        <v>2333.9</v>
      </c>
    </row>
    <row r="1045" spans="1:7">
      <c r="A1045" s="375" t="s">
        <v>479</v>
      </c>
      <c r="B1045" s="376" t="s">
        <v>715</v>
      </c>
      <c r="C1045" s="377">
        <v>4</v>
      </c>
      <c r="D1045" s="378" t="s">
        <v>523</v>
      </c>
      <c r="E1045" s="379" t="s">
        <v>523</v>
      </c>
      <c r="F1045" s="380" t="s">
        <v>523</v>
      </c>
      <c r="G1045" s="381">
        <v>2333.9</v>
      </c>
    </row>
    <row r="1046" spans="1:7">
      <c r="A1046" s="375" t="s">
        <v>485</v>
      </c>
      <c r="B1046" s="376" t="s">
        <v>715</v>
      </c>
      <c r="C1046" s="377">
        <v>4</v>
      </c>
      <c r="D1046" s="378">
        <v>12</v>
      </c>
      <c r="E1046" s="379" t="s">
        <v>523</v>
      </c>
      <c r="F1046" s="380" t="s">
        <v>523</v>
      </c>
      <c r="G1046" s="381">
        <v>2333.9</v>
      </c>
    </row>
    <row r="1047" spans="1:7">
      <c r="A1047" s="375" t="s">
        <v>535</v>
      </c>
      <c r="B1047" s="376" t="s">
        <v>715</v>
      </c>
      <c r="C1047" s="377">
        <v>4</v>
      </c>
      <c r="D1047" s="378">
        <v>12</v>
      </c>
      <c r="E1047" s="379" t="s">
        <v>536</v>
      </c>
      <c r="F1047" s="380" t="s">
        <v>523</v>
      </c>
      <c r="G1047" s="381">
        <v>309.10000000000002</v>
      </c>
    </row>
    <row r="1048" spans="1:7" ht="24">
      <c r="A1048" s="375" t="s">
        <v>537</v>
      </c>
      <c r="B1048" s="376" t="s">
        <v>715</v>
      </c>
      <c r="C1048" s="377">
        <v>4</v>
      </c>
      <c r="D1048" s="378">
        <v>12</v>
      </c>
      <c r="E1048" s="379" t="s">
        <v>538</v>
      </c>
      <c r="F1048" s="380" t="s">
        <v>523</v>
      </c>
      <c r="G1048" s="381">
        <v>309.10000000000002</v>
      </c>
    </row>
    <row r="1049" spans="1:7" ht="24">
      <c r="A1049" s="375" t="s">
        <v>283</v>
      </c>
      <c r="B1049" s="376" t="s">
        <v>715</v>
      </c>
      <c r="C1049" s="377">
        <v>4</v>
      </c>
      <c r="D1049" s="378">
        <v>12</v>
      </c>
      <c r="E1049" s="379" t="s">
        <v>284</v>
      </c>
      <c r="F1049" s="380" t="s">
        <v>523</v>
      </c>
      <c r="G1049" s="381">
        <v>309.10000000000002</v>
      </c>
    </row>
    <row r="1050" spans="1:7">
      <c r="A1050" s="375" t="s">
        <v>289</v>
      </c>
      <c r="B1050" s="376" t="s">
        <v>715</v>
      </c>
      <c r="C1050" s="377">
        <v>4</v>
      </c>
      <c r="D1050" s="378">
        <v>12</v>
      </c>
      <c r="E1050" s="379" t="s">
        <v>284</v>
      </c>
      <c r="F1050" s="380">
        <v>40</v>
      </c>
      <c r="G1050" s="381">
        <v>309.10000000000002</v>
      </c>
    </row>
    <row r="1051" spans="1:7">
      <c r="A1051" s="375" t="s">
        <v>539</v>
      </c>
      <c r="B1051" s="376" t="s">
        <v>715</v>
      </c>
      <c r="C1051" s="377">
        <v>4</v>
      </c>
      <c r="D1051" s="378">
        <v>12</v>
      </c>
      <c r="E1051" s="379" t="s">
        <v>540</v>
      </c>
      <c r="F1051" s="380" t="s">
        <v>523</v>
      </c>
      <c r="G1051" s="381">
        <v>2024.8</v>
      </c>
    </row>
    <row r="1052" spans="1:7" ht="24">
      <c r="A1052" s="375" t="s">
        <v>672</v>
      </c>
      <c r="B1052" s="376" t="s">
        <v>715</v>
      </c>
      <c r="C1052" s="377">
        <v>4</v>
      </c>
      <c r="D1052" s="378">
        <v>12</v>
      </c>
      <c r="E1052" s="379" t="s">
        <v>673</v>
      </c>
      <c r="F1052" s="380" t="s">
        <v>523</v>
      </c>
      <c r="G1052" s="381">
        <v>2024.8</v>
      </c>
    </row>
    <row r="1053" spans="1:7" ht="24">
      <c r="A1053" s="375" t="s">
        <v>672</v>
      </c>
      <c r="B1053" s="376" t="s">
        <v>715</v>
      </c>
      <c r="C1053" s="377">
        <v>4</v>
      </c>
      <c r="D1053" s="378">
        <v>12</v>
      </c>
      <c r="E1053" s="379" t="s">
        <v>673</v>
      </c>
      <c r="F1053" s="380" t="s">
        <v>523</v>
      </c>
      <c r="G1053" s="381">
        <v>2024.8</v>
      </c>
    </row>
    <row r="1054" spans="1:7">
      <c r="A1054" s="375" t="s">
        <v>289</v>
      </c>
      <c r="B1054" s="376" t="s">
        <v>715</v>
      </c>
      <c r="C1054" s="377">
        <v>4</v>
      </c>
      <c r="D1054" s="378">
        <v>12</v>
      </c>
      <c r="E1054" s="379" t="s">
        <v>673</v>
      </c>
      <c r="F1054" s="380">
        <v>40</v>
      </c>
      <c r="G1054" s="381">
        <v>2024.8</v>
      </c>
    </row>
    <row r="1055" spans="1:7" ht="24">
      <c r="A1055" s="375" t="s">
        <v>716</v>
      </c>
      <c r="B1055" s="376" t="s">
        <v>717</v>
      </c>
      <c r="C1055" s="377" t="s">
        <v>523</v>
      </c>
      <c r="D1055" s="378" t="s">
        <v>523</v>
      </c>
      <c r="E1055" s="379" t="s">
        <v>523</v>
      </c>
      <c r="F1055" s="380" t="s">
        <v>523</v>
      </c>
      <c r="G1055" s="381">
        <v>320</v>
      </c>
    </row>
    <row r="1056" spans="1:7">
      <c r="A1056" s="375" t="s">
        <v>479</v>
      </c>
      <c r="B1056" s="376" t="s">
        <v>717</v>
      </c>
      <c r="C1056" s="377">
        <v>4</v>
      </c>
      <c r="D1056" s="378" t="s">
        <v>523</v>
      </c>
      <c r="E1056" s="379" t="s">
        <v>523</v>
      </c>
      <c r="F1056" s="380" t="s">
        <v>523</v>
      </c>
      <c r="G1056" s="381">
        <v>320</v>
      </c>
    </row>
    <row r="1057" spans="1:7">
      <c r="A1057" s="375" t="s">
        <v>485</v>
      </c>
      <c r="B1057" s="376" t="s">
        <v>717</v>
      </c>
      <c r="C1057" s="377">
        <v>4</v>
      </c>
      <c r="D1057" s="378">
        <v>12</v>
      </c>
      <c r="E1057" s="379" t="s">
        <v>523</v>
      </c>
      <c r="F1057" s="380" t="s">
        <v>523</v>
      </c>
      <c r="G1057" s="381">
        <v>320</v>
      </c>
    </row>
    <row r="1058" spans="1:7">
      <c r="A1058" s="375" t="s">
        <v>535</v>
      </c>
      <c r="B1058" s="376" t="s">
        <v>717</v>
      </c>
      <c r="C1058" s="377">
        <v>4</v>
      </c>
      <c r="D1058" s="378">
        <v>12</v>
      </c>
      <c r="E1058" s="379" t="s">
        <v>536</v>
      </c>
      <c r="F1058" s="380" t="s">
        <v>523</v>
      </c>
      <c r="G1058" s="381">
        <v>30</v>
      </c>
    </row>
    <row r="1059" spans="1:7" ht="24">
      <c r="A1059" s="375" t="s">
        <v>537</v>
      </c>
      <c r="B1059" s="376" t="s">
        <v>717</v>
      </c>
      <c r="C1059" s="377">
        <v>4</v>
      </c>
      <c r="D1059" s="378">
        <v>12</v>
      </c>
      <c r="E1059" s="379" t="s">
        <v>538</v>
      </c>
      <c r="F1059" s="380" t="s">
        <v>523</v>
      </c>
      <c r="G1059" s="381">
        <v>30</v>
      </c>
    </row>
    <row r="1060" spans="1:7" ht="24">
      <c r="A1060" s="375" t="s">
        <v>283</v>
      </c>
      <c r="B1060" s="376" t="s">
        <v>717</v>
      </c>
      <c r="C1060" s="377">
        <v>4</v>
      </c>
      <c r="D1060" s="378">
        <v>12</v>
      </c>
      <c r="E1060" s="379" t="s">
        <v>284</v>
      </c>
      <c r="F1060" s="380" t="s">
        <v>523</v>
      </c>
      <c r="G1060" s="381">
        <v>30</v>
      </c>
    </row>
    <row r="1061" spans="1:7">
      <c r="A1061" s="375" t="s">
        <v>289</v>
      </c>
      <c r="B1061" s="376" t="s">
        <v>717</v>
      </c>
      <c r="C1061" s="377">
        <v>4</v>
      </c>
      <c r="D1061" s="378">
        <v>12</v>
      </c>
      <c r="E1061" s="379" t="s">
        <v>284</v>
      </c>
      <c r="F1061" s="380">
        <v>40</v>
      </c>
      <c r="G1061" s="381">
        <v>30</v>
      </c>
    </row>
    <row r="1062" spans="1:7">
      <c r="A1062" s="375" t="s">
        <v>539</v>
      </c>
      <c r="B1062" s="376" t="s">
        <v>717</v>
      </c>
      <c r="C1062" s="377">
        <v>4</v>
      </c>
      <c r="D1062" s="378">
        <v>12</v>
      </c>
      <c r="E1062" s="379" t="s">
        <v>540</v>
      </c>
      <c r="F1062" s="380" t="s">
        <v>523</v>
      </c>
      <c r="G1062" s="381">
        <v>290</v>
      </c>
    </row>
    <row r="1063" spans="1:7" ht="24">
      <c r="A1063" s="375" t="s">
        <v>672</v>
      </c>
      <c r="B1063" s="376" t="s">
        <v>717</v>
      </c>
      <c r="C1063" s="377">
        <v>4</v>
      </c>
      <c r="D1063" s="378">
        <v>12</v>
      </c>
      <c r="E1063" s="379" t="s">
        <v>673</v>
      </c>
      <c r="F1063" s="380" t="s">
        <v>523</v>
      </c>
      <c r="G1063" s="381">
        <v>290</v>
      </c>
    </row>
    <row r="1064" spans="1:7" ht="24">
      <c r="A1064" s="375" t="s">
        <v>672</v>
      </c>
      <c r="B1064" s="376" t="s">
        <v>717</v>
      </c>
      <c r="C1064" s="377">
        <v>4</v>
      </c>
      <c r="D1064" s="378">
        <v>12</v>
      </c>
      <c r="E1064" s="379" t="s">
        <v>673</v>
      </c>
      <c r="F1064" s="380" t="s">
        <v>523</v>
      </c>
      <c r="G1064" s="381">
        <v>290</v>
      </c>
    </row>
    <row r="1065" spans="1:7">
      <c r="A1065" s="375" t="s">
        <v>289</v>
      </c>
      <c r="B1065" s="376" t="s">
        <v>717</v>
      </c>
      <c r="C1065" s="377">
        <v>4</v>
      </c>
      <c r="D1065" s="378">
        <v>12</v>
      </c>
      <c r="E1065" s="379" t="s">
        <v>673</v>
      </c>
      <c r="F1065" s="380">
        <v>40</v>
      </c>
      <c r="G1065" s="381">
        <v>290</v>
      </c>
    </row>
    <row r="1066" spans="1:7" ht="25.5">
      <c r="A1066" s="382" t="s">
        <v>691</v>
      </c>
      <c r="B1066" s="383" t="s">
        <v>692</v>
      </c>
      <c r="C1066" s="384" t="s">
        <v>523</v>
      </c>
      <c r="D1066" s="385" t="s">
        <v>523</v>
      </c>
      <c r="E1066" s="386" t="s">
        <v>523</v>
      </c>
      <c r="F1066" s="387" t="s">
        <v>523</v>
      </c>
      <c r="G1066" s="388">
        <v>28850.3</v>
      </c>
    </row>
    <row r="1067" spans="1:7" ht="24">
      <c r="A1067" s="375" t="s">
        <v>718</v>
      </c>
      <c r="B1067" s="376" t="s">
        <v>719</v>
      </c>
      <c r="C1067" s="377" t="s">
        <v>523</v>
      </c>
      <c r="D1067" s="378" t="s">
        <v>523</v>
      </c>
      <c r="E1067" s="379" t="s">
        <v>523</v>
      </c>
      <c r="F1067" s="380" t="s">
        <v>523</v>
      </c>
      <c r="G1067" s="381">
        <v>21327</v>
      </c>
    </row>
    <row r="1068" spans="1:7">
      <c r="A1068" s="375" t="s">
        <v>479</v>
      </c>
      <c r="B1068" s="376" t="s">
        <v>719</v>
      </c>
      <c r="C1068" s="377">
        <v>4</v>
      </c>
      <c r="D1068" s="378" t="s">
        <v>523</v>
      </c>
      <c r="E1068" s="379" t="s">
        <v>523</v>
      </c>
      <c r="F1068" s="380" t="s">
        <v>523</v>
      </c>
      <c r="G1068" s="381">
        <v>21327</v>
      </c>
    </row>
    <row r="1069" spans="1:7">
      <c r="A1069" s="375" t="s">
        <v>485</v>
      </c>
      <c r="B1069" s="376" t="s">
        <v>719</v>
      </c>
      <c r="C1069" s="377">
        <v>4</v>
      </c>
      <c r="D1069" s="378">
        <v>12</v>
      </c>
      <c r="E1069" s="379" t="s">
        <v>523</v>
      </c>
      <c r="F1069" s="380" t="s">
        <v>523</v>
      </c>
      <c r="G1069" s="381">
        <v>21327</v>
      </c>
    </row>
    <row r="1070" spans="1:7" ht="36">
      <c r="A1070" s="375" t="s">
        <v>530</v>
      </c>
      <c r="B1070" s="376" t="s">
        <v>719</v>
      </c>
      <c r="C1070" s="377">
        <v>4</v>
      </c>
      <c r="D1070" s="378">
        <v>12</v>
      </c>
      <c r="E1070" s="379" t="s">
        <v>383</v>
      </c>
      <c r="F1070" s="380" t="s">
        <v>523</v>
      </c>
      <c r="G1070" s="381">
        <v>18554</v>
      </c>
    </row>
    <row r="1071" spans="1:7">
      <c r="A1071" s="375" t="s">
        <v>575</v>
      </c>
      <c r="B1071" s="376" t="s">
        <v>719</v>
      </c>
      <c r="C1071" s="377">
        <v>4</v>
      </c>
      <c r="D1071" s="378">
        <v>12</v>
      </c>
      <c r="E1071" s="379" t="s">
        <v>576</v>
      </c>
      <c r="F1071" s="380" t="s">
        <v>523</v>
      </c>
      <c r="G1071" s="381">
        <v>18554</v>
      </c>
    </row>
    <row r="1072" spans="1:7" ht="24">
      <c r="A1072" s="375" t="s">
        <v>290</v>
      </c>
      <c r="B1072" s="376" t="s">
        <v>719</v>
      </c>
      <c r="C1072" s="377">
        <v>4</v>
      </c>
      <c r="D1072" s="378">
        <v>12</v>
      </c>
      <c r="E1072" s="379" t="s">
        <v>291</v>
      </c>
      <c r="F1072" s="380" t="s">
        <v>523</v>
      </c>
      <c r="G1072" s="381">
        <v>17856</v>
      </c>
    </row>
    <row r="1073" spans="1:7">
      <c r="A1073" s="375" t="s">
        <v>289</v>
      </c>
      <c r="B1073" s="376" t="s">
        <v>719</v>
      </c>
      <c r="C1073" s="377">
        <v>4</v>
      </c>
      <c r="D1073" s="378">
        <v>12</v>
      </c>
      <c r="E1073" s="379" t="s">
        <v>291</v>
      </c>
      <c r="F1073" s="380">
        <v>40</v>
      </c>
      <c r="G1073" s="381">
        <v>17856</v>
      </c>
    </row>
    <row r="1074" spans="1:7">
      <c r="A1074" s="375" t="s">
        <v>292</v>
      </c>
      <c r="B1074" s="376" t="s">
        <v>719</v>
      </c>
      <c r="C1074" s="377">
        <v>4</v>
      </c>
      <c r="D1074" s="378">
        <v>12</v>
      </c>
      <c r="E1074" s="379" t="s">
        <v>293</v>
      </c>
      <c r="F1074" s="380" t="s">
        <v>523</v>
      </c>
      <c r="G1074" s="381">
        <v>698</v>
      </c>
    </row>
    <row r="1075" spans="1:7">
      <c r="A1075" s="375" t="s">
        <v>289</v>
      </c>
      <c r="B1075" s="376" t="s">
        <v>719</v>
      </c>
      <c r="C1075" s="377">
        <v>4</v>
      </c>
      <c r="D1075" s="378">
        <v>12</v>
      </c>
      <c r="E1075" s="379" t="s">
        <v>293</v>
      </c>
      <c r="F1075" s="380">
        <v>40</v>
      </c>
      <c r="G1075" s="381">
        <v>698</v>
      </c>
    </row>
    <row r="1076" spans="1:7">
      <c r="A1076" s="375" t="s">
        <v>535</v>
      </c>
      <c r="B1076" s="376" t="s">
        <v>719</v>
      </c>
      <c r="C1076" s="377">
        <v>4</v>
      </c>
      <c r="D1076" s="378">
        <v>12</v>
      </c>
      <c r="E1076" s="379" t="s">
        <v>536</v>
      </c>
      <c r="F1076" s="380" t="s">
        <v>523</v>
      </c>
      <c r="G1076" s="381">
        <v>2589</v>
      </c>
    </row>
    <row r="1077" spans="1:7" ht="24">
      <c r="A1077" s="375" t="s">
        <v>537</v>
      </c>
      <c r="B1077" s="376" t="s">
        <v>719</v>
      </c>
      <c r="C1077" s="377">
        <v>4</v>
      </c>
      <c r="D1077" s="378">
        <v>12</v>
      </c>
      <c r="E1077" s="379" t="s">
        <v>538</v>
      </c>
      <c r="F1077" s="380" t="s">
        <v>523</v>
      </c>
      <c r="G1077" s="381">
        <v>2589</v>
      </c>
    </row>
    <row r="1078" spans="1:7">
      <c r="A1078" s="375" t="s">
        <v>281</v>
      </c>
      <c r="B1078" s="376" t="s">
        <v>719</v>
      </c>
      <c r="C1078" s="377">
        <v>4</v>
      </c>
      <c r="D1078" s="378">
        <v>12</v>
      </c>
      <c r="E1078" s="379" t="s">
        <v>282</v>
      </c>
      <c r="F1078" s="380" t="s">
        <v>523</v>
      </c>
      <c r="G1078" s="381">
        <v>1096</v>
      </c>
    </row>
    <row r="1079" spans="1:7">
      <c r="A1079" s="375" t="s">
        <v>289</v>
      </c>
      <c r="B1079" s="376" t="s">
        <v>719</v>
      </c>
      <c r="C1079" s="377">
        <v>4</v>
      </c>
      <c r="D1079" s="378">
        <v>12</v>
      </c>
      <c r="E1079" s="379" t="s">
        <v>282</v>
      </c>
      <c r="F1079" s="380">
        <v>40</v>
      </c>
      <c r="G1079" s="381">
        <v>1096</v>
      </c>
    </row>
    <row r="1080" spans="1:7" ht="24">
      <c r="A1080" s="375" t="s">
        <v>283</v>
      </c>
      <c r="B1080" s="376" t="s">
        <v>719</v>
      </c>
      <c r="C1080" s="377">
        <v>4</v>
      </c>
      <c r="D1080" s="378">
        <v>12</v>
      </c>
      <c r="E1080" s="379" t="s">
        <v>284</v>
      </c>
      <c r="F1080" s="380" t="s">
        <v>523</v>
      </c>
      <c r="G1080" s="381">
        <v>1493</v>
      </c>
    </row>
    <row r="1081" spans="1:7">
      <c r="A1081" s="375" t="s">
        <v>289</v>
      </c>
      <c r="B1081" s="376" t="s">
        <v>719</v>
      </c>
      <c r="C1081" s="377">
        <v>4</v>
      </c>
      <c r="D1081" s="378">
        <v>12</v>
      </c>
      <c r="E1081" s="379" t="s">
        <v>284</v>
      </c>
      <c r="F1081" s="380">
        <v>40</v>
      </c>
      <c r="G1081" s="381">
        <v>1493</v>
      </c>
    </row>
    <row r="1082" spans="1:7">
      <c r="A1082" s="375" t="s">
        <v>539</v>
      </c>
      <c r="B1082" s="376" t="s">
        <v>719</v>
      </c>
      <c r="C1082" s="377">
        <v>4</v>
      </c>
      <c r="D1082" s="378">
        <v>12</v>
      </c>
      <c r="E1082" s="379" t="s">
        <v>540</v>
      </c>
      <c r="F1082" s="380" t="s">
        <v>523</v>
      </c>
      <c r="G1082" s="381">
        <v>184</v>
      </c>
    </row>
    <row r="1083" spans="1:7">
      <c r="A1083" s="375" t="s">
        <v>541</v>
      </c>
      <c r="B1083" s="376" t="s">
        <v>719</v>
      </c>
      <c r="C1083" s="377">
        <v>4</v>
      </c>
      <c r="D1083" s="378">
        <v>12</v>
      </c>
      <c r="E1083" s="379" t="s">
        <v>542</v>
      </c>
      <c r="F1083" s="380" t="s">
        <v>523</v>
      </c>
      <c r="G1083" s="381">
        <v>184</v>
      </c>
    </row>
    <row r="1084" spans="1:7">
      <c r="A1084" s="375" t="s">
        <v>285</v>
      </c>
      <c r="B1084" s="376" t="s">
        <v>719</v>
      </c>
      <c r="C1084" s="377">
        <v>4</v>
      </c>
      <c r="D1084" s="378">
        <v>12</v>
      </c>
      <c r="E1084" s="379" t="s">
        <v>286</v>
      </c>
      <c r="F1084" s="380" t="s">
        <v>523</v>
      </c>
      <c r="G1084" s="381">
        <v>159</v>
      </c>
    </row>
    <row r="1085" spans="1:7">
      <c r="A1085" s="375" t="s">
        <v>289</v>
      </c>
      <c r="B1085" s="376" t="s">
        <v>719</v>
      </c>
      <c r="C1085" s="377">
        <v>4</v>
      </c>
      <c r="D1085" s="378">
        <v>12</v>
      </c>
      <c r="E1085" s="379" t="s">
        <v>286</v>
      </c>
      <c r="F1085" s="380">
        <v>40</v>
      </c>
      <c r="G1085" s="381">
        <v>159</v>
      </c>
    </row>
    <row r="1086" spans="1:7">
      <c r="A1086" s="375" t="s">
        <v>287</v>
      </c>
      <c r="B1086" s="376" t="s">
        <v>719</v>
      </c>
      <c r="C1086" s="377">
        <v>4</v>
      </c>
      <c r="D1086" s="378">
        <v>12</v>
      </c>
      <c r="E1086" s="379" t="s">
        <v>288</v>
      </c>
      <c r="F1086" s="380" t="s">
        <v>523</v>
      </c>
      <c r="G1086" s="381">
        <v>25</v>
      </c>
    </row>
    <row r="1087" spans="1:7">
      <c r="A1087" s="375" t="s">
        <v>289</v>
      </c>
      <c r="B1087" s="376" t="s">
        <v>719</v>
      </c>
      <c r="C1087" s="377">
        <v>4</v>
      </c>
      <c r="D1087" s="378">
        <v>12</v>
      </c>
      <c r="E1087" s="379" t="s">
        <v>288</v>
      </c>
      <c r="F1087" s="380">
        <v>40</v>
      </c>
      <c r="G1087" s="381">
        <v>25</v>
      </c>
    </row>
    <row r="1088" spans="1:7" ht="36">
      <c r="A1088" s="375" t="s">
        <v>720</v>
      </c>
      <c r="B1088" s="376" t="s">
        <v>721</v>
      </c>
      <c r="C1088" s="377" t="s">
        <v>523</v>
      </c>
      <c r="D1088" s="378" t="s">
        <v>523</v>
      </c>
      <c r="E1088" s="379" t="s">
        <v>523</v>
      </c>
      <c r="F1088" s="380" t="s">
        <v>523</v>
      </c>
      <c r="G1088" s="381">
        <v>588</v>
      </c>
    </row>
    <row r="1089" spans="1:7">
      <c r="A1089" s="375" t="s">
        <v>479</v>
      </c>
      <c r="B1089" s="376" t="s">
        <v>721</v>
      </c>
      <c r="C1089" s="377">
        <v>4</v>
      </c>
      <c r="D1089" s="378" t="s">
        <v>523</v>
      </c>
      <c r="E1089" s="379" t="s">
        <v>523</v>
      </c>
      <c r="F1089" s="380" t="s">
        <v>523</v>
      </c>
      <c r="G1089" s="381">
        <v>588</v>
      </c>
    </row>
    <row r="1090" spans="1:7">
      <c r="A1090" s="375" t="s">
        <v>485</v>
      </c>
      <c r="B1090" s="376" t="s">
        <v>721</v>
      </c>
      <c r="C1090" s="377">
        <v>4</v>
      </c>
      <c r="D1090" s="378">
        <v>12</v>
      </c>
      <c r="E1090" s="379" t="s">
        <v>523</v>
      </c>
      <c r="F1090" s="380" t="s">
        <v>523</v>
      </c>
      <c r="G1090" s="381">
        <v>588</v>
      </c>
    </row>
    <row r="1091" spans="1:7">
      <c r="A1091" s="375" t="s">
        <v>535</v>
      </c>
      <c r="B1091" s="376" t="s">
        <v>721</v>
      </c>
      <c r="C1091" s="377">
        <v>4</v>
      </c>
      <c r="D1091" s="378">
        <v>12</v>
      </c>
      <c r="E1091" s="379" t="s">
        <v>536</v>
      </c>
      <c r="F1091" s="380" t="s">
        <v>523</v>
      </c>
      <c r="G1091" s="381">
        <v>588</v>
      </c>
    </row>
    <row r="1092" spans="1:7" ht="24">
      <c r="A1092" s="375" t="s">
        <v>537</v>
      </c>
      <c r="B1092" s="376" t="s">
        <v>721</v>
      </c>
      <c r="C1092" s="377">
        <v>4</v>
      </c>
      <c r="D1092" s="378">
        <v>12</v>
      </c>
      <c r="E1092" s="379" t="s">
        <v>538</v>
      </c>
      <c r="F1092" s="380" t="s">
        <v>523</v>
      </c>
      <c r="G1092" s="381">
        <v>588</v>
      </c>
    </row>
    <row r="1093" spans="1:7">
      <c r="A1093" s="375" t="s">
        <v>281</v>
      </c>
      <c r="B1093" s="376" t="s">
        <v>721</v>
      </c>
      <c r="C1093" s="377">
        <v>4</v>
      </c>
      <c r="D1093" s="378">
        <v>12</v>
      </c>
      <c r="E1093" s="379" t="s">
        <v>282</v>
      </c>
      <c r="F1093" s="380" t="s">
        <v>523</v>
      </c>
      <c r="G1093" s="381">
        <v>327</v>
      </c>
    </row>
    <row r="1094" spans="1:7">
      <c r="A1094" s="375" t="s">
        <v>289</v>
      </c>
      <c r="B1094" s="376" t="s">
        <v>721</v>
      </c>
      <c r="C1094" s="377">
        <v>4</v>
      </c>
      <c r="D1094" s="378">
        <v>12</v>
      </c>
      <c r="E1094" s="379" t="s">
        <v>282</v>
      </c>
      <c r="F1094" s="380">
        <v>40</v>
      </c>
      <c r="G1094" s="381">
        <v>327</v>
      </c>
    </row>
    <row r="1095" spans="1:7" ht="24">
      <c r="A1095" s="375" t="s">
        <v>283</v>
      </c>
      <c r="B1095" s="376" t="s">
        <v>721</v>
      </c>
      <c r="C1095" s="377">
        <v>4</v>
      </c>
      <c r="D1095" s="378">
        <v>12</v>
      </c>
      <c r="E1095" s="379" t="s">
        <v>284</v>
      </c>
      <c r="F1095" s="380" t="s">
        <v>523</v>
      </c>
      <c r="G1095" s="381">
        <v>261</v>
      </c>
    </row>
    <row r="1096" spans="1:7">
      <c r="A1096" s="375" t="s">
        <v>289</v>
      </c>
      <c r="B1096" s="376" t="s">
        <v>721</v>
      </c>
      <c r="C1096" s="377">
        <v>4</v>
      </c>
      <c r="D1096" s="378">
        <v>12</v>
      </c>
      <c r="E1096" s="379" t="s">
        <v>284</v>
      </c>
      <c r="F1096" s="380">
        <v>40</v>
      </c>
      <c r="G1096" s="381">
        <v>261</v>
      </c>
    </row>
    <row r="1097" spans="1:7" ht="36">
      <c r="A1097" s="375" t="s">
        <v>722</v>
      </c>
      <c r="B1097" s="376" t="s">
        <v>723</v>
      </c>
      <c r="C1097" s="377" t="s">
        <v>523</v>
      </c>
      <c r="D1097" s="378" t="s">
        <v>523</v>
      </c>
      <c r="E1097" s="379" t="s">
        <v>523</v>
      </c>
      <c r="F1097" s="380" t="s">
        <v>523</v>
      </c>
      <c r="G1097" s="381">
        <v>5765.3</v>
      </c>
    </row>
    <row r="1098" spans="1:7">
      <c r="A1098" s="375" t="s">
        <v>479</v>
      </c>
      <c r="B1098" s="376" t="s">
        <v>723</v>
      </c>
      <c r="C1098" s="377">
        <v>4</v>
      </c>
      <c r="D1098" s="378" t="s">
        <v>523</v>
      </c>
      <c r="E1098" s="379" t="s">
        <v>523</v>
      </c>
      <c r="F1098" s="380" t="s">
        <v>523</v>
      </c>
      <c r="G1098" s="381">
        <v>5765.3</v>
      </c>
    </row>
    <row r="1099" spans="1:7">
      <c r="A1099" s="375" t="s">
        <v>485</v>
      </c>
      <c r="B1099" s="376" t="s">
        <v>723</v>
      </c>
      <c r="C1099" s="377">
        <v>4</v>
      </c>
      <c r="D1099" s="378">
        <v>12</v>
      </c>
      <c r="E1099" s="379" t="s">
        <v>523</v>
      </c>
      <c r="F1099" s="380" t="s">
        <v>523</v>
      </c>
      <c r="G1099" s="381">
        <v>5765.3</v>
      </c>
    </row>
    <row r="1100" spans="1:7" ht="36">
      <c r="A1100" s="375" t="s">
        <v>530</v>
      </c>
      <c r="B1100" s="376" t="s">
        <v>723</v>
      </c>
      <c r="C1100" s="377">
        <v>4</v>
      </c>
      <c r="D1100" s="378">
        <v>12</v>
      </c>
      <c r="E1100" s="379" t="s">
        <v>383</v>
      </c>
      <c r="F1100" s="380" t="s">
        <v>523</v>
      </c>
      <c r="G1100" s="381">
        <v>5765.3</v>
      </c>
    </row>
    <row r="1101" spans="1:7">
      <c r="A1101" s="375" t="s">
        <v>575</v>
      </c>
      <c r="B1101" s="376" t="s">
        <v>723</v>
      </c>
      <c r="C1101" s="377">
        <v>4</v>
      </c>
      <c r="D1101" s="378">
        <v>12</v>
      </c>
      <c r="E1101" s="379" t="s">
        <v>576</v>
      </c>
      <c r="F1101" s="380" t="s">
        <v>523</v>
      </c>
      <c r="G1101" s="381">
        <v>5765.3</v>
      </c>
    </row>
    <row r="1102" spans="1:7" ht="24">
      <c r="A1102" s="375" t="s">
        <v>290</v>
      </c>
      <c r="B1102" s="376" t="s">
        <v>723</v>
      </c>
      <c r="C1102" s="377">
        <v>4</v>
      </c>
      <c r="D1102" s="378">
        <v>12</v>
      </c>
      <c r="E1102" s="379" t="s">
        <v>291</v>
      </c>
      <c r="F1102" s="380" t="s">
        <v>523</v>
      </c>
      <c r="G1102" s="381">
        <v>5765.3</v>
      </c>
    </row>
    <row r="1103" spans="1:7">
      <c r="A1103" s="375" t="s">
        <v>289</v>
      </c>
      <c r="B1103" s="376" t="s">
        <v>723</v>
      </c>
      <c r="C1103" s="377">
        <v>4</v>
      </c>
      <c r="D1103" s="378">
        <v>12</v>
      </c>
      <c r="E1103" s="379" t="s">
        <v>291</v>
      </c>
      <c r="F1103" s="380">
        <v>40</v>
      </c>
      <c r="G1103" s="381">
        <v>5765.3</v>
      </c>
    </row>
    <row r="1104" spans="1:7" ht="24">
      <c r="A1104" s="375" t="s">
        <v>693</v>
      </c>
      <c r="B1104" s="376" t="s">
        <v>694</v>
      </c>
      <c r="C1104" s="377" t="s">
        <v>523</v>
      </c>
      <c r="D1104" s="378" t="s">
        <v>523</v>
      </c>
      <c r="E1104" s="379" t="s">
        <v>523</v>
      </c>
      <c r="F1104" s="380" t="s">
        <v>523</v>
      </c>
      <c r="G1104" s="381">
        <v>1170</v>
      </c>
    </row>
    <row r="1105" spans="1:7">
      <c r="A1105" s="375" t="s">
        <v>479</v>
      </c>
      <c r="B1105" s="376" t="s">
        <v>694</v>
      </c>
      <c r="C1105" s="377">
        <v>4</v>
      </c>
      <c r="D1105" s="378" t="s">
        <v>523</v>
      </c>
      <c r="E1105" s="379" t="s">
        <v>523</v>
      </c>
      <c r="F1105" s="380" t="s">
        <v>523</v>
      </c>
      <c r="G1105" s="381">
        <v>989</v>
      </c>
    </row>
    <row r="1106" spans="1:7">
      <c r="A1106" s="375" t="s">
        <v>484</v>
      </c>
      <c r="B1106" s="376" t="s">
        <v>694</v>
      </c>
      <c r="C1106" s="377">
        <v>4</v>
      </c>
      <c r="D1106" s="378">
        <v>10</v>
      </c>
      <c r="E1106" s="379" t="s">
        <v>523</v>
      </c>
      <c r="F1106" s="380" t="s">
        <v>523</v>
      </c>
      <c r="G1106" s="381">
        <v>687</v>
      </c>
    </row>
    <row r="1107" spans="1:7">
      <c r="A1107" s="375" t="s">
        <v>535</v>
      </c>
      <c r="B1107" s="376" t="s">
        <v>694</v>
      </c>
      <c r="C1107" s="377">
        <v>4</v>
      </c>
      <c r="D1107" s="378">
        <v>10</v>
      </c>
      <c r="E1107" s="379" t="s">
        <v>536</v>
      </c>
      <c r="F1107" s="380" t="s">
        <v>523</v>
      </c>
      <c r="G1107" s="381">
        <v>687</v>
      </c>
    </row>
    <row r="1108" spans="1:7" ht="24">
      <c r="A1108" s="375" t="s">
        <v>537</v>
      </c>
      <c r="B1108" s="376" t="s">
        <v>694</v>
      </c>
      <c r="C1108" s="377">
        <v>4</v>
      </c>
      <c r="D1108" s="378">
        <v>10</v>
      </c>
      <c r="E1108" s="379" t="s">
        <v>538</v>
      </c>
      <c r="F1108" s="380" t="s">
        <v>523</v>
      </c>
      <c r="G1108" s="381">
        <v>687</v>
      </c>
    </row>
    <row r="1109" spans="1:7">
      <c r="A1109" s="375" t="s">
        <v>281</v>
      </c>
      <c r="B1109" s="376" t="s">
        <v>694</v>
      </c>
      <c r="C1109" s="377">
        <v>4</v>
      </c>
      <c r="D1109" s="378">
        <v>10</v>
      </c>
      <c r="E1109" s="379" t="s">
        <v>282</v>
      </c>
      <c r="F1109" s="380" t="s">
        <v>523</v>
      </c>
      <c r="G1109" s="381">
        <v>687</v>
      </c>
    </row>
    <row r="1110" spans="1:7">
      <c r="A1110" s="375" t="s">
        <v>289</v>
      </c>
      <c r="B1110" s="376" t="s">
        <v>694</v>
      </c>
      <c r="C1110" s="377">
        <v>4</v>
      </c>
      <c r="D1110" s="378">
        <v>10</v>
      </c>
      <c r="E1110" s="379" t="s">
        <v>282</v>
      </c>
      <c r="F1110" s="380">
        <v>40</v>
      </c>
      <c r="G1110" s="381">
        <v>687</v>
      </c>
    </row>
    <row r="1111" spans="1:7">
      <c r="A1111" s="375" t="s">
        <v>485</v>
      </c>
      <c r="B1111" s="376" t="s">
        <v>694</v>
      </c>
      <c r="C1111" s="377">
        <v>4</v>
      </c>
      <c r="D1111" s="378">
        <v>12</v>
      </c>
      <c r="E1111" s="379" t="s">
        <v>523</v>
      </c>
      <c r="F1111" s="380" t="s">
        <v>523</v>
      </c>
      <c r="G1111" s="381">
        <v>302</v>
      </c>
    </row>
    <row r="1112" spans="1:7">
      <c r="A1112" s="375" t="s">
        <v>535</v>
      </c>
      <c r="B1112" s="376" t="s">
        <v>694</v>
      </c>
      <c r="C1112" s="377">
        <v>4</v>
      </c>
      <c r="D1112" s="378">
        <v>12</v>
      </c>
      <c r="E1112" s="379" t="s">
        <v>536</v>
      </c>
      <c r="F1112" s="380" t="s">
        <v>523</v>
      </c>
      <c r="G1112" s="381">
        <v>302</v>
      </c>
    </row>
    <row r="1113" spans="1:7" ht="24">
      <c r="A1113" s="375" t="s">
        <v>537</v>
      </c>
      <c r="B1113" s="376" t="s">
        <v>694</v>
      </c>
      <c r="C1113" s="377">
        <v>4</v>
      </c>
      <c r="D1113" s="378">
        <v>12</v>
      </c>
      <c r="E1113" s="379" t="s">
        <v>538</v>
      </c>
      <c r="F1113" s="380" t="s">
        <v>523</v>
      </c>
      <c r="G1113" s="381">
        <v>302</v>
      </c>
    </row>
    <row r="1114" spans="1:7">
      <c r="A1114" s="375" t="s">
        <v>281</v>
      </c>
      <c r="B1114" s="376" t="s">
        <v>694</v>
      </c>
      <c r="C1114" s="377">
        <v>4</v>
      </c>
      <c r="D1114" s="378">
        <v>12</v>
      </c>
      <c r="E1114" s="379" t="s">
        <v>282</v>
      </c>
      <c r="F1114" s="380" t="s">
        <v>523</v>
      </c>
      <c r="G1114" s="381">
        <v>140</v>
      </c>
    </row>
    <row r="1115" spans="1:7">
      <c r="A1115" s="375" t="s">
        <v>289</v>
      </c>
      <c r="B1115" s="376" t="s">
        <v>694</v>
      </c>
      <c r="C1115" s="377">
        <v>4</v>
      </c>
      <c r="D1115" s="378">
        <v>12</v>
      </c>
      <c r="E1115" s="379" t="s">
        <v>282</v>
      </c>
      <c r="F1115" s="380">
        <v>40</v>
      </c>
      <c r="G1115" s="381">
        <v>140</v>
      </c>
    </row>
    <row r="1116" spans="1:7" ht="24">
      <c r="A1116" s="375" t="s">
        <v>283</v>
      </c>
      <c r="B1116" s="376" t="s">
        <v>694</v>
      </c>
      <c r="C1116" s="377">
        <v>4</v>
      </c>
      <c r="D1116" s="378">
        <v>12</v>
      </c>
      <c r="E1116" s="379" t="s">
        <v>284</v>
      </c>
      <c r="F1116" s="380" t="s">
        <v>523</v>
      </c>
      <c r="G1116" s="381">
        <v>162</v>
      </c>
    </row>
    <row r="1117" spans="1:7">
      <c r="A1117" s="375" t="s">
        <v>289</v>
      </c>
      <c r="B1117" s="376" t="s">
        <v>694</v>
      </c>
      <c r="C1117" s="377">
        <v>4</v>
      </c>
      <c r="D1117" s="378">
        <v>12</v>
      </c>
      <c r="E1117" s="379" t="s">
        <v>284</v>
      </c>
      <c r="F1117" s="380">
        <v>40</v>
      </c>
      <c r="G1117" s="381">
        <v>162</v>
      </c>
    </row>
    <row r="1118" spans="1:7">
      <c r="A1118" s="375" t="s">
        <v>493</v>
      </c>
      <c r="B1118" s="376" t="s">
        <v>694</v>
      </c>
      <c r="C1118" s="377">
        <v>7</v>
      </c>
      <c r="D1118" s="378" t="s">
        <v>523</v>
      </c>
      <c r="E1118" s="379" t="s">
        <v>523</v>
      </c>
      <c r="F1118" s="380" t="s">
        <v>523</v>
      </c>
      <c r="G1118" s="381">
        <v>181</v>
      </c>
    </row>
    <row r="1119" spans="1:7">
      <c r="A1119" s="375" t="s">
        <v>497</v>
      </c>
      <c r="B1119" s="376" t="s">
        <v>694</v>
      </c>
      <c r="C1119" s="377">
        <v>7</v>
      </c>
      <c r="D1119" s="378">
        <v>9</v>
      </c>
      <c r="E1119" s="379" t="s">
        <v>523</v>
      </c>
      <c r="F1119" s="380" t="s">
        <v>523</v>
      </c>
      <c r="G1119" s="381">
        <v>181</v>
      </c>
    </row>
    <row r="1120" spans="1:7">
      <c r="A1120" s="375" t="s">
        <v>535</v>
      </c>
      <c r="B1120" s="376" t="s">
        <v>694</v>
      </c>
      <c r="C1120" s="377">
        <v>7</v>
      </c>
      <c r="D1120" s="378">
        <v>9</v>
      </c>
      <c r="E1120" s="379" t="s">
        <v>536</v>
      </c>
      <c r="F1120" s="380" t="s">
        <v>523</v>
      </c>
      <c r="G1120" s="381">
        <v>181</v>
      </c>
    </row>
    <row r="1121" spans="1:7" ht="24">
      <c r="A1121" s="375" t="s">
        <v>537</v>
      </c>
      <c r="B1121" s="376" t="s">
        <v>694</v>
      </c>
      <c r="C1121" s="377">
        <v>7</v>
      </c>
      <c r="D1121" s="378">
        <v>9</v>
      </c>
      <c r="E1121" s="379" t="s">
        <v>538</v>
      </c>
      <c r="F1121" s="380" t="s">
        <v>523</v>
      </c>
      <c r="G1121" s="381">
        <v>181</v>
      </c>
    </row>
    <row r="1122" spans="1:7">
      <c r="A1122" s="375" t="s">
        <v>281</v>
      </c>
      <c r="B1122" s="376" t="s">
        <v>694</v>
      </c>
      <c r="C1122" s="377">
        <v>7</v>
      </c>
      <c r="D1122" s="378">
        <v>9</v>
      </c>
      <c r="E1122" s="379" t="s">
        <v>282</v>
      </c>
      <c r="F1122" s="380" t="s">
        <v>523</v>
      </c>
      <c r="G1122" s="381">
        <v>181</v>
      </c>
    </row>
    <row r="1123" spans="1:7">
      <c r="A1123" s="375" t="s">
        <v>320</v>
      </c>
      <c r="B1123" s="376" t="s">
        <v>694</v>
      </c>
      <c r="C1123" s="377">
        <v>7</v>
      </c>
      <c r="D1123" s="378">
        <v>9</v>
      </c>
      <c r="E1123" s="379" t="s">
        <v>282</v>
      </c>
      <c r="F1123" s="380">
        <v>231</v>
      </c>
      <c r="G1123" s="381">
        <v>181</v>
      </c>
    </row>
    <row r="1124" spans="1:7" ht="25.5">
      <c r="A1124" s="382" t="s">
        <v>674</v>
      </c>
      <c r="B1124" s="383" t="s">
        <v>675</v>
      </c>
      <c r="C1124" s="384">
        <v>4</v>
      </c>
      <c r="D1124" s="385">
        <v>0</v>
      </c>
      <c r="E1124" s="386" t="s">
        <v>523</v>
      </c>
      <c r="F1124" s="387" t="s">
        <v>523</v>
      </c>
      <c r="G1124" s="388">
        <v>147362.67000000001</v>
      </c>
    </row>
    <row r="1125" spans="1:7" ht="24">
      <c r="A1125" s="375" t="s">
        <v>680</v>
      </c>
      <c r="B1125" s="376" t="s">
        <v>681</v>
      </c>
      <c r="C1125" s="377" t="s">
        <v>523</v>
      </c>
      <c r="D1125" s="378" t="s">
        <v>523</v>
      </c>
      <c r="E1125" s="379" t="s">
        <v>523</v>
      </c>
      <c r="F1125" s="380" t="s">
        <v>523</v>
      </c>
      <c r="G1125" s="381">
        <v>118765.57</v>
      </c>
    </row>
    <row r="1126" spans="1:7" ht="48">
      <c r="A1126" s="375" t="s">
        <v>682</v>
      </c>
      <c r="B1126" s="376" t="s">
        <v>683</v>
      </c>
      <c r="C1126" s="377" t="s">
        <v>523</v>
      </c>
      <c r="D1126" s="378" t="s">
        <v>523</v>
      </c>
      <c r="E1126" s="379" t="s">
        <v>523</v>
      </c>
      <c r="F1126" s="380" t="s">
        <v>523</v>
      </c>
      <c r="G1126" s="381">
        <v>43700.1</v>
      </c>
    </row>
    <row r="1127" spans="1:7">
      <c r="A1127" s="375" t="s">
        <v>479</v>
      </c>
      <c r="B1127" s="376" t="s">
        <v>683</v>
      </c>
      <c r="C1127" s="377">
        <v>4</v>
      </c>
      <c r="D1127" s="378" t="s">
        <v>523</v>
      </c>
      <c r="E1127" s="379" t="s">
        <v>523</v>
      </c>
      <c r="F1127" s="380" t="s">
        <v>523</v>
      </c>
      <c r="G1127" s="381">
        <v>43700.1</v>
      </c>
    </row>
    <row r="1128" spans="1:7">
      <c r="A1128" s="375" t="s">
        <v>483</v>
      </c>
      <c r="B1128" s="376" t="s">
        <v>683</v>
      </c>
      <c r="C1128" s="377">
        <v>4</v>
      </c>
      <c r="D1128" s="378">
        <v>9</v>
      </c>
      <c r="E1128" s="379" t="s">
        <v>523</v>
      </c>
      <c r="F1128" s="380" t="s">
        <v>523</v>
      </c>
      <c r="G1128" s="381">
        <v>43700.1</v>
      </c>
    </row>
    <row r="1129" spans="1:7">
      <c r="A1129" s="375" t="s">
        <v>684</v>
      </c>
      <c r="B1129" s="376" t="s">
        <v>683</v>
      </c>
      <c r="C1129" s="377">
        <v>4</v>
      </c>
      <c r="D1129" s="378">
        <v>9</v>
      </c>
      <c r="E1129" s="379" t="s">
        <v>685</v>
      </c>
      <c r="F1129" s="380" t="s">
        <v>523</v>
      </c>
      <c r="G1129" s="381">
        <v>43700.1</v>
      </c>
    </row>
    <row r="1130" spans="1:7">
      <c r="A1130" s="375" t="s">
        <v>686</v>
      </c>
      <c r="B1130" s="376" t="s">
        <v>683</v>
      </c>
      <c r="C1130" s="377">
        <v>4</v>
      </c>
      <c r="D1130" s="378">
        <v>9</v>
      </c>
      <c r="E1130" s="379" t="s">
        <v>385</v>
      </c>
      <c r="F1130" s="380" t="s">
        <v>523</v>
      </c>
      <c r="G1130" s="381">
        <v>43700.1</v>
      </c>
    </row>
    <row r="1131" spans="1:7" ht="24">
      <c r="A1131" s="375" t="s">
        <v>298</v>
      </c>
      <c r="B1131" s="376" t="s">
        <v>683</v>
      </c>
      <c r="C1131" s="377">
        <v>4</v>
      </c>
      <c r="D1131" s="378">
        <v>9</v>
      </c>
      <c r="E1131" s="379" t="s">
        <v>299</v>
      </c>
      <c r="F1131" s="380" t="s">
        <v>523</v>
      </c>
      <c r="G1131" s="381">
        <v>43700.1</v>
      </c>
    </row>
    <row r="1132" spans="1:7">
      <c r="A1132" s="375" t="s">
        <v>289</v>
      </c>
      <c r="B1132" s="376" t="s">
        <v>683</v>
      </c>
      <c r="C1132" s="377">
        <v>4</v>
      </c>
      <c r="D1132" s="378">
        <v>9</v>
      </c>
      <c r="E1132" s="379" t="s">
        <v>299</v>
      </c>
      <c r="F1132" s="380">
        <v>40</v>
      </c>
      <c r="G1132" s="381">
        <v>43700.1</v>
      </c>
    </row>
    <row r="1133" spans="1:7" ht="24">
      <c r="A1133" s="375" t="s">
        <v>687</v>
      </c>
      <c r="B1133" s="376" t="s">
        <v>688</v>
      </c>
      <c r="C1133" s="377" t="s">
        <v>523</v>
      </c>
      <c r="D1133" s="378" t="s">
        <v>523</v>
      </c>
      <c r="E1133" s="379" t="s">
        <v>523</v>
      </c>
      <c r="F1133" s="380" t="s">
        <v>523</v>
      </c>
      <c r="G1133" s="381">
        <v>72765.47</v>
      </c>
    </row>
    <row r="1134" spans="1:7">
      <c r="A1134" s="375" t="s">
        <v>479</v>
      </c>
      <c r="B1134" s="376" t="s">
        <v>688</v>
      </c>
      <c r="C1134" s="377">
        <v>4</v>
      </c>
      <c r="D1134" s="378" t="s">
        <v>523</v>
      </c>
      <c r="E1134" s="379" t="s">
        <v>523</v>
      </c>
      <c r="F1134" s="380" t="s">
        <v>523</v>
      </c>
      <c r="G1134" s="381">
        <v>72765.47</v>
      </c>
    </row>
    <row r="1135" spans="1:7">
      <c r="A1135" s="375" t="s">
        <v>483</v>
      </c>
      <c r="B1135" s="376" t="s">
        <v>688</v>
      </c>
      <c r="C1135" s="377">
        <v>4</v>
      </c>
      <c r="D1135" s="378">
        <v>9</v>
      </c>
      <c r="E1135" s="379" t="s">
        <v>523</v>
      </c>
      <c r="F1135" s="380" t="s">
        <v>523</v>
      </c>
      <c r="G1135" s="381">
        <v>72765.47</v>
      </c>
    </row>
    <row r="1136" spans="1:7">
      <c r="A1136" s="375" t="s">
        <v>535</v>
      </c>
      <c r="B1136" s="376" t="s">
        <v>688</v>
      </c>
      <c r="C1136" s="377">
        <v>4</v>
      </c>
      <c r="D1136" s="378">
        <v>9</v>
      </c>
      <c r="E1136" s="379" t="s">
        <v>536</v>
      </c>
      <c r="F1136" s="380" t="s">
        <v>523</v>
      </c>
      <c r="G1136" s="381">
        <v>72499.67</v>
      </c>
    </row>
    <row r="1137" spans="1:7" ht="24">
      <c r="A1137" s="375" t="s">
        <v>537</v>
      </c>
      <c r="B1137" s="376" t="s">
        <v>688</v>
      </c>
      <c r="C1137" s="377">
        <v>4</v>
      </c>
      <c r="D1137" s="378">
        <v>9</v>
      </c>
      <c r="E1137" s="379" t="s">
        <v>538</v>
      </c>
      <c r="F1137" s="380" t="s">
        <v>523</v>
      </c>
      <c r="G1137" s="381">
        <v>72499.67</v>
      </c>
    </row>
    <row r="1138" spans="1:7" ht="24">
      <c r="A1138" s="375" t="s">
        <v>294</v>
      </c>
      <c r="B1138" s="376" t="s">
        <v>688</v>
      </c>
      <c r="C1138" s="377">
        <v>4</v>
      </c>
      <c r="D1138" s="378">
        <v>9</v>
      </c>
      <c r="E1138" s="379" t="s">
        <v>295</v>
      </c>
      <c r="F1138" s="380" t="s">
        <v>523</v>
      </c>
      <c r="G1138" s="381">
        <v>11522.2</v>
      </c>
    </row>
    <row r="1139" spans="1:7">
      <c r="A1139" s="375" t="s">
        <v>289</v>
      </c>
      <c r="B1139" s="376" t="s">
        <v>688</v>
      </c>
      <c r="C1139" s="377">
        <v>4</v>
      </c>
      <c r="D1139" s="378">
        <v>9</v>
      </c>
      <c r="E1139" s="379" t="s">
        <v>295</v>
      </c>
      <c r="F1139" s="380">
        <v>40</v>
      </c>
      <c r="G1139" s="381">
        <v>11522.2</v>
      </c>
    </row>
    <row r="1140" spans="1:7" ht="24">
      <c r="A1140" s="375" t="s">
        <v>283</v>
      </c>
      <c r="B1140" s="376" t="s">
        <v>688</v>
      </c>
      <c r="C1140" s="377">
        <v>4</v>
      </c>
      <c r="D1140" s="378">
        <v>9</v>
      </c>
      <c r="E1140" s="379" t="s">
        <v>284</v>
      </c>
      <c r="F1140" s="380" t="s">
        <v>523</v>
      </c>
      <c r="G1140" s="381">
        <v>60977.47</v>
      </c>
    </row>
    <row r="1141" spans="1:7">
      <c r="A1141" s="375" t="s">
        <v>289</v>
      </c>
      <c r="B1141" s="376" t="s">
        <v>688</v>
      </c>
      <c r="C1141" s="377">
        <v>4</v>
      </c>
      <c r="D1141" s="378">
        <v>9</v>
      </c>
      <c r="E1141" s="379" t="s">
        <v>284</v>
      </c>
      <c r="F1141" s="380">
        <v>40</v>
      </c>
      <c r="G1141" s="381">
        <v>60977.47</v>
      </c>
    </row>
    <row r="1142" spans="1:7">
      <c r="A1142" s="375" t="s">
        <v>684</v>
      </c>
      <c r="B1142" s="376" t="s">
        <v>688</v>
      </c>
      <c r="C1142" s="377">
        <v>4</v>
      </c>
      <c r="D1142" s="378">
        <v>9</v>
      </c>
      <c r="E1142" s="379" t="s">
        <v>685</v>
      </c>
      <c r="F1142" s="380" t="s">
        <v>523</v>
      </c>
      <c r="G1142" s="381">
        <v>265.8</v>
      </c>
    </row>
    <row r="1143" spans="1:7">
      <c r="A1143" s="375" t="s">
        <v>686</v>
      </c>
      <c r="B1143" s="376" t="s">
        <v>688</v>
      </c>
      <c r="C1143" s="377">
        <v>4</v>
      </c>
      <c r="D1143" s="378">
        <v>9</v>
      </c>
      <c r="E1143" s="379" t="s">
        <v>385</v>
      </c>
      <c r="F1143" s="380" t="s">
        <v>523</v>
      </c>
      <c r="G1143" s="381">
        <v>265.8</v>
      </c>
    </row>
    <row r="1144" spans="1:7" ht="24">
      <c r="A1144" s="375" t="s">
        <v>298</v>
      </c>
      <c r="B1144" s="376" t="s">
        <v>688</v>
      </c>
      <c r="C1144" s="377">
        <v>4</v>
      </c>
      <c r="D1144" s="378">
        <v>9</v>
      </c>
      <c r="E1144" s="379" t="s">
        <v>299</v>
      </c>
      <c r="F1144" s="380" t="s">
        <v>523</v>
      </c>
      <c r="G1144" s="381">
        <v>265.8</v>
      </c>
    </row>
    <row r="1145" spans="1:7">
      <c r="A1145" s="375" t="s">
        <v>289</v>
      </c>
      <c r="B1145" s="376" t="s">
        <v>688</v>
      </c>
      <c r="C1145" s="377">
        <v>4</v>
      </c>
      <c r="D1145" s="378">
        <v>9</v>
      </c>
      <c r="E1145" s="379" t="s">
        <v>299</v>
      </c>
      <c r="F1145" s="380">
        <v>40</v>
      </c>
      <c r="G1145" s="381">
        <v>265.8</v>
      </c>
    </row>
    <row r="1146" spans="1:7" ht="36">
      <c r="A1146" s="375" t="s">
        <v>689</v>
      </c>
      <c r="B1146" s="376" t="s">
        <v>690</v>
      </c>
      <c r="C1146" s="377" t="s">
        <v>523</v>
      </c>
      <c r="D1146" s="378" t="s">
        <v>523</v>
      </c>
      <c r="E1146" s="379" t="s">
        <v>523</v>
      </c>
      <c r="F1146" s="380" t="s">
        <v>523</v>
      </c>
      <c r="G1146" s="381">
        <v>2300</v>
      </c>
    </row>
    <row r="1147" spans="1:7">
      <c r="A1147" s="375" t="s">
        <v>479</v>
      </c>
      <c r="B1147" s="376" t="s">
        <v>690</v>
      </c>
      <c r="C1147" s="377">
        <v>4</v>
      </c>
      <c r="D1147" s="378" t="s">
        <v>523</v>
      </c>
      <c r="E1147" s="379" t="s">
        <v>523</v>
      </c>
      <c r="F1147" s="380" t="s">
        <v>523</v>
      </c>
      <c r="G1147" s="381">
        <v>2300</v>
      </c>
    </row>
    <row r="1148" spans="1:7">
      <c r="A1148" s="375" t="s">
        <v>483</v>
      </c>
      <c r="B1148" s="376" t="s">
        <v>690</v>
      </c>
      <c r="C1148" s="377">
        <v>4</v>
      </c>
      <c r="D1148" s="378">
        <v>9</v>
      </c>
      <c r="E1148" s="379" t="s">
        <v>523</v>
      </c>
      <c r="F1148" s="380" t="s">
        <v>523</v>
      </c>
      <c r="G1148" s="381">
        <v>2300</v>
      </c>
    </row>
    <row r="1149" spans="1:7">
      <c r="A1149" s="375" t="s">
        <v>684</v>
      </c>
      <c r="B1149" s="376" t="s">
        <v>690</v>
      </c>
      <c r="C1149" s="377">
        <v>4</v>
      </c>
      <c r="D1149" s="378">
        <v>9</v>
      </c>
      <c r="E1149" s="379" t="s">
        <v>685</v>
      </c>
      <c r="F1149" s="380" t="s">
        <v>523</v>
      </c>
      <c r="G1149" s="381">
        <v>2300</v>
      </c>
    </row>
    <row r="1150" spans="1:7">
      <c r="A1150" s="375" t="s">
        <v>686</v>
      </c>
      <c r="B1150" s="376" t="s">
        <v>690</v>
      </c>
      <c r="C1150" s="377">
        <v>4</v>
      </c>
      <c r="D1150" s="378">
        <v>9</v>
      </c>
      <c r="E1150" s="379" t="s">
        <v>385</v>
      </c>
      <c r="F1150" s="380" t="s">
        <v>523</v>
      </c>
      <c r="G1150" s="381">
        <v>2300</v>
      </c>
    </row>
    <row r="1151" spans="1:7" ht="24">
      <c r="A1151" s="375" t="s">
        <v>298</v>
      </c>
      <c r="B1151" s="376" t="s">
        <v>690</v>
      </c>
      <c r="C1151" s="377">
        <v>4</v>
      </c>
      <c r="D1151" s="378">
        <v>9</v>
      </c>
      <c r="E1151" s="379" t="s">
        <v>299</v>
      </c>
      <c r="F1151" s="380" t="s">
        <v>523</v>
      </c>
      <c r="G1151" s="381">
        <v>2300</v>
      </c>
    </row>
    <row r="1152" spans="1:7">
      <c r="A1152" s="375" t="s">
        <v>289</v>
      </c>
      <c r="B1152" s="376" t="s">
        <v>690</v>
      </c>
      <c r="C1152" s="377">
        <v>4</v>
      </c>
      <c r="D1152" s="378">
        <v>9</v>
      </c>
      <c r="E1152" s="379" t="s">
        <v>299</v>
      </c>
      <c r="F1152" s="380">
        <v>40</v>
      </c>
      <c r="G1152" s="381">
        <v>2300</v>
      </c>
    </row>
    <row r="1153" spans="1:7" ht="24">
      <c r="A1153" s="375" t="s">
        <v>676</v>
      </c>
      <c r="B1153" s="376" t="s">
        <v>677</v>
      </c>
      <c r="C1153" s="377" t="s">
        <v>523</v>
      </c>
      <c r="D1153" s="378" t="s">
        <v>523</v>
      </c>
      <c r="E1153" s="379" t="s">
        <v>523</v>
      </c>
      <c r="F1153" s="380" t="s">
        <v>523</v>
      </c>
      <c r="G1153" s="381">
        <v>28597.1</v>
      </c>
    </row>
    <row r="1154" spans="1:7" ht="24">
      <c r="A1154" s="375" t="s">
        <v>678</v>
      </c>
      <c r="B1154" s="376" t="s">
        <v>679</v>
      </c>
      <c r="C1154" s="377" t="s">
        <v>523</v>
      </c>
      <c r="D1154" s="378" t="s">
        <v>523</v>
      </c>
      <c r="E1154" s="379" t="s">
        <v>523</v>
      </c>
      <c r="F1154" s="380" t="s">
        <v>523</v>
      </c>
      <c r="G1154" s="381">
        <v>28597.1</v>
      </c>
    </row>
    <row r="1155" spans="1:7">
      <c r="A1155" s="375" t="s">
        <v>479</v>
      </c>
      <c r="B1155" s="376" t="s">
        <v>679</v>
      </c>
      <c r="C1155" s="377">
        <v>4</v>
      </c>
      <c r="D1155" s="378" t="s">
        <v>523</v>
      </c>
      <c r="E1155" s="379" t="s">
        <v>523</v>
      </c>
      <c r="F1155" s="380" t="s">
        <v>523</v>
      </c>
      <c r="G1155" s="381">
        <v>28597.1</v>
      </c>
    </row>
    <row r="1156" spans="1:7">
      <c r="A1156" s="375" t="s">
        <v>482</v>
      </c>
      <c r="B1156" s="376" t="s">
        <v>679</v>
      </c>
      <c r="C1156" s="377">
        <v>4</v>
      </c>
      <c r="D1156" s="378">
        <v>8</v>
      </c>
      <c r="E1156" s="379" t="s">
        <v>523</v>
      </c>
      <c r="F1156" s="380" t="s">
        <v>523</v>
      </c>
      <c r="G1156" s="381">
        <v>27900</v>
      </c>
    </row>
    <row r="1157" spans="1:7">
      <c r="A1157" s="375" t="s">
        <v>539</v>
      </c>
      <c r="B1157" s="376" t="s">
        <v>679</v>
      </c>
      <c r="C1157" s="377">
        <v>4</v>
      </c>
      <c r="D1157" s="378">
        <v>8</v>
      </c>
      <c r="E1157" s="379" t="s">
        <v>540</v>
      </c>
      <c r="F1157" s="380" t="s">
        <v>523</v>
      </c>
      <c r="G1157" s="381">
        <v>27900</v>
      </c>
    </row>
    <row r="1158" spans="1:7" ht="24">
      <c r="A1158" s="375" t="s">
        <v>672</v>
      </c>
      <c r="B1158" s="376" t="s">
        <v>679</v>
      </c>
      <c r="C1158" s="377">
        <v>4</v>
      </c>
      <c r="D1158" s="378">
        <v>8</v>
      </c>
      <c r="E1158" s="379" t="s">
        <v>673</v>
      </c>
      <c r="F1158" s="380" t="s">
        <v>523</v>
      </c>
      <c r="G1158" s="381">
        <v>27900</v>
      </c>
    </row>
    <row r="1159" spans="1:7" ht="24">
      <c r="A1159" s="375" t="s">
        <v>672</v>
      </c>
      <c r="B1159" s="376" t="s">
        <v>679</v>
      </c>
      <c r="C1159" s="377">
        <v>4</v>
      </c>
      <c r="D1159" s="378">
        <v>8</v>
      </c>
      <c r="E1159" s="379" t="s">
        <v>673</v>
      </c>
      <c r="F1159" s="380" t="s">
        <v>523</v>
      </c>
      <c r="G1159" s="381">
        <v>27900</v>
      </c>
    </row>
    <row r="1160" spans="1:7">
      <c r="A1160" s="375" t="s">
        <v>289</v>
      </c>
      <c r="B1160" s="376" t="s">
        <v>679</v>
      </c>
      <c r="C1160" s="377">
        <v>4</v>
      </c>
      <c r="D1160" s="378">
        <v>8</v>
      </c>
      <c r="E1160" s="379" t="s">
        <v>673</v>
      </c>
      <c r="F1160" s="380">
        <v>40</v>
      </c>
      <c r="G1160" s="381">
        <v>27900</v>
      </c>
    </row>
    <row r="1161" spans="1:7">
      <c r="A1161" s="375" t="s">
        <v>483</v>
      </c>
      <c r="B1161" s="376" t="s">
        <v>679</v>
      </c>
      <c r="C1161" s="377">
        <v>4</v>
      </c>
      <c r="D1161" s="378">
        <v>9</v>
      </c>
      <c r="E1161" s="379" t="s">
        <v>523</v>
      </c>
      <c r="F1161" s="380" t="s">
        <v>523</v>
      </c>
      <c r="G1161" s="381">
        <v>697.1</v>
      </c>
    </row>
    <row r="1162" spans="1:7">
      <c r="A1162" s="375" t="s">
        <v>535</v>
      </c>
      <c r="B1162" s="376" t="s">
        <v>679</v>
      </c>
      <c r="C1162" s="377">
        <v>4</v>
      </c>
      <c r="D1162" s="378">
        <v>9</v>
      </c>
      <c r="E1162" s="379" t="s">
        <v>536</v>
      </c>
      <c r="F1162" s="380" t="s">
        <v>523</v>
      </c>
      <c r="G1162" s="381">
        <v>697.1</v>
      </c>
    </row>
    <row r="1163" spans="1:7" ht="24">
      <c r="A1163" s="375" t="s">
        <v>537</v>
      </c>
      <c r="B1163" s="376" t="s">
        <v>679</v>
      </c>
      <c r="C1163" s="377">
        <v>4</v>
      </c>
      <c r="D1163" s="378">
        <v>9</v>
      </c>
      <c r="E1163" s="379" t="s">
        <v>538</v>
      </c>
      <c r="F1163" s="380" t="s">
        <v>523</v>
      </c>
      <c r="G1163" s="381">
        <v>697.1</v>
      </c>
    </row>
    <row r="1164" spans="1:7" ht="24">
      <c r="A1164" s="375" t="s">
        <v>283</v>
      </c>
      <c r="B1164" s="376" t="s">
        <v>679</v>
      </c>
      <c r="C1164" s="377">
        <v>4</v>
      </c>
      <c r="D1164" s="378">
        <v>9</v>
      </c>
      <c r="E1164" s="379" t="s">
        <v>284</v>
      </c>
      <c r="F1164" s="380" t="s">
        <v>523</v>
      </c>
      <c r="G1164" s="381">
        <v>697.1</v>
      </c>
    </row>
    <row r="1165" spans="1:7">
      <c r="A1165" s="375" t="s">
        <v>289</v>
      </c>
      <c r="B1165" s="376" t="s">
        <v>679</v>
      </c>
      <c r="C1165" s="377">
        <v>4</v>
      </c>
      <c r="D1165" s="378">
        <v>9</v>
      </c>
      <c r="E1165" s="379" t="s">
        <v>284</v>
      </c>
      <c r="F1165" s="380">
        <v>40</v>
      </c>
      <c r="G1165" s="381">
        <v>697.1</v>
      </c>
    </row>
    <row r="1166" spans="1:7" ht="25.5">
      <c r="A1166" s="382" t="s">
        <v>548</v>
      </c>
      <c r="B1166" s="383" t="s">
        <v>549</v>
      </c>
      <c r="C1166" s="384" t="s">
        <v>523</v>
      </c>
      <c r="D1166" s="385" t="s">
        <v>523</v>
      </c>
      <c r="E1166" s="386" t="s">
        <v>523</v>
      </c>
      <c r="F1166" s="387" t="s">
        <v>523</v>
      </c>
      <c r="G1166" s="388">
        <v>34280</v>
      </c>
    </row>
    <row r="1167" spans="1:7" ht="36">
      <c r="A1167" s="375" t="s">
        <v>550</v>
      </c>
      <c r="B1167" s="376" t="s">
        <v>551</v>
      </c>
      <c r="C1167" s="377" t="s">
        <v>523</v>
      </c>
      <c r="D1167" s="378" t="s">
        <v>523</v>
      </c>
      <c r="E1167" s="379" t="s">
        <v>523</v>
      </c>
      <c r="F1167" s="380" t="s">
        <v>523</v>
      </c>
      <c r="G1167" s="381">
        <v>26739</v>
      </c>
    </row>
    <row r="1168" spans="1:7" ht="48">
      <c r="A1168" s="375" t="s">
        <v>552</v>
      </c>
      <c r="B1168" s="376" t="s">
        <v>553</v>
      </c>
      <c r="C1168" s="377" t="s">
        <v>523</v>
      </c>
      <c r="D1168" s="378" t="s">
        <v>523</v>
      </c>
      <c r="E1168" s="379" t="s">
        <v>523</v>
      </c>
      <c r="F1168" s="380" t="s">
        <v>523</v>
      </c>
      <c r="G1168" s="381">
        <v>26739</v>
      </c>
    </row>
    <row r="1169" spans="1:7">
      <c r="A1169" s="375" t="s">
        <v>466</v>
      </c>
      <c r="B1169" s="376" t="s">
        <v>553</v>
      </c>
      <c r="C1169" s="377">
        <v>1</v>
      </c>
      <c r="D1169" s="378" t="s">
        <v>523</v>
      </c>
      <c r="E1169" s="379" t="s">
        <v>523</v>
      </c>
      <c r="F1169" s="380" t="s">
        <v>523</v>
      </c>
      <c r="G1169" s="381">
        <v>26739</v>
      </c>
    </row>
    <row r="1170" spans="1:7" ht="24">
      <c r="A1170" s="375" t="s">
        <v>470</v>
      </c>
      <c r="B1170" s="376" t="s">
        <v>553</v>
      </c>
      <c r="C1170" s="377">
        <v>1</v>
      </c>
      <c r="D1170" s="378">
        <v>6</v>
      </c>
      <c r="E1170" s="379" t="s">
        <v>523</v>
      </c>
      <c r="F1170" s="380" t="s">
        <v>523</v>
      </c>
      <c r="G1170" s="381">
        <v>26739</v>
      </c>
    </row>
    <row r="1171" spans="1:7" ht="36">
      <c r="A1171" s="375" t="s">
        <v>530</v>
      </c>
      <c r="B1171" s="376" t="s">
        <v>553</v>
      </c>
      <c r="C1171" s="377">
        <v>1</v>
      </c>
      <c r="D1171" s="378">
        <v>6</v>
      </c>
      <c r="E1171" s="379" t="s">
        <v>383</v>
      </c>
      <c r="F1171" s="380" t="s">
        <v>523</v>
      </c>
      <c r="G1171" s="381">
        <v>24913</v>
      </c>
    </row>
    <row r="1172" spans="1:7">
      <c r="A1172" s="375" t="s">
        <v>531</v>
      </c>
      <c r="B1172" s="376" t="s">
        <v>553</v>
      </c>
      <c r="C1172" s="377">
        <v>1</v>
      </c>
      <c r="D1172" s="378">
        <v>6</v>
      </c>
      <c r="E1172" s="379" t="s">
        <v>532</v>
      </c>
      <c r="F1172" s="380" t="s">
        <v>523</v>
      </c>
      <c r="G1172" s="381">
        <v>24913</v>
      </c>
    </row>
    <row r="1173" spans="1:7" ht="24">
      <c r="A1173" s="375" t="s">
        <v>275</v>
      </c>
      <c r="B1173" s="376" t="s">
        <v>553</v>
      </c>
      <c r="C1173" s="377">
        <v>1</v>
      </c>
      <c r="D1173" s="378">
        <v>6</v>
      </c>
      <c r="E1173" s="379" t="s">
        <v>276</v>
      </c>
      <c r="F1173" s="380" t="s">
        <v>523</v>
      </c>
      <c r="G1173" s="381">
        <v>24205</v>
      </c>
    </row>
    <row r="1174" spans="1:7">
      <c r="A1174" s="375" t="s">
        <v>289</v>
      </c>
      <c r="B1174" s="376" t="s">
        <v>553</v>
      </c>
      <c r="C1174" s="377">
        <v>1</v>
      </c>
      <c r="D1174" s="378">
        <v>6</v>
      </c>
      <c r="E1174" s="379" t="s">
        <v>276</v>
      </c>
      <c r="F1174" s="380">
        <v>40</v>
      </c>
      <c r="G1174" s="381">
        <v>24205</v>
      </c>
    </row>
    <row r="1175" spans="1:7" ht="24">
      <c r="A1175" s="375" t="s">
        <v>277</v>
      </c>
      <c r="B1175" s="376" t="s">
        <v>553</v>
      </c>
      <c r="C1175" s="377">
        <v>1</v>
      </c>
      <c r="D1175" s="378">
        <v>6</v>
      </c>
      <c r="E1175" s="379" t="s">
        <v>278</v>
      </c>
      <c r="F1175" s="380" t="s">
        <v>523</v>
      </c>
      <c r="G1175" s="381">
        <v>708</v>
      </c>
    </row>
    <row r="1176" spans="1:7">
      <c r="A1176" s="375" t="s">
        <v>289</v>
      </c>
      <c r="B1176" s="376" t="s">
        <v>553</v>
      </c>
      <c r="C1176" s="377">
        <v>1</v>
      </c>
      <c r="D1176" s="378">
        <v>6</v>
      </c>
      <c r="E1176" s="379" t="s">
        <v>278</v>
      </c>
      <c r="F1176" s="380">
        <v>40</v>
      </c>
      <c r="G1176" s="381">
        <v>708</v>
      </c>
    </row>
    <row r="1177" spans="1:7">
      <c r="A1177" s="375" t="s">
        <v>535</v>
      </c>
      <c r="B1177" s="376" t="s">
        <v>553</v>
      </c>
      <c r="C1177" s="377">
        <v>1</v>
      </c>
      <c r="D1177" s="378">
        <v>6</v>
      </c>
      <c r="E1177" s="379" t="s">
        <v>536</v>
      </c>
      <c r="F1177" s="380" t="s">
        <v>523</v>
      </c>
      <c r="G1177" s="381">
        <v>1822</v>
      </c>
    </row>
    <row r="1178" spans="1:7" ht="24">
      <c r="A1178" s="375" t="s">
        <v>537</v>
      </c>
      <c r="B1178" s="376" t="s">
        <v>553</v>
      </c>
      <c r="C1178" s="377">
        <v>1</v>
      </c>
      <c r="D1178" s="378">
        <v>6</v>
      </c>
      <c r="E1178" s="379" t="s">
        <v>538</v>
      </c>
      <c r="F1178" s="380" t="s">
        <v>523</v>
      </c>
      <c r="G1178" s="381">
        <v>1822</v>
      </c>
    </row>
    <row r="1179" spans="1:7">
      <c r="A1179" s="375" t="s">
        <v>281</v>
      </c>
      <c r="B1179" s="376" t="s">
        <v>553</v>
      </c>
      <c r="C1179" s="377">
        <v>1</v>
      </c>
      <c r="D1179" s="378">
        <v>6</v>
      </c>
      <c r="E1179" s="379" t="s">
        <v>282</v>
      </c>
      <c r="F1179" s="380" t="s">
        <v>523</v>
      </c>
      <c r="G1179" s="381">
        <v>1332</v>
      </c>
    </row>
    <row r="1180" spans="1:7">
      <c r="A1180" s="375" t="s">
        <v>289</v>
      </c>
      <c r="B1180" s="376" t="s">
        <v>553</v>
      </c>
      <c r="C1180" s="377">
        <v>1</v>
      </c>
      <c r="D1180" s="378">
        <v>6</v>
      </c>
      <c r="E1180" s="379" t="s">
        <v>282</v>
      </c>
      <c r="F1180" s="380">
        <v>40</v>
      </c>
      <c r="G1180" s="381">
        <v>1332</v>
      </c>
    </row>
    <row r="1181" spans="1:7" ht="24">
      <c r="A1181" s="375" t="s">
        <v>283</v>
      </c>
      <c r="B1181" s="376" t="s">
        <v>553</v>
      </c>
      <c r="C1181" s="377">
        <v>1</v>
      </c>
      <c r="D1181" s="378">
        <v>6</v>
      </c>
      <c r="E1181" s="379" t="s">
        <v>284</v>
      </c>
      <c r="F1181" s="380" t="s">
        <v>523</v>
      </c>
      <c r="G1181" s="381">
        <v>490</v>
      </c>
    </row>
    <row r="1182" spans="1:7">
      <c r="A1182" s="375" t="s">
        <v>289</v>
      </c>
      <c r="B1182" s="376" t="s">
        <v>553</v>
      </c>
      <c r="C1182" s="377">
        <v>1</v>
      </c>
      <c r="D1182" s="378">
        <v>6</v>
      </c>
      <c r="E1182" s="379" t="s">
        <v>284</v>
      </c>
      <c r="F1182" s="380">
        <v>40</v>
      </c>
      <c r="G1182" s="381">
        <v>490</v>
      </c>
    </row>
    <row r="1183" spans="1:7">
      <c r="A1183" s="375" t="s">
        <v>539</v>
      </c>
      <c r="B1183" s="376" t="s">
        <v>553</v>
      </c>
      <c r="C1183" s="377">
        <v>1</v>
      </c>
      <c r="D1183" s="378">
        <v>6</v>
      </c>
      <c r="E1183" s="379" t="s">
        <v>540</v>
      </c>
      <c r="F1183" s="380" t="s">
        <v>523</v>
      </c>
      <c r="G1183" s="381">
        <v>4</v>
      </c>
    </row>
    <row r="1184" spans="1:7">
      <c r="A1184" s="375" t="s">
        <v>541</v>
      </c>
      <c r="B1184" s="376" t="s">
        <v>553</v>
      </c>
      <c r="C1184" s="377">
        <v>1</v>
      </c>
      <c r="D1184" s="378">
        <v>6</v>
      </c>
      <c r="E1184" s="379" t="s">
        <v>542</v>
      </c>
      <c r="F1184" s="380" t="s">
        <v>523</v>
      </c>
      <c r="G1184" s="381">
        <v>4</v>
      </c>
    </row>
    <row r="1185" spans="1:7">
      <c r="A1185" s="375" t="s">
        <v>285</v>
      </c>
      <c r="B1185" s="376" t="s">
        <v>553</v>
      </c>
      <c r="C1185" s="377">
        <v>1</v>
      </c>
      <c r="D1185" s="378">
        <v>6</v>
      </c>
      <c r="E1185" s="379" t="s">
        <v>286</v>
      </c>
      <c r="F1185" s="380" t="s">
        <v>523</v>
      </c>
      <c r="G1185" s="381">
        <v>2</v>
      </c>
    </row>
    <row r="1186" spans="1:7">
      <c r="A1186" s="375" t="s">
        <v>289</v>
      </c>
      <c r="B1186" s="376" t="s">
        <v>553</v>
      </c>
      <c r="C1186" s="377">
        <v>1</v>
      </c>
      <c r="D1186" s="378">
        <v>6</v>
      </c>
      <c r="E1186" s="379" t="s">
        <v>286</v>
      </c>
      <c r="F1186" s="380">
        <v>40</v>
      </c>
      <c r="G1186" s="381">
        <v>2</v>
      </c>
    </row>
    <row r="1187" spans="1:7">
      <c r="A1187" s="375" t="s">
        <v>287</v>
      </c>
      <c r="B1187" s="376" t="s">
        <v>553</v>
      </c>
      <c r="C1187" s="377">
        <v>1</v>
      </c>
      <c r="D1187" s="378">
        <v>6</v>
      </c>
      <c r="E1187" s="379" t="s">
        <v>288</v>
      </c>
      <c r="F1187" s="380" t="s">
        <v>523</v>
      </c>
      <c r="G1187" s="381">
        <v>2</v>
      </c>
    </row>
    <row r="1188" spans="1:7">
      <c r="A1188" s="375" t="s">
        <v>289</v>
      </c>
      <c r="B1188" s="376" t="s">
        <v>553</v>
      </c>
      <c r="C1188" s="377">
        <v>1</v>
      </c>
      <c r="D1188" s="378">
        <v>6</v>
      </c>
      <c r="E1188" s="379" t="s">
        <v>288</v>
      </c>
      <c r="F1188" s="380">
        <v>40</v>
      </c>
      <c r="G1188" s="381">
        <v>2</v>
      </c>
    </row>
    <row r="1189" spans="1:7" ht="24">
      <c r="A1189" s="375" t="s">
        <v>258</v>
      </c>
      <c r="B1189" s="376" t="s">
        <v>259</v>
      </c>
      <c r="C1189" s="377" t="s">
        <v>523</v>
      </c>
      <c r="D1189" s="378" t="s">
        <v>523</v>
      </c>
      <c r="E1189" s="379" t="s">
        <v>523</v>
      </c>
      <c r="F1189" s="380" t="s">
        <v>523</v>
      </c>
      <c r="G1189" s="381">
        <v>6600</v>
      </c>
    </row>
    <row r="1190" spans="1:7" ht="36">
      <c r="A1190" s="375" t="s">
        <v>260</v>
      </c>
      <c r="B1190" s="376" t="s">
        <v>261</v>
      </c>
      <c r="C1190" s="377" t="s">
        <v>523</v>
      </c>
      <c r="D1190" s="378" t="s">
        <v>523</v>
      </c>
      <c r="E1190" s="379" t="s">
        <v>523</v>
      </c>
      <c r="F1190" s="380" t="s">
        <v>523</v>
      </c>
      <c r="G1190" s="381">
        <v>6600</v>
      </c>
    </row>
    <row r="1191" spans="1:7">
      <c r="A1191" s="375" t="s">
        <v>514</v>
      </c>
      <c r="B1191" s="376" t="s">
        <v>261</v>
      </c>
      <c r="C1191" s="377">
        <v>13</v>
      </c>
      <c r="D1191" s="378" t="s">
        <v>523</v>
      </c>
      <c r="E1191" s="379" t="s">
        <v>523</v>
      </c>
      <c r="F1191" s="380" t="s">
        <v>523</v>
      </c>
      <c r="G1191" s="381">
        <v>6600</v>
      </c>
    </row>
    <row r="1192" spans="1:7">
      <c r="A1192" s="375" t="s">
        <v>515</v>
      </c>
      <c r="B1192" s="376" t="s">
        <v>261</v>
      </c>
      <c r="C1192" s="377">
        <v>13</v>
      </c>
      <c r="D1192" s="378">
        <v>1</v>
      </c>
      <c r="E1192" s="379" t="s">
        <v>523</v>
      </c>
      <c r="F1192" s="380" t="s">
        <v>523</v>
      </c>
      <c r="G1192" s="381">
        <v>6600</v>
      </c>
    </row>
    <row r="1193" spans="1:7">
      <c r="A1193" s="375" t="s">
        <v>262</v>
      </c>
      <c r="B1193" s="376" t="s">
        <v>261</v>
      </c>
      <c r="C1193" s="377">
        <v>13</v>
      </c>
      <c r="D1193" s="378">
        <v>1</v>
      </c>
      <c r="E1193" s="379" t="s">
        <v>263</v>
      </c>
      <c r="F1193" s="380" t="s">
        <v>523</v>
      </c>
      <c r="G1193" s="381">
        <v>6600</v>
      </c>
    </row>
    <row r="1194" spans="1:7">
      <c r="A1194" s="375" t="s">
        <v>264</v>
      </c>
      <c r="B1194" s="376" t="s">
        <v>261</v>
      </c>
      <c r="C1194" s="377">
        <v>13</v>
      </c>
      <c r="D1194" s="378">
        <v>1</v>
      </c>
      <c r="E1194" s="379" t="s">
        <v>265</v>
      </c>
      <c r="F1194" s="380" t="s">
        <v>523</v>
      </c>
      <c r="G1194" s="381">
        <v>6600</v>
      </c>
    </row>
    <row r="1195" spans="1:7">
      <c r="A1195" s="375" t="s">
        <v>264</v>
      </c>
      <c r="B1195" s="376" t="s">
        <v>261</v>
      </c>
      <c r="C1195" s="377">
        <v>13</v>
      </c>
      <c r="D1195" s="378">
        <v>1</v>
      </c>
      <c r="E1195" s="379" t="s">
        <v>265</v>
      </c>
      <c r="F1195" s="380" t="s">
        <v>523</v>
      </c>
      <c r="G1195" s="381">
        <v>6600</v>
      </c>
    </row>
    <row r="1196" spans="1:7">
      <c r="A1196" s="375" t="s">
        <v>289</v>
      </c>
      <c r="B1196" s="376" t="s">
        <v>261</v>
      </c>
      <c r="C1196" s="377">
        <v>13</v>
      </c>
      <c r="D1196" s="378">
        <v>1</v>
      </c>
      <c r="E1196" s="379" t="s">
        <v>265</v>
      </c>
      <c r="F1196" s="380">
        <v>40</v>
      </c>
      <c r="G1196" s="381">
        <v>5659</v>
      </c>
    </row>
    <row r="1197" spans="1:7">
      <c r="A1197" s="375" t="s">
        <v>314</v>
      </c>
      <c r="B1197" s="376" t="s">
        <v>261</v>
      </c>
      <c r="C1197" s="377">
        <v>13</v>
      </c>
      <c r="D1197" s="378">
        <v>1</v>
      </c>
      <c r="E1197" s="379" t="s">
        <v>265</v>
      </c>
      <c r="F1197" s="380">
        <v>50</v>
      </c>
      <c r="G1197" s="381">
        <v>941</v>
      </c>
    </row>
    <row r="1198" spans="1:7" ht="36">
      <c r="A1198" s="375" t="s">
        <v>581</v>
      </c>
      <c r="B1198" s="376" t="s">
        <v>582</v>
      </c>
      <c r="C1198" s="377" t="s">
        <v>523</v>
      </c>
      <c r="D1198" s="378" t="s">
        <v>523</v>
      </c>
      <c r="E1198" s="379" t="s">
        <v>523</v>
      </c>
      <c r="F1198" s="380" t="s">
        <v>523</v>
      </c>
      <c r="G1198" s="381">
        <v>941</v>
      </c>
    </row>
    <row r="1199" spans="1:7" ht="36">
      <c r="A1199" s="375" t="s">
        <v>583</v>
      </c>
      <c r="B1199" s="376" t="s">
        <v>584</v>
      </c>
      <c r="C1199" s="377" t="s">
        <v>523</v>
      </c>
      <c r="D1199" s="378" t="s">
        <v>523</v>
      </c>
      <c r="E1199" s="379" t="s">
        <v>523</v>
      </c>
      <c r="F1199" s="380" t="s">
        <v>523</v>
      </c>
      <c r="G1199" s="381">
        <v>941</v>
      </c>
    </row>
    <row r="1200" spans="1:7">
      <c r="A1200" s="375" t="s">
        <v>466</v>
      </c>
      <c r="B1200" s="376" t="s">
        <v>584</v>
      </c>
      <c r="C1200" s="377">
        <v>1</v>
      </c>
      <c r="D1200" s="378" t="s">
        <v>523</v>
      </c>
      <c r="E1200" s="379" t="s">
        <v>523</v>
      </c>
      <c r="F1200" s="380" t="s">
        <v>523</v>
      </c>
      <c r="G1200" s="381">
        <v>941</v>
      </c>
    </row>
    <row r="1201" spans="1:7">
      <c r="A1201" s="375" t="s">
        <v>473</v>
      </c>
      <c r="B1201" s="376" t="s">
        <v>584</v>
      </c>
      <c r="C1201" s="377">
        <v>1</v>
      </c>
      <c r="D1201" s="378">
        <v>13</v>
      </c>
      <c r="E1201" s="379" t="s">
        <v>523</v>
      </c>
      <c r="F1201" s="380" t="s">
        <v>523</v>
      </c>
      <c r="G1201" s="381">
        <v>941</v>
      </c>
    </row>
    <row r="1202" spans="1:7">
      <c r="A1202" s="375" t="s">
        <v>535</v>
      </c>
      <c r="B1202" s="376" t="s">
        <v>584</v>
      </c>
      <c r="C1202" s="377">
        <v>1</v>
      </c>
      <c r="D1202" s="378">
        <v>13</v>
      </c>
      <c r="E1202" s="379" t="s">
        <v>536</v>
      </c>
      <c r="F1202" s="380" t="s">
        <v>523</v>
      </c>
      <c r="G1202" s="381">
        <v>941</v>
      </c>
    </row>
    <row r="1203" spans="1:7" ht="24">
      <c r="A1203" s="375" t="s">
        <v>537</v>
      </c>
      <c r="B1203" s="376" t="s">
        <v>584</v>
      </c>
      <c r="C1203" s="377">
        <v>1</v>
      </c>
      <c r="D1203" s="378">
        <v>13</v>
      </c>
      <c r="E1203" s="379" t="s">
        <v>538</v>
      </c>
      <c r="F1203" s="380" t="s">
        <v>523</v>
      </c>
      <c r="G1203" s="381">
        <v>941</v>
      </c>
    </row>
    <row r="1204" spans="1:7">
      <c r="A1204" s="375" t="s">
        <v>281</v>
      </c>
      <c r="B1204" s="376" t="s">
        <v>584</v>
      </c>
      <c r="C1204" s="377">
        <v>1</v>
      </c>
      <c r="D1204" s="378">
        <v>13</v>
      </c>
      <c r="E1204" s="379" t="s">
        <v>282</v>
      </c>
      <c r="F1204" s="380" t="s">
        <v>523</v>
      </c>
      <c r="G1204" s="381">
        <v>941</v>
      </c>
    </row>
    <row r="1205" spans="1:7">
      <c r="A1205" s="375" t="s">
        <v>289</v>
      </c>
      <c r="B1205" s="376" t="s">
        <v>584</v>
      </c>
      <c r="C1205" s="377">
        <v>1</v>
      </c>
      <c r="D1205" s="378">
        <v>13</v>
      </c>
      <c r="E1205" s="379" t="s">
        <v>282</v>
      </c>
      <c r="F1205" s="380">
        <v>40</v>
      </c>
      <c r="G1205" s="381">
        <v>941</v>
      </c>
    </row>
    <row r="1206" spans="1:7" ht="25.5">
      <c r="A1206" s="382" t="s">
        <v>724</v>
      </c>
      <c r="B1206" s="383" t="s">
        <v>725</v>
      </c>
      <c r="C1206" s="384" t="s">
        <v>523</v>
      </c>
      <c r="D1206" s="385" t="s">
        <v>523</v>
      </c>
      <c r="E1206" s="386" t="s">
        <v>523</v>
      </c>
      <c r="F1206" s="387" t="s">
        <v>523</v>
      </c>
      <c r="G1206" s="388">
        <v>17606</v>
      </c>
    </row>
    <row r="1207" spans="1:7" ht="24">
      <c r="A1207" s="375" t="s">
        <v>726</v>
      </c>
      <c r="B1207" s="376" t="s">
        <v>727</v>
      </c>
      <c r="C1207" s="377" t="s">
        <v>523</v>
      </c>
      <c r="D1207" s="378" t="s">
        <v>523</v>
      </c>
      <c r="E1207" s="379" t="s">
        <v>523</v>
      </c>
      <c r="F1207" s="380" t="s">
        <v>523</v>
      </c>
      <c r="G1207" s="381">
        <v>17606</v>
      </c>
    </row>
    <row r="1208" spans="1:7">
      <c r="A1208" s="375" t="s">
        <v>479</v>
      </c>
      <c r="B1208" s="376" t="s">
        <v>727</v>
      </c>
      <c r="C1208" s="377">
        <v>4</v>
      </c>
      <c r="D1208" s="378" t="s">
        <v>523</v>
      </c>
      <c r="E1208" s="379" t="s">
        <v>523</v>
      </c>
      <c r="F1208" s="380" t="s">
        <v>523</v>
      </c>
      <c r="G1208" s="381">
        <v>200</v>
      </c>
    </row>
    <row r="1209" spans="1:7">
      <c r="A1209" s="375" t="s">
        <v>485</v>
      </c>
      <c r="B1209" s="376" t="s">
        <v>727</v>
      </c>
      <c r="C1209" s="377">
        <v>4</v>
      </c>
      <c r="D1209" s="378">
        <v>12</v>
      </c>
      <c r="E1209" s="379" t="s">
        <v>523</v>
      </c>
      <c r="F1209" s="380" t="s">
        <v>523</v>
      </c>
      <c r="G1209" s="381">
        <v>200</v>
      </c>
    </row>
    <row r="1210" spans="1:7" ht="24">
      <c r="A1210" s="375" t="s">
        <v>630</v>
      </c>
      <c r="B1210" s="376" t="s">
        <v>727</v>
      </c>
      <c r="C1210" s="377">
        <v>4</v>
      </c>
      <c r="D1210" s="378">
        <v>12</v>
      </c>
      <c r="E1210" s="379" t="s">
        <v>631</v>
      </c>
      <c r="F1210" s="380" t="s">
        <v>523</v>
      </c>
      <c r="G1210" s="381">
        <v>200</v>
      </c>
    </row>
    <row r="1211" spans="1:7" ht="24">
      <c r="A1211" s="375" t="s">
        <v>632</v>
      </c>
      <c r="B1211" s="376" t="s">
        <v>727</v>
      </c>
      <c r="C1211" s="377">
        <v>4</v>
      </c>
      <c r="D1211" s="378">
        <v>12</v>
      </c>
      <c r="E1211" s="379" t="s">
        <v>386</v>
      </c>
      <c r="F1211" s="380" t="s">
        <v>523</v>
      </c>
      <c r="G1211" s="381">
        <v>200</v>
      </c>
    </row>
    <row r="1212" spans="1:7" ht="24">
      <c r="A1212" s="375" t="s">
        <v>632</v>
      </c>
      <c r="B1212" s="376" t="s">
        <v>727</v>
      </c>
      <c r="C1212" s="377">
        <v>4</v>
      </c>
      <c r="D1212" s="378">
        <v>12</v>
      </c>
      <c r="E1212" s="379" t="s">
        <v>386</v>
      </c>
      <c r="F1212" s="380" t="s">
        <v>523</v>
      </c>
      <c r="G1212" s="381">
        <v>200</v>
      </c>
    </row>
    <row r="1213" spans="1:7">
      <c r="A1213" s="375" t="s">
        <v>289</v>
      </c>
      <c r="B1213" s="376" t="s">
        <v>727</v>
      </c>
      <c r="C1213" s="377">
        <v>4</v>
      </c>
      <c r="D1213" s="378">
        <v>12</v>
      </c>
      <c r="E1213" s="379" t="s">
        <v>386</v>
      </c>
      <c r="F1213" s="380">
        <v>40</v>
      </c>
      <c r="G1213" s="381">
        <v>200</v>
      </c>
    </row>
    <row r="1214" spans="1:7">
      <c r="A1214" s="375" t="s">
        <v>493</v>
      </c>
      <c r="B1214" s="376" t="s">
        <v>727</v>
      </c>
      <c r="C1214" s="377">
        <v>7</v>
      </c>
      <c r="D1214" s="378" t="s">
        <v>523</v>
      </c>
      <c r="E1214" s="379" t="s">
        <v>523</v>
      </c>
      <c r="F1214" s="380" t="s">
        <v>523</v>
      </c>
      <c r="G1214" s="381">
        <v>210</v>
      </c>
    </row>
    <row r="1215" spans="1:7">
      <c r="A1215" s="375" t="s">
        <v>496</v>
      </c>
      <c r="B1215" s="376" t="s">
        <v>727</v>
      </c>
      <c r="C1215" s="377">
        <v>7</v>
      </c>
      <c r="D1215" s="378">
        <v>7</v>
      </c>
      <c r="E1215" s="379" t="s">
        <v>523</v>
      </c>
      <c r="F1215" s="380" t="s">
        <v>523</v>
      </c>
      <c r="G1215" s="381">
        <v>198</v>
      </c>
    </row>
    <row r="1216" spans="1:7" ht="24">
      <c r="A1216" s="375" t="s">
        <v>630</v>
      </c>
      <c r="B1216" s="376" t="s">
        <v>727</v>
      </c>
      <c r="C1216" s="377">
        <v>7</v>
      </c>
      <c r="D1216" s="378">
        <v>7</v>
      </c>
      <c r="E1216" s="379" t="s">
        <v>631</v>
      </c>
      <c r="F1216" s="380" t="s">
        <v>523</v>
      </c>
      <c r="G1216" s="381">
        <v>198</v>
      </c>
    </row>
    <row r="1217" spans="1:7">
      <c r="A1217" s="375" t="s">
        <v>656</v>
      </c>
      <c r="B1217" s="376" t="s">
        <v>727</v>
      </c>
      <c r="C1217" s="377">
        <v>7</v>
      </c>
      <c r="D1217" s="378">
        <v>7</v>
      </c>
      <c r="E1217" s="379" t="s">
        <v>657</v>
      </c>
      <c r="F1217" s="380" t="s">
        <v>523</v>
      </c>
      <c r="G1217" s="381">
        <v>198</v>
      </c>
    </row>
    <row r="1218" spans="1:7">
      <c r="A1218" s="375" t="s">
        <v>321</v>
      </c>
      <c r="B1218" s="376" t="s">
        <v>727</v>
      </c>
      <c r="C1218" s="377">
        <v>7</v>
      </c>
      <c r="D1218" s="378">
        <v>7</v>
      </c>
      <c r="E1218" s="379" t="s">
        <v>322</v>
      </c>
      <c r="F1218" s="380" t="s">
        <v>523</v>
      </c>
      <c r="G1218" s="381">
        <v>198</v>
      </c>
    </row>
    <row r="1219" spans="1:7">
      <c r="A1219" s="375" t="s">
        <v>320</v>
      </c>
      <c r="B1219" s="376" t="s">
        <v>727</v>
      </c>
      <c r="C1219" s="377">
        <v>7</v>
      </c>
      <c r="D1219" s="378">
        <v>7</v>
      </c>
      <c r="E1219" s="379" t="s">
        <v>322</v>
      </c>
      <c r="F1219" s="380">
        <v>231</v>
      </c>
      <c r="G1219" s="381">
        <v>198</v>
      </c>
    </row>
    <row r="1220" spans="1:7">
      <c r="A1220" s="375" t="s">
        <v>497</v>
      </c>
      <c r="B1220" s="376" t="s">
        <v>727</v>
      </c>
      <c r="C1220" s="377">
        <v>7</v>
      </c>
      <c r="D1220" s="378">
        <v>9</v>
      </c>
      <c r="E1220" s="379" t="s">
        <v>523</v>
      </c>
      <c r="F1220" s="380" t="s">
        <v>523</v>
      </c>
      <c r="G1220" s="381">
        <v>12</v>
      </c>
    </row>
    <row r="1221" spans="1:7" ht="24">
      <c r="A1221" s="375" t="s">
        <v>630</v>
      </c>
      <c r="B1221" s="376" t="s">
        <v>727</v>
      </c>
      <c r="C1221" s="377">
        <v>7</v>
      </c>
      <c r="D1221" s="378">
        <v>9</v>
      </c>
      <c r="E1221" s="379" t="s">
        <v>631</v>
      </c>
      <c r="F1221" s="380" t="s">
        <v>523</v>
      </c>
      <c r="G1221" s="381">
        <v>12</v>
      </c>
    </row>
    <row r="1222" spans="1:7">
      <c r="A1222" s="375" t="s">
        <v>656</v>
      </c>
      <c r="B1222" s="376" t="s">
        <v>727</v>
      </c>
      <c r="C1222" s="377">
        <v>7</v>
      </c>
      <c r="D1222" s="378">
        <v>9</v>
      </c>
      <c r="E1222" s="379" t="s">
        <v>657</v>
      </c>
      <c r="F1222" s="380" t="s">
        <v>523</v>
      </c>
      <c r="G1222" s="381">
        <v>12</v>
      </c>
    </row>
    <row r="1223" spans="1:7">
      <c r="A1223" s="375" t="s">
        <v>321</v>
      </c>
      <c r="B1223" s="376" t="s">
        <v>727</v>
      </c>
      <c r="C1223" s="377">
        <v>7</v>
      </c>
      <c r="D1223" s="378">
        <v>9</v>
      </c>
      <c r="E1223" s="379" t="s">
        <v>322</v>
      </c>
      <c r="F1223" s="380" t="s">
        <v>523</v>
      </c>
      <c r="G1223" s="381">
        <v>12</v>
      </c>
    </row>
    <row r="1224" spans="1:7">
      <c r="A1224" s="375" t="s">
        <v>320</v>
      </c>
      <c r="B1224" s="376" t="s">
        <v>727</v>
      </c>
      <c r="C1224" s="377">
        <v>7</v>
      </c>
      <c r="D1224" s="378">
        <v>9</v>
      </c>
      <c r="E1224" s="379" t="s">
        <v>322</v>
      </c>
      <c r="F1224" s="380">
        <v>231</v>
      </c>
      <c r="G1224" s="381">
        <v>12</v>
      </c>
    </row>
    <row r="1225" spans="1:7">
      <c r="A1225" s="375" t="s">
        <v>498</v>
      </c>
      <c r="B1225" s="376" t="s">
        <v>727</v>
      </c>
      <c r="C1225" s="377">
        <v>8</v>
      </c>
      <c r="D1225" s="378" t="s">
        <v>523</v>
      </c>
      <c r="E1225" s="379" t="s">
        <v>523</v>
      </c>
      <c r="F1225" s="380" t="s">
        <v>523</v>
      </c>
      <c r="G1225" s="381">
        <v>250</v>
      </c>
    </row>
    <row r="1226" spans="1:7">
      <c r="A1226" s="375" t="s">
        <v>500</v>
      </c>
      <c r="B1226" s="376" t="s">
        <v>727</v>
      </c>
      <c r="C1226" s="377">
        <v>8</v>
      </c>
      <c r="D1226" s="378">
        <v>4</v>
      </c>
      <c r="E1226" s="379" t="s">
        <v>523</v>
      </c>
      <c r="F1226" s="380" t="s">
        <v>523</v>
      </c>
      <c r="G1226" s="381">
        <v>250</v>
      </c>
    </row>
    <row r="1227" spans="1:7" ht="24">
      <c r="A1227" s="375" t="s">
        <v>630</v>
      </c>
      <c r="B1227" s="376" t="s">
        <v>727</v>
      </c>
      <c r="C1227" s="377">
        <v>8</v>
      </c>
      <c r="D1227" s="378">
        <v>4</v>
      </c>
      <c r="E1227" s="379" t="s">
        <v>631</v>
      </c>
      <c r="F1227" s="380" t="s">
        <v>523</v>
      </c>
      <c r="G1227" s="381">
        <v>250</v>
      </c>
    </row>
    <row r="1228" spans="1:7">
      <c r="A1228" s="375" t="s">
        <v>87</v>
      </c>
      <c r="B1228" s="376" t="s">
        <v>727</v>
      </c>
      <c r="C1228" s="377">
        <v>8</v>
      </c>
      <c r="D1228" s="378">
        <v>4</v>
      </c>
      <c r="E1228" s="379" t="s">
        <v>88</v>
      </c>
      <c r="F1228" s="380" t="s">
        <v>523</v>
      </c>
      <c r="G1228" s="381">
        <v>50</v>
      </c>
    </row>
    <row r="1229" spans="1:7">
      <c r="A1229" s="375" t="s">
        <v>323</v>
      </c>
      <c r="B1229" s="376" t="s">
        <v>727</v>
      </c>
      <c r="C1229" s="377">
        <v>8</v>
      </c>
      <c r="D1229" s="378">
        <v>4</v>
      </c>
      <c r="E1229" s="379" t="s">
        <v>324</v>
      </c>
      <c r="F1229" s="380" t="s">
        <v>523</v>
      </c>
      <c r="G1229" s="381">
        <v>50</v>
      </c>
    </row>
    <row r="1230" spans="1:7">
      <c r="A1230" s="375" t="s">
        <v>381</v>
      </c>
      <c r="B1230" s="376" t="s">
        <v>727</v>
      </c>
      <c r="C1230" s="377">
        <v>8</v>
      </c>
      <c r="D1230" s="378">
        <v>4</v>
      </c>
      <c r="E1230" s="379" t="s">
        <v>324</v>
      </c>
      <c r="F1230" s="380">
        <v>241</v>
      </c>
      <c r="G1230" s="381">
        <v>50</v>
      </c>
    </row>
    <row r="1231" spans="1:7">
      <c r="A1231" s="375" t="s">
        <v>656</v>
      </c>
      <c r="B1231" s="376" t="s">
        <v>727</v>
      </c>
      <c r="C1231" s="377">
        <v>8</v>
      </c>
      <c r="D1231" s="378">
        <v>4</v>
      </c>
      <c r="E1231" s="379" t="s">
        <v>657</v>
      </c>
      <c r="F1231" s="380" t="s">
        <v>523</v>
      </c>
      <c r="G1231" s="381">
        <v>200</v>
      </c>
    </row>
    <row r="1232" spans="1:7">
      <c r="A1232" s="375" t="s">
        <v>321</v>
      </c>
      <c r="B1232" s="376" t="s">
        <v>727</v>
      </c>
      <c r="C1232" s="377">
        <v>8</v>
      </c>
      <c r="D1232" s="378">
        <v>4</v>
      </c>
      <c r="E1232" s="379" t="s">
        <v>322</v>
      </c>
      <c r="F1232" s="380" t="s">
        <v>523</v>
      </c>
      <c r="G1232" s="381">
        <v>200</v>
      </c>
    </row>
    <row r="1233" spans="1:7">
      <c r="A1233" s="375" t="s">
        <v>381</v>
      </c>
      <c r="B1233" s="376" t="s">
        <v>727</v>
      </c>
      <c r="C1233" s="377">
        <v>8</v>
      </c>
      <c r="D1233" s="378">
        <v>4</v>
      </c>
      <c r="E1233" s="379" t="s">
        <v>322</v>
      </c>
      <c r="F1233" s="380">
        <v>241</v>
      </c>
      <c r="G1233" s="381">
        <v>200</v>
      </c>
    </row>
    <row r="1234" spans="1:7">
      <c r="A1234" s="375" t="s">
        <v>506</v>
      </c>
      <c r="B1234" s="376" t="s">
        <v>727</v>
      </c>
      <c r="C1234" s="377">
        <v>11</v>
      </c>
      <c r="D1234" s="378" t="s">
        <v>523</v>
      </c>
      <c r="E1234" s="379" t="s">
        <v>523</v>
      </c>
      <c r="F1234" s="380" t="s">
        <v>523</v>
      </c>
      <c r="G1234" s="381">
        <v>91</v>
      </c>
    </row>
    <row r="1235" spans="1:7">
      <c r="A1235" s="375" t="s">
        <v>508</v>
      </c>
      <c r="B1235" s="376" t="s">
        <v>727</v>
      </c>
      <c r="C1235" s="377">
        <v>11</v>
      </c>
      <c r="D1235" s="378">
        <v>2</v>
      </c>
      <c r="E1235" s="379" t="s">
        <v>523</v>
      </c>
      <c r="F1235" s="380" t="s">
        <v>523</v>
      </c>
      <c r="G1235" s="381">
        <v>91</v>
      </c>
    </row>
    <row r="1236" spans="1:7" ht="24">
      <c r="A1236" s="375" t="s">
        <v>630</v>
      </c>
      <c r="B1236" s="376" t="s">
        <v>727</v>
      </c>
      <c r="C1236" s="377">
        <v>11</v>
      </c>
      <c r="D1236" s="378">
        <v>2</v>
      </c>
      <c r="E1236" s="379" t="s">
        <v>631</v>
      </c>
      <c r="F1236" s="380" t="s">
        <v>523</v>
      </c>
      <c r="G1236" s="381">
        <v>91</v>
      </c>
    </row>
    <row r="1237" spans="1:7">
      <c r="A1237" s="375" t="s">
        <v>656</v>
      </c>
      <c r="B1237" s="376" t="s">
        <v>727</v>
      </c>
      <c r="C1237" s="377">
        <v>11</v>
      </c>
      <c r="D1237" s="378">
        <v>2</v>
      </c>
      <c r="E1237" s="379" t="s">
        <v>657</v>
      </c>
      <c r="F1237" s="380" t="s">
        <v>523</v>
      </c>
      <c r="G1237" s="381">
        <v>91</v>
      </c>
    </row>
    <row r="1238" spans="1:7">
      <c r="A1238" s="375" t="s">
        <v>321</v>
      </c>
      <c r="B1238" s="376" t="s">
        <v>727</v>
      </c>
      <c r="C1238" s="377">
        <v>11</v>
      </c>
      <c r="D1238" s="378">
        <v>2</v>
      </c>
      <c r="E1238" s="379" t="s">
        <v>322</v>
      </c>
      <c r="F1238" s="380" t="s">
        <v>523</v>
      </c>
      <c r="G1238" s="381">
        <v>91</v>
      </c>
    </row>
    <row r="1239" spans="1:7">
      <c r="A1239" s="375" t="s">
        <v>382</v>
      </c>
      <c r="B1239" s="376" t="s">
        <v>727</v>
      </c>
      <c r="C1239" s="377">
        <v>11</v>
      </c>
      <c r="D1239" s="378">
        <v>2</v>
      </c>
      <c r="E1239" s="379" t="s">
        <v>322</v>
      </c>
      <c r="F1239" s="380">
        <v>271</v>
      </c>
      <c r="G1239" s="381">
        <v>91</v>
      </c>
    </row>
    <row r="1240" spans="1:7">
      <c r="A1240" s="375" t="s">
        <v>510</v>
      </c>
      <c r="B1240" s="376" t="s">
        <v>727</v>
      </c>
      <c r="C1240" s="377">
        <v>12</v>
      </c>
      <c r="D1240" s="378" t="s">
        <v>523</v>
      </c>
      <c r="E1240" s="379" t="s">
        <v>523</v>
      </c>
      <c r="F1240" s="380" t="s">
        <v>523</v>
      </c>
      <c r="G1240" s="381">
        <v>16855</v>
      </c>
    </row>
    <row r="1241" spans="1:7">
      <c r="A1241" s="375" t="s">
        <v>511</v>
      </c>
      <c r="B1241" s="376" t="s">
        <v>727</v>
      </c>
      <c r="C1241" s="377">
        <v>12</v>
      </c>
      <c r="D1241" s="378">
        <v>1</v>
      </c>
      <c r="E1241" s="379" t="s">
        <v>523</v>
      </c>
      <c r="F1241" s="380" t="s">
        <v>523</v>
      </c>
      <c r="G1241" s="381">
        <v>6875</v>
      </c>
    </row>
    <row r="1242" spans="1:7">
      <c r="A1242" s="375" t="s">
        <v>535</v>
      </c>
      <c r="B1242" s="376" t="s">
        <v>727</v>
      </c>
      <c r="C1242" s="377">
        <v>12</v>
      </c>
      <c r="D1242" s="378">
        <v>1</v>
      </c>
      <c r="E1242" s="379" t="s">
        <v>536</v>
      </c>
      <c r="F1242" s="380" t="s">
        <v>523</v>
      </c>
      <c r="G1242" s="381">
        <v>6875</v>
      </c>
    </row>
    <row r="1243" spans="1:7" ht="24">
      <c r="A1243" s="375" t="s">
        <v>537</v>
      </c>
      <c r="B1243" s="376" t="s">
        <v>727</v>
      </c>
      <c r="C1243" s="377">
        <v>12</v>
      </c>
      <c r="D1243" s="378">
        <v>1</v>
      </c>
      <c r="E1243" s="379" t="s">
        <v>538</v>
      </c>
      <c r="F1243" s="380" t="s">
        <v>523</v>
      </c>
      <c r="G1243" s="381">
        <v>6875</v>
      </c>
    </row>
    <row r="1244" spans="1:7" ht="24">
      <c r="A1244" s="375" t="s">
        <v>283</v>
      </c>
      <c r="B1244" s="376" t="s">
        <v>727</v>
      </c>
      <c r="C1244" s="377">
        <v>12</v>
      </c>
      <c r="D1244" s="378">
        <v>1</v>
      </c>
      <c r="E1244" s="379" t="s">
        <v>284</v>
      </c>
      <c r="F1244" s="380" t="s">
        <v>523</v>
      </c>
      <c r="G1244" s="381">
        <v>6875</v>
      </c>
    </row>
    <row r="1245" spans="1:7">
      <c r="A1245" s="375" t="s">
        <v>289</v>
      </c>
      <c r="B1245" s="376" t="s">
        <v>727</v>
      </c>
      <c r="C1245" s="377">
        <v>12</v>
      </c>
      <c r="D1245" s="378">
        <v>1</v>
      </c>
      <c r="E1245" s="379" t="s">
        <v>284</v>
      </c>
      <c r="F1245" s="380">
        <v>40</v>
      </c>
      <c r="G1245" s="381">
        <v>6875</v>
      </c>
    </row>
    <row r="1246" spans="1:7">
      <c r="A1246" s="375" t="s">
        <v>512</v>
      </c>
      <c r="B1246" s="376" t="s">
        <v>727</v>
      </c>
      <c r="C1246" s="377">
        <v>12</v>
      </c>
      <c r="D1246" s="378">
        <v>2</v>
      </c>
      <c r="E1246" s="379" t="s">
        <v>523</v>
      </c>
      <c r="F1246" s="380" t="s">
        <v>523</v>
      </c>
      <c r="G1246" s="381">
        <v>8211</v>
      </c>
    </row>
    <row r="1247" spans="1:7">
      <c r="A1247" s="375" t="s">
        <v>535</v>
      </c>
      <c r="B1247" s="376" t="s">
        <v>727</v>
      </c>
      <c r="C1247" s="377">
        <v>12</v>
      </c>
      <c r="D1247" s="378">
        <v>2</v>
      </c>
      <c r="E1247" s="379" t="s">
        <v>536</v>
      </c>
      <c r="F1247" s="380" t="s">
        <v>523</v>
      </c>
      <c r="G1247" s="381">
        <v>150</v>
      </c>
    </row>
    <row r="1248" spans="1:7" ht="24">
      <c r="A1248" s="375" t="s">
        <v>537</v>
      </c>
      <c r="B1248" s="376" t="s">
        <v>727</v>
      </c>
      <c r="C1248" s="377">
        <v>12</v>
      </c>
      <c r="D1248" s="378">
        <v>2</v>
      </c>
      <c r="E1248" s="379" t="s">
        <v>538</v>
      </c>
      <c r="F1248" s="380" t="s">
        <v>523</v>
      </c>
      <c r="G1248" s="381">
        <v>150</v>
      </c>
    </row>
    <row r="1249" spans="1:7" ht="24">
      <c r="A1249" s="375" t="s">
        <v>283</v>
      </c>
      <c r="B1249" s="376" t="s">
        <v>727</v>
      </c>
      <c r="C1249" s="377">
        <v>12</v>
      </c>
      <c r="D1249" s="378">
        <v>2</v>
      </c>
      <c r="E1249" s="379" t="s">
        <v>284</v>
      </c>
      <c r="F1249" s="380" t="s">
        <v>523</v>
      </c>
      <c r="G1249" s="381">
        <v>150</v>
      </c>
    </row>
    <row r="1250" spans="1:7">
      <c r="A1250" s="375" t="s">
        <v>289</v>
      </c>
      <c r="B1250" s="376" t="s">
        <v>727</v>
      </c>
      <c r="C1250" s="377">
        <v>12</v>
      </c>
      <c r="D1250" s="378">
        <v>2</v>
      </c>
      <c r="E1250" s="379" t="s">
        <v>284</v>
      </c>
      <c r="F1250" s="380">
        <v>40</v>
      </c>
      <c r="G1250" s="381">
        <v>150</v>
      </c>
    </row>
    <row r="1251" spans="1:7">
      <c r="A1251" s="375" t="s">
        <v>539</v>
      </c>
      <c r="B1251" s="376" t="s">
        <v>727</v>
      </c>
      <c r="C1251" s="377">
        <v>12</v>
      </c>
      <c r="D1251" s="378">
        <v>2</v>
      </c>
      <c r="E1251" s="379" t="s">
        <v>540</v>
      </c>
      <c r="F1251" s="380" t="s">
        <v>523</v>
      </c>
      <c r="G1251" s="381">
        <v>8061</v>
      </c>
    </row>
    <row r="1252" spans="1:7" ht="24">
      <c r="A1252" s="375" t="s">
        <v>672</v>
      </c>
      <c r="B1252" s="376" t="s">
        <v>727</v>
      </c>
      <c r="C1252" s="377">
        <v>12</v>
      </c>
      <c r="D1252" s="378">
        <v>2</v>
      </c>
      <c r="E1252" s="379" t="s">
        <v>673</v>
      </c>
      <c r="F1252" s="380" t="s">
        <v>523</v>
      </c>
      <c r="G1252" s="381">
        <v>8061</v>
      </c>
    </row>
    <row r="1253" spans="1:7" ht="24">
      <c r="A1253" s="375" t="s">
        <v>672</v>
      </c>
      <c r="B1253" s="376" t="s">
        <v>727</v>
      </c>
      <c r="C1253" s="377">
        <v>12</v>
      </c>
      <c r="D1253" s="378">
        <v>2</v>
      </c>
      <c r="E1253" s="379" t="s">
        <v>673</v>
      </c>
      <c r="F1253" s="380" t="s">
        <v>523</v>
      </c>
      <c r="G1253" s="381">
        <v>8061</v>
      </c>
    </row>
    <row r="1254" spans="1:7">
      <c r="A1254" s="375" t="s">
        <v>289</v>
      </c>
      <c r="B1254" s="376" t="s">
        <v>727</v>
      </c>
      <c r="C1254" s="377">
        <v>12</v>
      </c>
      <c r="D1254" s="378">
        <v>2</v>
      </c>
      <c r="E1254" s="379" t="s">
        <v>673</v>
      </c>
      <c r="F1254" s="380">
        <v>40</v>
      </c>
      <c r="G1254" s="381">
        <v>8061</v>
      </c>
    </row>
    <row r="1255" spans="1:7">
      <c r="A1255" s="375" t="s">
        <v>513</v>
      </c>
      <c r="B1255" s="376" t="s">
        <v>727</v>
      </c>
      <c r="C1255" s="377">
        <v>12</v>
      </c>
      <c r="D1255" s="378">
        <v>4</v>
      </c>
      <c r="E1255" s="379" t="s">
        <v>523</v>
      </c>
      <c r="F1255" s="380" t="s">
        <v>523</v>
      </c>
      <c r="G1255" s="381">
        <v>1769</v>
      </c>
    </row>
    <row r="1256" spans="1:7">
      <c r="A1256" s="375" t="s">
        <v>535</v>
      </c>
      <c r="B1256" s="376" t="s">
        <v>727</v>
      </c>
      <c r="C1256" s="377">
        <v>12</v>
      </c>
      <c r="D1256" s="378">
        <v>4</v>
      </c>
      <c r="E1256" s="379" t="s">
        <v>536</v>
      </c>
      <c r="F1256" s="380" t="s">
        <v>523</v>
      </c>
      <c r="G1256" s="381">
        <v>1769</v>
      </c>
    </row>
    <row r="1257" spans="1:7" ht="24">
      <c r="A1257" s="375" t="s">
        <v>537</v>
      </c>
      <c r="B1257" s="376" t="s">
        <v>727</v>
      </c>
      <c r="C1257" s="377">
        <v>12</v>
      </c>
      <c r="D1257" s="378">
        <v>4</v>
      </c>
      <c r="E1257" s="379" t="s">
        <v>538</v>
      </c>
      <c r="F1257" s="380" t="s">
        <v>523</v>
      </c>
      <c r="G1257" s="381">
        <v>1769</v>
      </c>
    </row>
    <row r="1258" spans="1:7" ht="24">
      <c r="A1258" s="375" t="s">
        <v>283</v>
      </c>
      <c r="B1258" s="376" t="s">
        <v>727</v>
      </c>
      <c r="C1258" s="377">
        <v>12</v>
      </c>
      <c r="D1258" s="378">
        <v>4</v>
      </c>
      <c r="E1258" s="379" t="s">
        <v>284</v>
      </c>
      <c r="F1258" s="380" t="s">
        <v>523</v>
      </c>
      <c r="G1258" s="381">
        <v>1769</v>
      </c>
    </row>
    <row r="1259" spans="1:7">
      <c r="A1259" s="375" t="s">
        <v>289</v>
      </c>
      <c r="B1259" s="376" t="s">
        <v>727</v>
      </c>
      <c r="C1259" s="377">
        <v>12</v>
      </c>
      <c r="D1259" s="378">
        <v>4</v>
      </c>
      <c r="E1259" s="379" t="s">
        <v>284</v>
      </c>
      <c r="F1259" s="380">
        <v>40</v>
      </c>
      <c r="G1259" s="381">
        <v>1769</v>
      </c>
    </row>
    <row r="1260" spans="1:7" ht="25.5">
      <c r="A1260" s="382" t="s">
        <v>585</v>
      </c>
      <c r="B1260" s="383" t="s">
        <v>586</v>
      </c>
      <c r="C1260" s="384" t="s">
        <v>523</v>
      </c>
      <c r="D1260" s="385" t="s">
        <v>523</v>
      </c>
      <c r="E1260" s="386" t="s">
        <v>523</v>
      </c>
      <c r="F1260" s="387" t="s">
        <v>523</v>
      </c>
      <c r="G1260" s="388">
        <v>50880.62</v>
      </c>
    </row>
    <row r="1261" spans="1:7" ht="36">
      <c r="A1261" s="375" t="s">
        <v>587</v>
      </c>
      <c r="B1261" s="376" t="s">
        <v>588</v>
      </c>
      <c r="C1261" s="377" t="s">
        <v>523</v>
      </c>
      <c r="D1261" s="378" t="s">
        <v>523</v>
      </c>
      <c r="E1261" s="379" t="s">
        <v>523</v>
      </c>
      <c r="F1261" s="380" t="s">
        <v>523</v>
      </c>
      <c r="G1261" s="381">
        <v>10204.620000000001</v>
      </c>
    </row>
    <row r="1262" spans="1:7" ht="36">
      <c r="A1262" s="375" t="s">
        <v>589</v>
      </c>
      <c r="B1262" s="376" t="s">
        <v>590</v>
      </c>
      <c r="C1262" s="377" t="s">
        <v>523</v>
      </c>
      <c r="D1262" s="378" t="s">
        <v>523</v>
      </c>
      <c r="E1262" s="379" t="s">
        <v>523</v>
      </c>
      <c r="F1262" s="380" t="s">
        <v>523</v>
      </c>
      <c r="G1262" s="381">
        <v>10204.620000000001</v>
      </c>
    </row>
    <row r="1263" spans="1:7">
      <c r="A1263" s="375" t="s">
        <v>466</v>
      </c>
      <c r="B1263" s="376" t="s">
        <v>590</v>
      </c>
      <c r="C1263" s="377">
        <v>1</v>
      </c>
      <c r="D1263" s="378" t="s">
        <v>523</v>
      </c>
      <c r="E1263" s="379" t="s">
        <v>523</v>
      </c>
      <c r="F1263" s="380" t="s">
        <v>523</v>
      </c>
      <c r="G1263" s="381">
        <v>4969.6000000000004</v>
      </c>
    </row>
    <row r="1264" spans="1:7">
      <c r="A1264" s="375" t="s">
        <v>473</v>
      </c>
      <c r="B1264" s="376" t="s">
        <v>590</v>
      </c>
      <c r="C1264" s="377">
        <v>1</v>
      </c>
      <c r="D1264" s="378">
        <v>13</v>
      </c>
      <c r="E1264" s="379" t="s">
        <v>523</v>
      </c>
      <c r="F1264" s="380" t="s">
        <v>523</v>
      </c>
      <c r="G1264" s="381">
        <v>4969.6000000000004</v>
      </c>
    </row>
    <row r="1265" spans="1:7">
      <c r="A1265" s="375" t="s">
        <v>535</v>
      </c>
      <c r="B1265" s="376" t="s">
        <v>590</v>
      </c>
      <c r="C1265" s="377">
        <v>1</v>
      </c>
      <c r="D1265" s="378">
        <v>13</v>
      </c>
      <c r="E1265" s="379" t="s">
        <v>536</v>
      </c>
      <c r="F1265" s="380" t="s">
        <v>523</v>
      </c>
      <c r="G1265" s="381">
        <v>4821.6000000000004</v>
      </c>
    </row>
    <row r="1266" spans="1:7" ht="24">
      <c r="A1266" s="375" t="s">
        <v>537</v>
      </c>
      <c r="B1266" s="376" t="s">
        <v>590</v>
      </c>
      <c r="C1266" s="377">
        <v>1</v>
      </c>
      <c r="D1266" s="378">
        <v>13</v>
      </c>
      <c r="E1266" s="379" t="s">
        <v>538</v>
      </c>
      <c r="F1266" s="380" t="s">
        <v>523</v>
      </c>
      <c r="G1266" s="381">
        <v>4821.6000000000004</v>
      </c>
    </row>
    <row r="1267" spans="1:7">
      <c r="A1267" s="375" t="s">
        <v>281</v>
      </c>
      <c r="B1267" s="376" t="s">
        <v>590</v>
      </c>
      <c r="C1267" s="377">
        <v>1</v>
      </c>
      <c r="D1267" s="378">
        <v>13</v>
      </c>
      <c r="E1267" s="379" t="s">
        <v>282</v>
      </c>
      <c r="F1267" s="380" t="s">
        <v>523</v>
      </c>
      <c r="G1267" s="381">
        <v>87</v>
      </c>
    </row>
    <row r="1268" spans="1:7">
      <c r="A1268" s="375" t="s">
        <v>315</v>
      </c>
      <c r="B1268" s="376" t="s">
        <v>590</v>
      </c>
      <c r="C1268" s="377">
        <v>1</v>
      </c>
      <c r="D1268" s="378">
        <v>13</v>
      </c>
      <c r="E1268" s="379" t="s">
        <v>282</v>
      </c>
      <c r="F1268" s="380">
        <v>70</v>
      </c>
      <c r="G1268" s="381">
        <v>87</v>
      </c>
    </row>
    <row r="1269" spans="1:7" ht="24">
      <c r="A1269" s="375" t="s">
        <v>294</v>
      </c>
      <c r="B1269" s="376" t="s">
        <v>590</v>
      </c>
      <c r="C1269" s="377">
        <v>1</v>
      </c>
      <c r="D1269" s="378">
        <v>13</v>
      </c>
      <c r="E1269" s="379" t="s">
        <v>295</v>
      </c>
      <c r="F1269" s="380" t="s">
        <v>523</v>
      </c>
      <c r="G1269" s="381">
        <v>1018.2</v>
      </c>
    </row>
    <row r="1270" spans="1:7">
      <c r="A1270" s="375" t="s">
        <v>315</v>
      </c>
      <c r="B1270" s="376" t="s">
        <v>590</v>
      </c>
      <c r="C1270" s="377">
        <v>1</v>
      </c>
      <c r="D1270" s="378">
        <v>13</v>
      </c>
      <c r="E1270" s="379" t="s">
        <v>295</v>
      </c>
      <c r="F1270" s="380">
        <v>70</v>
      </c>
      <c r="G1270" s="381">
        <v>1018.2</v>
      </c>
    </row>
    <row r="1271" spans="1:7" ht="24">
      <c r="A1271" s="375" t="s">
        <v>283</v>
      </c>
      <c r="B1271" s="376" t="s">
        <v>590</v>
      </c>
      <c r="C1271" s="377">
        <v>1</v>
      </c>
      <c r="D1271" s="378">
        <v>13</v>
      </c>
      <c r="E1271" s="379" t="s">
        <v>284</v>
      </c>
      <c r="F1271" s="380" t="s">
        <v>523</v>
      </c>
      <c r="G1271" s="381">
        <v>3716.4</v>
      </c>
    </row>
    <row r="1272" spans="1:7">
      <c r="A1272" s="375" t="s">
        <v>315</v>
      </c>
      <c r="B1272" s="376" t="s">
        <v>590</v>
      </c>
      <c r="C1272" s="377">
        <v>1</v>
      </c>
      <c r="D1272" s="378">
        <v>13</v>
      </c>
      <c r="E1272" s="379" t="s">
        <v>284</v>
      </c>
      <c r="F1272" s="380">
        <v>70</v>
      </c>
      <c r="G1272" s="381">
        <v>3716.4</v>
      </c>
    </row>
    <row r="1273" spans="1:7">
      <c r="A1273" s="375" t="s">
        <v>539</v>
      </c>
      <c r="B1273" s="376" t="s">
        <v>590</v>
      </c>
      <c r="C1273" s="377">
        <v>1</v>
      </c>
      <c r="D1273" s="378">
        <v>13</v>
      </c>
      <c r="E1273" s="379" t="s">
        <v>540</v>
      </c>
      <c r="F1273" s="380" t="s">
        <v>523</v>
      </c>
      <c r="G1273" s="381">
        <v>148</v>
      </c>
    </row>
    <row r="1274" spans="1:7">
      <c r="A1274" s="375" t="s">
        <v>541</v>
      </c>
      <c r="B1274" s="376" t="s">
        <v>590</v>
      </c>
      <c r="C1274" s="377">
        <v>1</v>
      </c>
      <c r="D1274" s="378">
        <v>13</v>
      </c>
      <c r="E1274" s="379" t="s">
        <v>542</v>
      </c>
      <c r="F1274" s="380" t="s">
        <v>523</v>
      </c>
      <c r="G1274" s="381">
        <v>148</v>
      </c>
    </row>
    <row r="1275" spans="1:7">
      <c r="A1275" s="375" t="s">
        <v>287</v>
      </c>
      <c r="B1275" s="376" t="s">
        <v>590</v>
      </c>
      <c r="C1275" s="377">
        <v>1</v>
      </c>
      <c r="D1275" s="378">
        <v>13</v>
      </c>
      <c r="E1275" s="379" t="s">
        <v>288</v>
      </c>
      <c r="F1275" s="380" t="s">
        <v>523</v>
      </c>
      <c r="G1275" s="381">
        <v>148</v>
      </c>
    </row>
    <row r="1276" spans="1:7">
      <c r="A1276" s="375" t="s">
        <v>315</v>
      </c>
      <c r="B1276" s="376" t="s">
        <v>590</v>
      </c>
      <c r="C1276" s="377">
        <v>1</v>
      </c>
      <c r="D1276" s="378">
        <v>13</v>
      </c>
      <c r="E1276" s="379" t="s">
        <v>288</v>
      </c>
      <c r="F1276" s="380">
        <v>70</v>
      </c>
      <c r="G1276" s="381">
        <v>148</v>
      </c>
    </row>
    <row r="1277" spans="1:7">
      <c r="A1277" s="375" t="s">
        <v>479</v>
      </c>
      <c r="B1277" s="376" t="s">
        <v>590</v>
      </c>
      <c r="C1277" s="377">
        <v>4</v>
      </c>
      <c r="D1277" s="378" t="s">
        <v>523</v>
      </c>
      <c r="E1277" s="379" t="s">
        <v>523</v>
      </c>
      <c r="F1277" s="380" t="s">
        <v>523</v>
      </c>
      <c r="G1277" s="381">
        <v>1118.1199999999999</v>
      </c>
    </row>
    <row r="1278" spans="1:7">
      <c r="A1278" s="375" t="s">
        <v>485</v>
      </c>
      <c r="B1278" s="376" t="s">
        <v>590</v>
      </c>
      <c r="C1278" s="377">
        <v>4</v>
      </c>
      <c r="D1278" s="378">
        <v>12</v>
      </c>
      <c r="E1278" s="379" t="s">
        <v>523</v>
      </c>
      <c r="F1278" s="380" t="s">
        <v>523</v>
      </c>
      <c r="G1278" s="381">
        <v>1118.1199999999999</v>
      </c>
    </row>
    <row r="1279" spans="1:7">
      <c r="A1279" s="375" t="s">
        <v>535</v>
      </c>
      <c r="B1279" s="376" t="s">
        <v>590</v>
      </c>
      <c r="C1279" s="377">
        <v>4</v>
      </c>
      <c r="D1279" s="378">
        <v>12</v>
      </c>
      <c r="E1279" s="379" t="s">
        <v>536</v>
      </c>
      <c r="F1279" s="380" t="s">
        <v>523</v>
      </c>
      <c r="G1279" s="381">
        <v>1118.1199999999999</v>
      </c>
    </row>
    <row r="1280" spans="1:7" ht="24">
      <c r="A1280" s="375" t="s">
        <v>537</v>
      </c>
      <c r="B1280" s="376" t="s">
        <v>590</v>
      </c>
      <c r="C1280" s="377">
        <v>4</v>
      </c>
      <c r="D1280" s="378">
        <v>12</v>
      </c>
      <c r="E1280" s="379" t="s">
        <v>538</v>
      </c>
      <c r="F1280" s="380" t="s">
        <v>523</v>
      </c>
      <c r="G1280" s="381">
        <v>1118.1199999999999</v>
      </c>
    </row>
    <row r="1281" spans="1:7">
      <c r="A1281" s="375" t="s">
        <v>281</v>
      </c>
      <c r="B1281" s="376" t="s">
        <v>590</v>
      </c>
      <c r="C1281" s="377">
        <v>4</v>
      </c>
      <c r="D1281" s="378">
        <v>12</v>
      </c>
      <c r="E1281" s="379" t="s">
        <v>282</v>
      </c>
      <c r="F1281" s="380" t="s">
        <v>523</v>
      </c>
      <c r="G1281" s="381">
        <v>180</v>
      </c>
    </row>
    <row r="1282" spans="1:7">
      <c r="A1282" s="375" t="s">
        <v>315</v>
      </c>
      <c r="B1282" s="376" t="s">
        <v>590</v>
      </c>
      <c r="C1282" s="377">
        <v>4</v>
      </c>
      <c r="D1282" s="378">
        <v>12</v>
      </c>
      <c r="E1282" s="379" t="s">
        <v>282</v>
      </c>
      <c r="F1282" s="380">
        <v>70</v>
      </c>
      <c r="G1282" s="381">
        <v>180</v>
      </c>
    </row>
    <row r="1283" spans="1:7" ht="24">
      <c r="A1283" s="375" t="s">
        <v>283</v>
      </c>
      <c r="B1283" s="376" t="s">
        <v>590</v>
      </c>
      <c r="C1283" s="377">
        <v>4</v>
      </c>
      <c r="D1283" s="378">
        <v>12</v>
      </c>
      <c r="E1283" s="379" t="s">
        <v>284</v>
      </c>
      <c r="F1283" s="380" t="s">
        <v>523</v>
      </c>
      <c r="G1283" s="381">
        <v>938.12</v>
      </c>
    </row>
    <row r="1284" spans="1:7">
      <c r="A1284" s="375" t="s">
        <v>315</v>
      </c>
      <c r="B1284" s="376" t="s">
        <v>590</v>
      </c>
      <c r="C1284" s="377">
        <v>4</v>
      </c>
      <c r="D1284" s="378">
        <v>12</v>
      </c>
      <c r="E1284" s="379" t="s">
        <v>284</v>
      </c>
      <c r="F1284" s="380">
        <v>70</v>
      </c>
      <c r="G1284" s="381">
        <v>938.12</v>
      </c>
    </row>
    <row r="1285" spans="1:7">
      <c r="A1285" s="375" t="s">
        <v>486</v>
      </c>
      <c r="B1285" s="376" t="s">
        <v>590</v>
      </c>
      <c r="C1285" s="377">
        <v>5</v>
      </c>
      <c r="D1285" s="378" t="s">
        <v>523</v>
      </c>
      <c r="E1285" s="379" t="s">
        <v>523</v>
      </c>
      <c r="F1285" s="380" t="s">
        <v>523</v>
      </c>
      <c r="G1285" s="381">
        <v>4116.8999999999996</v>
      </c>
    </row>
    <row r="1286" spans="1:7">
      <c r="A1286" s="375" t="s">
        <v>487</v>
      </c>
      <c r="B1286" s="376" t="s">
        <v>590</v>
      </c>
      <c r="C1286" s="377">
        <v>5</v>
      </c>
      <c r="D1286" s="378">
        <v>1</v>
      </c>
      <c r="E1286" s="379" t="s">
        <v>523</v>
      </c>
      <c r="F1286" s="380" t="s">
        <v>523</v>
      </c>
      <c r="G1286" s="381">
        <v>3717.6</v>
      </c>
    </row>
    <row r="1287" spans="1:7">
      <c r="A1287" s="375" t="s">
        <v>535</v>
      </c>
      <c r="B1287" s="376" t="s">
        <v>590</v>
      </c>
      <c r="C1287" s="377">
        <v>5</v>
      </c>
      <c r="D1287" s="378">
        <v>1</v>
      </c>
      <c r="E1287" s="379" t="s">
        <v>536</v>
      </c>
      <c r="F1287" s="380" t="s">
        <v>523</v>
      </c>
      <c r="G1287" s="381">
        <v>3717.6</v>
      </c>
    </row>
    <row r="1288" spans="1:7" ht="24">
      <c r="A1288" s="375" t="s">
        <v>537</v>
      </c>
      <c r="B1288" s="376" t="s">
        <v>590</v>
      </c>
      <c r="C1288" s="377">
        <v>5</v>
      </c>
      <c r="D1288" s="378">
        <v>1</v>
      </c>
      <c r="E1288" s="379" t="s">
        <v>538</v>
      </c>
      <c r="F1288" s="380" t="s">
        <v>523</v>
      </c>
      <c r="G1288" s="381">
        <v>3717.6</v>
      </c>
    </row>
    <row r="1289" spans="1:7" ht="24">
      <c r="A1289" s="375" t="s">
        <v>294</v>
      </c>
      <c r="B1289" s="376" t="s">
        <v>590</v>
      </c>
      <c r="C1289" s="377">
        <v>5</v>
      </c>
      <c r="D1289" s="378">
        <v>1</v>
      </c>
      <c r="E1289" s="379" t="s">
        <v>295</v>
      </c>
      <c r="F1289" s="380" t="s">
        <v>523</v>
      </c>
      <c r="G1289" s="381">
        <v>3717.6</v>
      </c>
    </row>
    <row r="1290" spans="1:7">
      <c r="A1290" s="375" t="s">
        <v>315</v>
      </c>
      <c r="B1290" s="376" t="s">
        <v>590</v>
      </c>
      <c r="C1290" s="377">
        <v>5</v>
      </c>
      <c r="D1290" s="378">
        <v>1</v>
      </c>
      <c r="E1290" s="379" t="s">
        <v>295</v>
      </c>
      <c r="F1290" s="380">
        <v>70</v>
      </c>
      <c r="G1290" s="381">
        <v>3717.6</v>
      </c>
    </row>
    <row r="1291" spans="1:7">
      <c r="A1291" s="375" t="s">
        <v>488</v>
      </c>
      <c r="B1291" s="376" t="s">
        <v>590</v>
      </c>
      <c r="C1291" s="377">
        <v>5</v>
      </c>
      <c r="D1291" s="378">
        <v>2</v>
      </c>
      <c r="E1291" s="379" t="s">
        <v>523</v>
      </c>
      <c r="F1291" s="380" t="s">
        <v>523</v>
      </c>
      <c r="G1291" s="381">
        <v>399.3</v>
      </c>
    </row>
    <row r="1292" spans="1:7">
      <c r="A1292" s="375" t="s">
        <v>535</v>
      </c>
      <c r="B1292" s="376" t="s">
        <v>590</v>
      </c>
      <c r="C1292" s="377">
        <v>5</v>
      </c>
      <c r="D1292" s="378">
        <v>2</v>
      </c>
      <c r="E1292" s="379" t="s">
        <v>536</v>
      </c>
      <c r="F1292" s="380" t="s">
        <v>523</v>
      </c>
      <c r="G1292" s="381">
        <v>399.3</v>
      </c>
    </row>
    <row r="1293" spans="1:7" ht="24">
      <c r="A1293" s="375" t="s">
        <v>537</v>
      </c>
      <c r="B1293" s="376" t="s">
        <v>590</v>
      </c>
      <c r="C1293" s="377">
        <v>5</v>
      </c>
      <c r="D1293" s="378">
        <v>2</v>
      </c>
      <c r="E1293" s="379" t="s">
        <v>538</v>
      </c>
      <c r="F1293" s="380" t="s">
        <v>523</v>
      </c>
      <c r="G1293" s="381">
        <v>399.3</v>
      </c>
    </row>
    <row r="1294" spans="1:7" ht="24">
      <c r="A1294" s="375" t="s">
        <v>283</v>
      </c>
      <c r="B1294" s="376" t="s">
        <v>590</v>
      </c>
      <c r="C1294" s="377">
        <v>5</v>
      </c>
      <c r="D1294" s="378">
        <v>2</v>
      </c>
      <c r="E1294" s="379" t="s">
        <v>284</v>
      </c>
      <c r="F1294" s="380" t="s">
        <v>523</v>
      </c>
      <c r="G1294" s="381">
        <v>399.3</v>
      </c>
    </row>
    <row r="1295" spans="1:7">
      <c r="A1295" s="375" t="s">
        <v>315</v>
      </c>
      <c r="B1295" s="376" t="s">
        <v>590</v>
      </c>
      <c r="C1295" s="377">
        <v>5</v>
      </c>
      <c r="D1295" s="378">
        <v>2</v>
      </c>
      <c r="E1295" s="379" t="s">
        <v>284</v>
      </c>
      <c r="F1295" s="380">
        <v>70</v>
      </c>
      <c r="G1295" s="381">
        <v>399.3</v>
      </c>
    </row>
    <row r="1296" spans="1:7" ht="36">
      <c r="A1296" s="375" t="s">
        <v>591</v>
      </c>
      <c r="B1296" s="376" t="s">
        <v>592</v>
      </c>
      <c r="C1296" s="377" t="s">
        <v>523</v>
      </c>
      <c r="D1296" s="378" t="s">
        <v>523</v>
      </c>
      <c r="E1296" s="379" t="s">
        <v>523</v>
      </c>
      <c r="F1296" s="380" t="s">
        <v>523</v>
      </c>
      <c r="G1296" s="381">
        <v>38776</v>
      </c>
    </row>
    <row r="1297" spans="1:7" ht="24">
      <c r="A1297" s="375" t="s">
        <v>593</v>
      </c>
      <c r="B1297" s="376" t="s">
        <v>594</v>
      </c>
      <c r="C1297" s="377" t="s">
        <v>523</v>
      </c>
      <c r="D1297" s="378" t="s">
        <v>523</v>
      </c>
      <c r="E1297" s="379" t="s">
        <v>523</v>
      </c>
      <c r="F1297" s="380" t="s">
        <v>523</v>
      </c>
      <c r="G1297" s="381">
        <v>38776</v>
      </c>
    </row>
    <row r="1298" spans="1:7">
      <c r="A1298" s="375" t="s">
        <v>466</v>
      </c>
      <c r="B1298" s="376" t="s">
        <v>594</v>
      </c>
      <c r="C1298" s="377">
        <v>1</v>
      </c>
      <c r="D1298" s="378" t="s">
        <v>523</v>
      </c>
      <c r="E1298" s="379" t="s">
        <v>523</v>
      </c>
      <c r="F1298" s="380" t="s">
        <v>523</v>
      </c>
      <c r="G1298" s="381">
        <v>38776</v>
      </c>
    </row>
    <row r="1299" spans="1:7">
      <c r="A1299" s="375" t="s">
        <v>473</v>
      </c>
      <c r="B1299" s="376" t="s">
        <v>594</v>
      </c>
      <c r="C1299" s="377">
        <v>1</v>
      </c>
      <c r="D1299" s="378">
        <v>13</v>
      </c>
      <c r="E1299" s="379" t="s">
        <v>523</v>
      </c>
      <c r="F1299" s="380" t="s">
        <v>523</v>
      </c>
      <c r="G1299" s="381">
        <v>38776</v>
      </c>
    </row>
    <row r="1300" spans="1:7" ht="36">
      <c r="A1300" s="375" t="s">
        <v>530</v>
      </c>
      <c r="B1300" s="376" t="s">
        <v>594</v>
      </c>
      <c r="C1300" s="377">
        <v>1</v>
      </c>
      <c r="D1300" s="378">
        <v>13</v>
      </c>
      <c r="E1300" s="379" t="s">
        <v>383</v>
      </c>
      <c r="F1300" s="380" t="s">
        <v>523</v>
      </c>
      <c r="G1300" s="381">
        <v>37648</v>
      </c>
    </row>
    <row r="1301" spans="1:7">
      <c r="A1301" s="375" t="s">
        <v>531</v>
      </c>
      <c r="B1301" s="376" t="s">
        <v>594</v>
      </c>
      <c r="C1301" s="377">
        <v>1</v>
      </c>
      <c r="D1301" s="378">
        <v>13</v>
      </c>
      <c r="E1301" s="379" t="s">
        <v>532</v>
      </c>
      <c r="F1301" s="380" t="s">
        <v>523</v>
      </c>
      <c r="G1301" s="381">
        <v>37648</v>
      </c>
    </row>
    <row r="1302" spans="1:7" ht="24">
      <c r="A1302" s="375" t="s">
        <v>275</v>
      </c>
      <c r="B1302" s="376" t="s">
        <v>594</v>
      </c>
      <c r="C1302" s="377">
        <v>1</v>
      </c>
      <c r="D1302" s="378">
        <v>13</v>
      </c>
      <c r="E1302" s="379" t="s">
        <v>276</v>
      </c>
      <c r="F1302" s="380" t="s">
        <v>523</v>
      </c>
      <c r="G1302" s="381">
        <v>36784</v>
      </c>
    </row>
    <row r="1303" spans="1:7">
      <c r="A1303" s="375" t="s">
        <v>289</v>
      </c>
      <c r="B1303" s="376" t="s">
        <v>594</v>
      </c>
      <c r="C1303" s="377">
        <v>1</v>
      </c>
      <c r="D1303" s="378">
        <v>13</v>
      </c>
      <c r="E1303" s="379" t="s">
        <v>276</v>
      </c>
      <c r="F1303" s="380">
        <v>40</v>
      </c>
      <c r="G1303" s="381">
        <v>36784</v>
      </c>
    </row>
    <row r="1304" spans="1:7" ht="24">
      <c r="A1304" s="375" t="s">
        <v>277</v>
      </c>
      <c r="B1304" s="376" t="s">
        <v>594</v>
      </c>
      <c r="C1304" s="377">
        <v>1</v>
      </c>
      <c r="D1304" s="378">
        <v>13</v>
      </c>
      <c r="E1304" s="379" t="s">
        <v>278</v>
      </c>
      <c r="F1304" s="380" t="s">
        <v>523</v>
      </c>
      <c r="G1304" s="381">
        <v>864</v>
      </c>
    </row>
    <row r="1305" spans="1:7">
      <c r="A1305" s="375" t="s">
        <v>289</v>
      </c>
      <c r="B1305" s="376" t="s">
        <v>594</v>
      </c>
      <c r="C1305" s="377">
        <v>1</v>
      </c>
      <c r="D1305" s="378">
        <v>13</v>
      </c>
      <c r="E1305" s="379" t="s">
        <v>278</v>
      </c>
      <c r="F1305" s="380">
        <v>40</v>
      </c>
      <c r="G1305" s="381">
        <v>864</v>
      </c>
    </row>
    <row r="1306" spans="1:7">
      <c r="A1306" s="375" t="s">
        <v>535</v>
      </c>
      <c r="B1306" s="376" t="s">
        <v>594</v>
      </c>
      <c r="C1306" s="377">
        <v>1</v>
      </c>
      <c r="D1306" s="378">
        <v>13</v>
      </c>
      <c r="E1306" s="379" t="s">
        <v>536</v>
      </c>
      <c r="F1306" s="380" t="s">
        <v>523</v>
      </c>
      <c r="G1306" s="381">
        <v>1125</v>
      </c>
    </row>
    <row r="1307" spans="1:7" ht="24">
      <c r="A1307" s="375" t="s">
        <v>537</v>
      </c>
      <c r="B1307" s="376" t="s">
        <v>594</v>
      </c>
      <c r="C1307" s="377">
        <v>1</v>
      </c>
      <c r="D1307" s="378">
        <v>13</v>
      </c>
      <c r="E1307" s="379" t="s">
        <v>538</v>
      </c>
      <c r="F1307" s="380" t="s">
        <v>523</v>
      </c>
      <c r="G1307" s="381">
        <v>1125</v>
      </c>
    </row>
    <row r="1308" spans="1:7">
      <c r="A1308" s="375" t="s">
        <v>281</v>
      </c>
      <c r="B1308" s="376" t="s">
        <v>594</v>
      </c>
      <c r="C1308" s="377">
        <v>1</v>
      </c>
      <c r="D1308" s="378">
        <v>13</v>
      </c>
      <c r="E1308" s="379" t="s">
        <v>282</v>
      </c>
      <c r="F1308" s="380" t="s">
        <v>523</v>
      </c>
      <c r="G1308" s="381">
        <v>511</v>
      </c>
    </row>
    <row r="1309" spans="1:7">
      <c r="A1309" s="375" t="s">
        <v>289</v>
      </c>
      <c r="B1309" s="376" t="s">
        <v>594</v>
      </c>
      <c r="C1309" s="377">
        <v>1</v>
      </c>
      <c r="D1309" s="378">
        <v>13</v>
      </c>
      <c r="E1309" s="379" t="s">
        <v>282</v>
      </c>
      <c r="F1309" s="380">
        <v>40</v>
      </c>
      <c r="G1309" s="381">
        <v>511</v>
      </c>
    </row>
    <row r="1310" spans="1:7" ht="24">
      <c r="A1310" s="375" t="s">
        <v>283</v>
      </c>
      <c r="B1310" s="376" t="s">
        <v>594</v>
      </c>
      <c r="C1310" s="377">
        <v>1</v>
      </c>
      <c r="D1310" s="378">
        <v>13</v>
      </c>
      <c r="E1310" s="379" t="s">
        <v>284</v>
      </c>
      <c r="F1310" s="380" t="s">
        <v>523</v>
      </c>
      <c r="G1310" s="381">
        <v>614</v>
      </c>
    </row>
    <row r="1311" spans="1:7">
      <c r="A1311" s="375" t="s">
        <v>289</v>
      </c>
      <c r="B1311" s="376" t="s">
        <v>594</v>
      </c>
      <c r="C1311" s="377">
        <v>1</v>
      </c>
      <c r="D1311" s="378">
        <v>13</v>
      </c>
      <c r="E1311" s="379" t="s">
        <v>284</v>
      </c>
      <c r="F1311" s="380">
        <v>40</v>
      </c>
      <c r="G1311" s="381">
        <v>614</v>
      </c>
    </row>
    <row r="1312" spans="1:7">
      <c r="A1312" s="375" t="s">
        <v>539</v>
      </c>
      <c r="B1312" s="376" t="s">
        <v>594</v>
      </c>
      <c r="C1312" s="377">
        <v>1</v>
      </c>
      <c r="D1312" s="378">
        <v>13</v>
      </c>
      <c r="E1312" s="379" t="s">
        <v>540</v>
      </c>
      <c r="F1312" s="380" t="s">
        <v>523</v>
      </c>
      <c r="G1312" s="381">
        <v>3</v>
      </c>
    </row>
    <row r="1313" spans="1:7">
      <c r="A1313" s="375" t="s">
        <v>541</v>
      </c>
      <c r="B1313" s="376" t="s">
        <v>594</v>
      </c>
      <c r="C1313" s="377">
        <v>1</v>
      </c>
      <c r="D1313" s="378">
        <v>13</v>
      </c>
      <c r="E1313" s="379" t="s">
        <v>542</v>
      </c>
      <c r="F1313" s="380" t="s">
        <v>523</v>
      </c>
      <c r="G1313" s="381">
        <v>3</v>
      </c>
    </row>
    <row r="1314" spans="1:7">
      <c r="A1314" s="375" t="s">
        <v>285</v>
      </c>
      <c r="B1314" s="376" t="s">
        <v>594</v>
      </c>
      <c r="C1314" s="377">
        <v>1</v>
      </c>
      <c r="D1314" s="378">
        <v>13</v>
      </c>
      <c r="E1314" s="379" t="s">
        <v>286</v>
      </c>
      <c r="F1314" s="380" t="s">
        <v>523</v>
      </c>
      <c r="G1314" s="381">
        <v>1</v>
      </c>
    </row>
    <row r="1315" spans="1:7">
      <c r="A1315" s="375" t="s">
        <v>289</v>
      </c>
      <c r="B1315" s="376" t="s">
        <v>594</v>
      </c>
      <c r="C1315" s="377">
        <v>1</v>
      </c>
      <c r="D1315" s="378">
        <v>13</v>
      </c>
      <c r="E1315" s="379" t="s">
        <v>286</v>
      </c>
      <c r="F1315" s="380">
        <v>40</v>
      </c>
      <c r="G1315" s="381">
        <v>1</v>
      </c>
    </row>
    <row r="1316" spans="1:7">
      <c r="A1316" s="375" t="s">
        <v>287</v>
      </c>
      <c r="B1316" s="376" t="s">
        <v>594</v>
      </c>
      <c r="C1316" s="377">
        <v>1</v>
      </c>
      <c r="D1316" s="378">
        <v>13</v>
      </c>
      <c r="E1316" s="379" t="s">
        <v>288</v>
      </c>
      <c r="F1316" s="380" t="s">
        <v>523</v>
      </c>
      <c r="G1316" s="381">
        <v>2</v>
      </c>
    </row>
    <row r="1317" spans="1:7">
      <c r="A1317" s="375" t="s">
        <v>289</v>
      </c>
      <c r="B1317" s="376" t="s">
        <v>594</v>
      </c>
      <c r="C1317" s="377">
        <v>1</v>
      </c>
      <c r="D1317" s="378">
        <v>13</v>
      </c>
      <c r="E1317" s="379" t="s">
        <v>288</v>
      </c>
      <c r="F1317" s="380">
        <v>40</v>
      </c>
      <c r="G1317" s="381">
        <v>2</v>
      </c>
    </row>
    <row r="1318" spans="1:7" ht="24">
      <c r="A1318" s="375" t="s">
        <v>595</v>
      </c>
      <c r="B1318" s="376" t="s">
        <v>596</v>
      </c>
      <c r="C1318" s="377" t="s">
        <v>523</v>
      </c>
      <c r="D1318" s="378" t="s">
        <v>523</v>
      </c>
      <c r="E1318" s="379" t="s">
        <v>523</v>
      </c>
      <c r="F1318" s="380" t="s">
        <v>523</v>
      </c>
      <c r="G1318" s="381">
        <v>1900</v>
      </c>
    </row>
    <row r="1319" spans="1:7" ht="36">
      <c r="A1319" s="375" t="s">
        <v>597</v>
      </c>
      <c r="B1319" s="376" t="s">
        <v>598</v>
      </c>
      <c r="C1319" s="377" t="s">
        <v>523</v>
      </c>
      <c r="D1319" s="378" t="s">
        <v>523</v>
      </c>
      <c r="E1319" s="379" t="s">
        <v>523</v>
      </c>
      <c r="F1319" s="380" t="s">
        <v>523</v>
      </c>
      <c r="G1319" s="381">
        <v>1900</v>
      </c>
    </row>
    <row r="1320" spans="1:7">
      <c r="A1320" s="375" t="s">
        <v>466</v>
      </c>
      <c r="B1320" s="376" t="s">
        <v>598</v>
      </c>
      <c r="C1320" s="377">
        <v>1</v>
      </c>
      <c r="D1320" s="378" t="s">
        <v>523</v>
      </c>
      <c r="E1320" s="379" t="s">
        <v>523</v>
      </c>
      <c r="F1320" s="380" t="s">
        <v>523</v>
      </c>
      <c r="G1320" s="381">
        <v>1900</v>
      </c>
    </row>
    <row r="1321" spans="1:7">
      <c r="A1321" s="375" t="s">
        <v>473</v>
      </c>
      <c r="B1321" s="376" t="s">
        <v>598</v>
      </c>
      <c r="C1321" s="377">
        <v>1</v>
      </c>
      <c r="D1321" s="378">
        <v>13</v>
      </c>
      <c r="E1321" s="379" t="s">
        <v>523</v>
      </c>
      <c r="F1321" s="380" t="s">
        <v>523</v>
      </c>
      <c r="G1321" s="381">
        <v>1900</v>
      </c>
    </row>
    <row r="1322" spans="1:7">
      <c r="A1322" s="375" t="s">
        <v>535</v>
      </c>
      <c r="B1322" s="376" t="s">
        <v>598</v>
      </c>
      <c r="C1322" s="377">
        <v>1</v>
      </c>
      <c r="D1322" s="378">
        <v>13</v>
      </c>
      <c r="E1322" s="379" t="s">
        <v>536</v>
      </c>
      <c r="F1322" s="380" t="s">
        <v>523</v>
      </c>
      <c r="G1322" s="381">
        <v>1900</v>
      </c>
    </row>
    <row r="1323" spans="1:7" ht="24">
      <c r="A1323" s="375" t="s">
        <v>537</v>
      </c>
      <c r="B1323" s="376" t="s">
        <v>598</v>
      </c>
      <c r="C1323" s="377">
        <v>1</v>
      </c>
      <c r="D1323" s="378">
        <v>13</v>
      </c>
      <c r="E1323" s="379" t="s">
        <v>538</v>
      </c>
      <c r="F1323" s="380" t="s">
        <v>523</v>
      </c>
      <c r="G1323" s="381">
        <v>1900</v>
      </c>
    </row>
    <row r="1324" spans="1:7" ht="24">
      <c r="A1324" s="375" t="s">
        <v>294</v>
      </c>
      <c r="B1324" s="376" t="s">
        <v>598</v>
      </c>
      <c r="C1324" s="377">
        <v>1</v>
      </c>
      <c r="D1324" s="378">
        <v>13</v>
      </c>
      <c r="E1324" s="379" t="s">
        <v>295</v>
      </c>
      <c r="F1324" s="380" t="s">
        <v>523</v>
      </c>
      <c r="G1324" s="381">
        <v>1900</v>
      </c>
    </row>
    <row r="1325" spans="1:7">
      <c r="A1325" s="375" t="s">
        <v>289</v>
      </c>
      <c r="B1325" s="376" t="s">
        <v>598</v>
      </c>
      <c r="C1325" s="377">
        <v>1</v>
      </c>
      <c r="D1325" s="378">
        <v>13</v>
      </c>
      <c r="E1325" s="379" t="s">
        <v>295</v>
      </c>
      <c r="F1325" s="380">
        <v>40</v>
      </c>
      <c r="G1325" s="381">
        <v>1900</v>
      </c>
    </row>
    <row r="1326" spans="1:7" ht="38.25">
      <c r="A1326" s="382" t="s">
        <v>599</v>
      </c>
      <c r="B1326" s="383" t="s">
        <v>600</v>
      </c>
      <c r="C1326" s="384" t="s">
        <v>523</v>
      </c>
      <c r="D1326" s="385" t="s">
        <v>523</v>
      </c>
      <c r="E1326" s="386" t="s">
        <v>523</v>
      </c>
      <c r="F1326" s="387" t="s">
        <v>523</v>
      </c>
      <c r="G1326" s="388">
        <v>570</v>
      </c>
    </row>
    <row r="1327" spans="1:7" ht="36">
      <c r="A1327" s="375" t="s">
        <v>601</v>
      </c>
      <c r="B1327" s="376" t="s">
        <v>602</v>
      </c>
      <c r="C1327" s="377" t="s">
        <v>523</v>
      </c>
      <c r="D1327" s="378" t="s">
        <v>523</v>
      </c>
      <c r="E1327" s="379" t="s">
        <v>523</v>
      </c>
      <c r="F1327" s="380" t="s">
        <v>523</v>
      </c>
      <c r="G1327" s="381">
        <v>570</v>
      </c>
    </row>
    <row r="1328" spans="1:7">
      <c r="A1328" s="375" t="s">
        <v>466</v>
      </c>
      <c r="B1328" s="376" t="s">
        <v>602</v>
      </c>
      <c r="C1328" s="377">
        <v>1</v>
      </c>
      <c r="D1328" s="378" t="s">
        <v>523</v>
      </c>
      <c r="E1328" s="379" t="s">
        <v>523</v>
      </c>
      <c r="F1328" s="380" t="s">
        <v>523</v>
      </c>
      <c r="G1328" s="381">
        <v>50</v>
      </c>
    </row>
    <row r="1329" spans="1:7">
      <c r="A1329" s="375" t="s">
        <v>473</v>
      </c>
      <c r="B1329" s="376" t="s">
        <v>602</v>
      </c>
      <c r="C1329" s="377">
        <v>1</v>
      </c>
      <c r="D1329" s="378">
        <v>13</v>
      </c>
      <c r="E1329" s="379" t="s">
        <v>523</v>
      </c>
      <c r="F1329" s="380" t="s">
        <v>523</v>
      </c>
      <c r="G1329" s="381">
        <v>50</v>
      </c>
    </row>
    <row r="1330" spans="1:7">
      <c r="A1330" s="375" t="s">
        <v>535</v>
      </c>
      <c r="B1330" s="376" t="s">
        <v>602</v>
      </c>
      <c r="C1330" s="377">
        <v>1</v>
      </c>
      <c r="D1330" s="378">
        <v>13</v>
      </c>
      <c r="E1330" s="379" t="s">
        <v>536</v>
      </c>
      <c r="F1330" s="380" t="s">
        <v>523</v>
      </c>
      <c r="G1330" s="381">
        <v>50</v>
      </c>
    </row>
    <row r="1331" spans="1:7" ht="24">
      <c r="A1331" s="375" t="s">
        <v>537</v>
      </c>
      <c r="B1331" s="376" t="s">
        <v>602</v>
      </c>
      <c r="C1331" s="377">
        <v>1</v>
      </c>
      <c r="D1331" s="378">
        <v>13</v>
      </c>
      <c r="E1331" s="379" t="s">
        <v>538</v>
      </c>
      <c r="F1331" s="380" t="s">
        <v>523</v>
      </c>
      <c r="G1331" s="381">
        <v>50</v>
      </c>
    </row>
    <row r="1332" spans="1:7" ht="24">
      <c r="A1332" s="375" t="s">
        <v>283</v>
      </c>
      <c r="B1332" s="376" t="s">
        <v>602</v>
      </c>
      <c r="C1332" s="377">
        <v>1</v>
      </c>
      <c r="D1332" s="378">
        <v>13</v>
      </c>
      <c r="E1332" s="379" t="s">
        <v>284</v>
      </c>
      <c r="F1332" s="380" t="s">
        <v>523</v>
      </c>
      <c r="G1332" s="381">
        <v>50</v>
      </c>
    </row>
    <row r="1333" spans="1:7">
      <c r="A1333" s="375" t="s">
        <v>289</v>
      </c>
      <c r="B1333" s="376" t="s">
        <v>602</v>
      </c>
      <c r="C1333" s="377">
        <v>1</v>
      </c>
      <c r="D1333" s="378">
        <v>13</v>
      </c>
      <c r="E1333" s="379" t="s">
        <v>284</v>
      </c>
      <c r="F1333" s="380">
        <v>40</v>
      </c>
      <c r="G1333" s="381">
        <v>50</v>
      </c>
    </row>
    <row r="1334" spans="1:7">
      <c r="A1334" s="375" t="s">
        <v>493</v>
      </c>
      <c r="B1334" s="376" t="s">
        <v>602</v>
      </c>
      <c r="C1334" s="377">
        <v>7</v>
      </c>
      <c r="D1334" s="378" t="s">
        <v>523</v>
      </c>
      <c r="E1334" s="379" t="s">
        <v>523</v>
      </c>
      <c r="F1334" s="380" t="s">
        <v>523</v>
      </c>
      <c r="G1334" s="381">
        <v>150</v>
      </c>
    </row>
    <row r="1335" spans="1:7">
      <c r="A1335" s="375" t="s">
        <v>495</v>
      </c>
      <c r="B1335" s="376" t="s">
        <v>602</v>
      </c>
      <c r="C1335" s="377">
        <v>7</v>
      </c>
      <c r="D1335" s="378">
        <v>2</v>
      </c>
      <c r="E1335" s="379" t="s">
        <v>523</v>
      </c>
      <c r="F1335" s="380" t="s">
        <v>523</v>
      </c>
      <c r="G1335" s="381">
        <v>50</v>
      </c>
    </row>
    <row r="1336" spans="1:7" ht="24">
      <c r="A1336" s="375" t="s">
        <v>630</v>
      </c>
      <c r="B1336" s="376" t="s">
        <v>602</v>
      </c>
      <c r="C1336" s="377">
        <v>7</v>
      </c>
      <c r="D1336" s="378">
        <v>2</v>
      </c>
      <c r="E1336" s="379" t="s">
        <v>631</v>
      </c>
      <c r="F1336" s="380" t="s">
        <v>523</v>
      </c>
      <c r="G1336" s="381">
        <v>50</v>
      </c>
    </row>
    <row r="1337" spans="1:7">
      <c r="A1337" s="375" t="s">
        <v>87</v>
      </c>
      <c r="B1337" s="376" t="s">
        <v>602</v>
      </c>
      <c r="C1337" s="377">
        <v>7</v>
      </c>
      <c r="D1337" s="378">
        <v>2</v>
      </c>
      <c r="E1337" s="379" t="s">
        <v>88</v>
      </c>
      <c r="F1337" s="380" t="s">
        <v>523</v>
      </c>
      <c r="G1337" s="381">
        <v>50</v>
      </c>
    </row>
    <row r="1338" spans="1:7">
      <c r="A1338" s="375" t="s">
        <v>323</v>
      </c>
      <c r="B1338" s="376" t="s">
        <v>602</v>
      </c>
      <c r="C1338" s="377">
        <v>7</v>
      </c>
      <c r="D1338" s="378">
        <v>2</v>
      </c>
      <c r="E1338" s="379" t="s">
        <v>324</v>
      </c>
      <c r="F1338" s="380" t="s">
        <v>523</v>
      </c>
      <c r="G1338" s="381">
        <v>50</v>
      </c>
    </row>
    <row r="1339" spans="1:7">
      <c r="A1339" s="375" t="s">
        <v>320</v>
      </c>
      <c r="B1339" s="376" t="s">
        <v>602</v>
      </c>
      <c r="C1339" s="377">
        <v>7</v>
      </c>
      <c r="D1339" s="378">
        <v>2</v>
      </c>
      <c r="E1339" s="379" t="s">
        <v>324</v>
      </c>
      <c r="F1339" s="380">
        <v>231</v>
      </c>
      <c r="G1339" s="381">
        <v>50</v>
      </c>
    </row>
    <row r="1340" spans="1:7">
      <c r="A1340" s="375" t="s">
        <v>496</v>
      </c>
      <c r="B1340" s="376" t="s">
        <v>602</v>
      </c>
      <c r="C1340" s="377">
        <v>7</v>
      </c>
      <c r="D1340" s="378">
        <v>7</v>
      </c>
      <c r="E1340" s="379" t="s">
        <v>523</v>
      </c>
      <c r="F1340" s="380" t="s">
        <v>523</v>
      </c>
      <c r="G1340" s="381">
        <v>3</v>
      </c>
    </row>
    <row r="1341" spans="1:7" ht="24">
      <c r="A1341" s="375" t="s">
        <v>630</v>
      </c>
      <c r="B1341" s="376" t="s">
        <v>602</v>
      </c>
      <c r="C1341" s="377">
        <v>7</v>
      </c>
      <c r="D1341" s="378">
        <v>7</v>
      </c>
      <c r="E1341" s="379" t="s">
        <v>631</v>
      </c>
      <c r="F1341" s="380" t="s">
        <v>523</v>
      </c>
      <c r="G1341" s="381">
        <v>3</v>
      </c>
    </row>
    <row r="1342" spans="1:7">
      <c r="A1342" s="375" t="s">
        <v>656</v>
      </c>
      <c r="B1342" s="376" t="s">
        <v>602</v>
      </c>
      <c r="C1342" s="377">
        <v>7</v>
      </c>
      <c r="D1342" s="378">
        <v>7</v>
      </c>
      <c r="E1342" s="379" t="s">
        <v>657</v>
      </c>
      <c r="F1342" s="380" t="s">
        <v>523</v>
      </c>
      <c r="G1342" s="381">
        <v>3</v>
      </c>
    </row>
    <row r="1343" spans="1:7">
      <c r="A1343" s="375" t="s">
        <v>321</v>
      </c>
      <c r="B1343" s="376" t="s">
        <v>602</v>
      </c>
      <c r="C1343" s="377">
        <v>7</v>
      </c>
      <c r="D1343" s="378">
        <v>7</v>
      </c>
      <c r="E1343" s="379" t="s">
        <v>322</v>
      </c>
      <c r="F1343" s="380" t="s">
        <v>523</v>
      </c>
      <c r="G1343" s="381">
        <v>3</v>
      </c>
    </row>
    <row r="1344" spans="1:7">
      <c r="A1344" s="375" t="s">
        <v>320</v>
      </c>
      <c r="B1344" s="376" t="s">
        <v>602</v>
      </c>
      <c r="C1344" s="377">
        <v>7</v>
      </c>
      <c r="D1344" s="378">
        <v>7</v>
      </c>
      <c r="E1344" s="379" t="s">
        <v>322</v>
      </c>
      <c r="F1344" s="380">
        <v>231</v>
      </c>
      <c r="G1344" s="381">
        <v>3</v>
      </c>
    </row>
    <row r="1345" spans="1:7">
      <c r="A1345" s="375" t="s">
        <v>497</v>
      </c>
      <c r="B1345" s="376" t="s">
        <v>602</v>
      </c>
      <c r="C1345" s="377">
        <v>7</v>
      </c>
      <c r="D1345" s="378">
        <v>9</v>
      </c>
      <c r="E1345" s="379" t="s">
        <v>523</v>
      </c>
      <c r="F1345" s="380" t="s">
        <v>523</v>
      </c>
      <c r="G1345" s="381">
        <v>97</v>
      </c>
    </row>
    <row r="1346" spans="1:7" ht="24">
      <c r="A1346" s="375" t="s">
        <v>630</v>
      </c>
      <c r="B1346" s="376" t="s">
        <v>602</v>
      </c>
      <c r="C1346" s="377">
        <v>7</v>
      </c>
      <c r="D1346" s="378">
        <v>9</v>
      </c>
      <c r="E1346" s="379" t="s">
        <v>631</v>
      </c>
      <c r="F1346" s="380" t="s">
        <v>523</v>
      </c>
      <c r="G1346" s="381">
        <v>97</v>
      </c>
    </row>
    <row r="1347" spans="1:7">
      <c r="A1347" s="375" t="s">
        <v>656</v>
      </c>
      <c r="B1347" s="376" t="s">
        <v>602</v>
      </c>
      <c r="C1347" s="377">
        <v>7</v>
      </c>
      <c r="D1347" s="378">
        <v>9</v>
      </c>
      <c r="E1347" s="379" t="s">
        <v>657</v>
      </c>
      <c r="F1347" s="380" t="s">
        <v>523</v>
      </c>
      <c r="G1347" s="381">
        <v>97</v>
      </c>
    </row>
    <row r="1348" spans="1:7">
      <c r="A1348" s="375" t="s">
        <v>321</v>
      </c>
      <c r="B1348" s="376" t="s">
        <v>602</v>
      </c>
      <c r="C1348" s="377">
        <v>7</v>
      </c>
      <c r="D1348" s="378">
        <v>9</v>
      </c>
      <c r="E1348" s="379" t="s">
        <v>322</v>
      </c>
      <c r="F1348" s="380" t="s">
        <v>523</v>
      </c>
      <c r="G1348" s="381">
        <v>97</v>
      </c>
    </row>
    <row r="1349" spans="1:7">
      <c r="A1349" s="375" t="s">
        <v>320</v>
      </c>
      <c r="B1349" s="376" t="s">
        <v>602</v>
      </c>
      <c r="C1349" s="377">
        <v>7</v>
      </c>
      <c r="D1349" s="378">
        <v>9</v>
      </c>
      <c r="E1349" s="379" t="s">
        <v>322</v>
      </c>
      <c r="F1349" s="380">
        <v>231</v>
      </c>
      <c r="G1349" s="381">
        <v>97</v>
      </c>
    </row>
    <row r="1350" spans="1:7">
      <c r="A1350" s="375" t="s">
        <v>498</v>
      </c>
      <c r="B1350" s="376" t="s">
        <v>602</v>
      </c>
      <c r="C1350" s="377">
        <v>8</v>
      </c>
      <c r="D1350" s="378" t="s">
        <v>523</v>
      </c>
      <c r="E1350" s="379" t="s">
        <v>523</v>
      </c>
      <c r="F1350" s="380" t="s">
        <v>523</v>
      </c>
      <c r="G1350" s="381">
        <v>200</v>
      </c>
    </row>
    <row r="1351" spans="1:7">
      <c r="A1351" s="375" t="s">
        <v>500</v>
      </c>
      <c r="B1351" s="376" t="s">
        <v>602</v>
      </c>
      <c r="C1351" s="377">
        <v>8</v>
      </c>
      <c r="D1351" s="378">
        <v>4</v>
      </c>
      <c r="E1351" s="379" t="s">
        <v>523</v>
      </c>
      <c r="F1351" s="380" t="s">
        <v>523</v>
      </c>
      <c r="G1351" s="381">
        <v>200</v>
      </c>
    </row>
    <row r="1352" spans="1:7" ht="24">
      <c r="A1352" s="375" t="s">
        <v>630</v>
      </c>
      <c r="B1352" s="376" t="s">
        <v>602</v>
      </c>
      <c r="C1352" s="377">
        <v>8</v>
      </c>
      <c r="D1352" s="378">
        <v>4</v>
      </c>
      <c r="E1352" s="379" t="s">
        <v>631</v>
      </c>
      <c r="F1352" s="380" t="s">
        <v>523</v>
      </c>
      <c r="G1352" s="381">
        <v>200</v>
      </c>
    </row>
    <row r="1353" spans="1:7">
      <c r="A1353" s="375" t="s">
        <v>87</v>
      </c>
      <c r="B1353" s="376" t="s">
        <v>602</v>
      </c>
      <c r="C1353" s="377">
        <v>8</v>
      </c>
      <c r="D1353" s="378">
        <v>4</v>
      </c>
      <c r="E1353" s="379" t="s">
        <v>88</v>
      </c>
      <c r="F1353" s="380" t="s">
        <v>523</v>
      </c>
      <c r="G1353" s="381">
        <v>60</v>
      </c>
    </row>
    <row r="1354" spans="1:7">
      <c r="A1354" s="375" t="s">
        <v>323</v>
      </c>
      <c r="B1354" s="376" t="s">
        <v>602</v>
      </c>
      <c r="C1354" s="377">
        <v>8</v>
      </c>
      <c r="D1354" s="378">
        <v>4</v>
      </c>
      <c r="E1354" s="379" t="s">
        <v>324</v>
      </c>
      <c r="F1354" s="380" t="s">
        <v>523</v>
      </c>
      <c r="G1354" s="381">
        <v>60</v>
      </c>
    </row>
    <row r="1355" spans="1:7">
      <c r="A1355" s="375" t="s">
        <v>381</v>
      </c>
      <c r="B1355" s="376" t="s">
        <v>602</v>
      </c>
      <c r="C1355" s="377">
        <v>8</v>
      </c>
      <c r="D1355" s="378">
        <v>4</v>
      </c>
      <c r="E1355" s="379" t="s">
        <v>324</v>
      </c>
      <c r="F1355" s="380">
        <v>241</v>
      </c>
      <c r="G1355" s="381">
        <v>60</v>
      </c>
    </row>
    <row r="1356" spans="1:7">
      <c r="A1356" s="375" t="s">
        <v>656</v>
      </c>
      <c r="B1356" s="376" t="s">
        <v>602</v>
      </c>
      <c r="C1356" s="377">
        <v>8</v>
      </c>
      <c r="D1356" s="378">
        <v>4</v>
      </c>
      <c r="E1356" s="379" t="s">
        <v>657</v>
      </c>
      <c r="F1356" s="380" t="s">
        <v>523</v>
      </c>
      <c r="G1356" s="381">
        <v>140</v>
      </c>
    </row>
    <row r="1357" spans="1:7">
      <c r="A1357" s="375" t="s">
        <v>321</v>
      </c>
      <c r="B1357" s="376" t="s">
        <v>602</v>
      </c>
      <c r="C1357" s="377">
        <v>8</v>
      </c>
      <c r="D1357" s="378">
        <v>4</v>
      </c>
      <c r="E1357" s="379" t="s">
        <v>322</v>
      </c>
      <c r="F1357" s="380" t="s">
        <v>523</v>
      </c>
      <c r="G1357" s="381">
        <v>140</v>
      </c>
    </row>
    <row r="1358" spans="1:7">
      <c r="A1358" s="375" t="s">
        <v>381</v>
      </c>
      <c r="B1358" s="376" t="s">
        <v>602</v>
      </c>
      <c r="C1358" s="377">
        <v>8</v>
      </c>
      <c r="D1358" s="378">
        <v>4</v>
      </c>
      <c r="E1358" s="379" t="s">
        <v>322</v>
      </c>
      <c r="F1358" s="380">
        <v>241</v>
      </c>
      <c r="G1358" s="381">
        <v>140</v>
      </c>
    </row>
    <row r="1359" spans="1:7">
      <c r="A1359" s="375" t="s">
        <v>506</v>
      </c>
      <c r="B1359" s="376" t="s">
        <v>602</v>
      </c>
      <c r="C1359" s="377">
        <v>11</v>
      </c>
      <c r="D1359" s="378" t="s">
        <v>523</v>
      </c>
      <c r="E1359" s="379" t="s">
        <v>523</v>
      </c>
      <c r="F1359" s="380" t="s">
        <v>523</v>
      </c>
      <c r="G1359" s="381">
        <v>100</v>
      </c>
    </row>
    <row r="1360" spans="1:7">
      <c r="A1360" s="375" t="s">
        <v>508</v>
      </c>
      <c r="B1360" s="376" t="s">
        <v>602</v>
      </c>
      <c r="C1360" s="377">
        <v>11</v>
      </c>
      <c r="D1360" s="378">
        <v>2</v>
      </c>
      <c r="E1360" s="379" t="s">
        <v>523</v>
      </c>
      <c r="F1360" s="380" t="s">
        <v>523</v>
      </c>
      <c r="G1360" s="381">
        <v>100</v>
      </c>
    </row>
    <row r="1361" spans="1:7" ht="24">
      <c r="A1361" s="375" t="s">
        <v>630</v>
      </c>
      <c r="B1361" s="376" t="s">
        <v>602</v>
      </c>
      <c r="C1361" s="377">
        <v>11</v>
      </c>
      <c r="D1361" s="378">
        <v>2</v>
      </c>
      <c r="E1361" s="379" t="s">
        <v>631</v>
      </c>
      <c r="F1361" s="380" t="s">
        <v>523</v>
      </c>
      <c r="G1361" s="381">
        <v>100</v>
      </c>
    </row>
    <row r="1362" spans="1:7">
      <c r="A1362" s="375" t="s">
        <v>656</v>
      </c>
      <c r="B1362" s="376" t="s">
        <v>602</v>
      </c>
      <c r="C1362" s="377">
        <v>11</v>
      </c>
      <c r="D1362" s="378">
        <v>2</v>
      </c>
      <c r="E1362" s="379" t="s">
        <v>657</v>
      </c>
      <c r="F1362" s="380" t="s">
        <v>523</v>
      </c>
      <c r="G1362" s="381">
        <v>100</v>
      </c>
    </row>
    <row r="1363" spans="1:7">
      <c r="A1363" s="375" t="s">
        <v>321</v>
      </c>
      <c r="B1363" s="376" t="s">
        <v>602</v>
      </c>
      <c r="C1363" s="377">
        <v>11</v>
      </c>
      <c r="D1363" s="378">
        <v>2</v>
      </c>
      <c r="E1363" s="379" t="s">
        <v>322</v>
      </c>
      <c r="F1363" s="380" t="s">
        <v>523</v>
      </c>
      <c r="G1363" s="381">
        <v>100</v>
      </c>
    </row>
    <row r="1364" spans="1:7">
      <c r="A1364" s="375" t="s">
        <v>382</v>
      </c>
      <c r="B1364" s="376" t="s">
        <v>602</v>
      </c>
      <c r="C1364" s="377">
        <v>11</v>
      </c>
      <c r="D1364" s="378">
        <v>2</v>
      </c>
      <c r="E1364" s="379" t="s">
        <v>322</v>
      </c>
      <c r="F1364" s="380">
        <v>271</v>
      </c>
      <c r="G1364" s="381">
        <v>100</v>
      </c>
    </row>
    <row r="1365" spans="1:7">
      <c r="A1365" s="375" t="s">
        <v>510</v>
      </c>
      <c r="B1365" s="376" t="s">
        <v>602</v>
      </c>
      <c r="C1365" s="377">
        <v>12</v>
      </c>
      <c r="D1365" s="378" t="s">
        <v>523</v>
      </c>
      <c r="E1365" s="379" t="s">
        <v>523</v>
      </c>
      <c r="F1365" s="380" t="s">
        <v>523</v>
      </c>
      <c r="G1365" s="381">
        <v>70</v>
      </c>
    </row>
    <row r="1366" spans="1:7">
      <c r="A1366" s="375" t="s">
        <v>513</v>
      </c>
      <c r="B1366" s="376" t="s">
        <v>602</v>
      </c>
      <c r="C1366" s="377">
        <v>12</v>
      </c>
      <c r="D1366" s="378">
        <v>4</v>
      </c>
      <c r="E1366" s="379" t="s">
        <v>523</v>
      </c>
      <c r="F1366" s="380" t="s">
        <v>523</v>
      </c>
      <c r="G1366" s="381">
        <v>70</v>
      </c>
    </row>
    <row r="1367" spans="1:7">
      <c r="A1367" s="375" t="s">
        <v>535</v>
      </c>
      <c r="B1367" s="376" t="s">
        <v>602</v>
      </c>
      <c r="C1367" s="377">
        <v>12</v>
      </c>
      <c r="D1367" s="378">
        <v>4</v>
      </c>
      <c r="E1367" s="379" t="s">
        <v>536</v>
      </c>
      <c r="F1367" s="380" t="s">
        <v>523</v>
      </c>
      <c r="G1367" s="381">
        <v>70</v>
      </c>
    </row>
    <row r="1368" spans="1:7" ht="24">
      <c r="A1368" s="375" t="s">
        <v>537</v>
      </c>
      <c r="B1368" s="376" t="s">
        <v>602</v>
      </c>
      <c r="C1368" s="377">
        <v>12</v>
      </c>
      <c r="D1368" s="378">
        <v>4</v>
      </c>
      <c r="E1368" s="379" t="s">
        <v>538</v>
      </c>
      <c r="F1368" s="380" t="s">
        <v>523</v>
      </c>
      <c r="G1368" s="381">
        <v>70</v>
      </c>
    </row>
    <row r="1369" spans="1:7" ht="24">
      <c r="A1369" s="375" t="s">
        <v>283</v>
      </c>
      <c r="B1369" s="376" t="s">
        <v>602</v>
      </c>
      <c r="C1369" s="377">
        <v>12</v>
      </c>
      <c r="D1369" s="378">
        <v>4</v>
      </c>
      <c r="E1369" s="379" t="s">
        <v>284</v>
      </c>
      <c r="F1369" s="380" t="s">
        <v>523</v>
      </c>
      <c r="G1369" s="381">
        <v>70</v>
      </c>
    </row>
    <row r="1370" spans="1:7">
      <c r="A1370" s="375" t="s">
        <v>289</v>
      </c>
      <c r="B1370" s="376" t="s">
        <v>602</v>
      </c>
      <c r="C1370" s="377">
        <v>12</v>
      </c>
      <c r="D1370" s="378">
        <v>4</v>
      </c>
      <c r="E1370" s="379" t="s">
        <v>284</v>
      </c>
      <c r="F1370" s="380">
        <v>40</v>
      </c>
      <c r="G1370" s="381">
        <v>70</v>
      </c>
    </row>
    <row r="1371" spans="1:7" ht="25.5">
      <c r="A1371" s="382" t="s">
        <v>151</v>
      </c>
      <c r="B1371" s="383" t="s">
        <v>152</v>
      </c>
      <c r="C1371" s="384">
        <v>7</v>
      </c>
      <c r="D1371" s="385">
        <v>7</v>
      </c>
      <c r="E1371" s="386" t="s">
        <v>523</v>
      </c>
      <c r="F1371" s="387" t="s">
        <v>523</v>
      </c>
      <c r="G1371" s="388">
        <v>23168.5</v>
      </c>
    </row>
    <row r="1372" spans="1:7" ht="48">
      <c r="A1372" s="375" t="s">
        <v>153</v>
      </c>
      <c r="B1372" s="376" t="s">
        <v>154</v>
      </c>
      <c r="C1372" s="377" t="s">
        <v>523</v>
      </c>
      <c r="D1372" s="378" t="s">
        <v>523</v>
      </c>
      <c r="E1372" s="379" t="s">
        <v>523</v>
      </c>
      <c r="F1372" s="380" t="s">
        <v>523</v>
      </c>
      <c r="G1372" s="381">
        <v>6119.7</v>
      </c>
    </row>
    <row r="1373" spans="1:7">
      <c r="A1373" s="375" t="s">
        <v>493</v>
      </c>
      <c r="B1373" s="376" t="s">
        <v>154</v>
      </c>
      <c r="C1373" s="377">
        <v>7</v>
      </c>
      <c r="D1373" s="378" t="s">
        <v>523</v>
      </c>
      <c r="E1373" s="379" t="s">
        <v>523</v>
      </c>
      <c r="F1373" s="380" t="s">
        <v>523</v>
      </c>
      <c r="G1373" s="381">
        <v>6119.7</v>
      </c>
    </row>
    <row r="1374" spans="1:7">
      <c r="A1374" s="375" t="s">
        <v>496</v>
      </c>
      <c r="B1374" s="376" t="s">
        <v>154</v>
      </c>
      <c r="C1374" s="377">
        <v>7</v>
      </c>
      <c r="D1374" s="378">
        <v>7</v>
      </c>
      <c r="E1374" s="379" t="s">
        <v>523</v>
      </c>
      <c r="F1374" s="380" t="s">
        <v>523</v>
      </c>
      <c r="G1374" s="381">
        <v>6119.7</v>
      </c>
    </row>
    <row r="1375" spans="1:7" ht="24">
      <c r="A1375" s="375" t="s">
        <v>630</v>
      </c>
      <c r="B1375" s="376" t="s">
        <v>154</v>
      </c>
      <c r="C1375" s="377">
        <v>7</v>
      </c>
      <c r="D1375" s="378">
        <v>7</v>
      </c>
      <c r="E1375" s="379" t="s">
        <v>631</v>
      </c>
      <c r="F1375" s="380" t="s">
        <v>523</v>
      </c>
      <c r="G1375" s="381">
        <v>6119.7</v>
      </c>
    </row>
    <row r="1376" spans="1:7">
      <c r="A1376" s="375" t="s">
        <v>87</v>
      </c>
      <c r="B1376" s="376" t="s">
        <v>154</v>
      </c>
      <c r="C1376" s="377">
        <v>7</v>
      </c>
      <c r="D1376" s="378">
        <v>7</v>
      </c>
      <c r="E1376" s="379" t="s">
        <v>88</v>
      </c>
      <c r="F1376" s="380" t="s">
        <v>523</v>
      </c>
      <c r="G1376" s="381">
        <v>4551.2</v>
      </c>
    </row>
    <row r="1377" spans="1:7">
      <c r="A1377" s="375" t="s">
        <v>323</v>
      </c>
      <c r="B1377" s="376" t="s">
        <v>154</v>
      </c>
      <c r="C1377" s="377">
        <v>7</v>
      </c>
      <c r="D1377" s="378">
        <v>7</v>
      </c>
      <c r="E1377" s="379" t="s">
        <v>324</v>
      </c>
      <c r="F1377" s="380" t="s">
        <v>523</v>
      </c>
      <c r="G1377" s="381">
        <v>4551.2</v>
      </c>
    </row>
    <row r="1378" spans="1:7">
      <c r="A1378" s="375" t="s">
        <v>320</v>
      </c>
      <c r="B1378" s="376" t="s">
        <v>154</v>
      </c>
      <c r="C1378" s="377">
        <v>7</v>
      </c>
      <c r="D1378" s="378">
        <v>7</v>
      </c>
      <c r="E1378" s="379" t="s">
        <v>324</v>
      </c>
      <c r="F1378" s="380">
        <v>231</v>
      </c>
      <c r="G1378" s="381">
        <v>4502.3</v>
      </c>
    </row>
    <row r="1379" spans="1:7">
      <c r="A1379" s="375" t="s">
        <v>381</v>
      </c>
      <c r="B1379" s="376" t="s">
        <v>154</v>
      </c>
      <c r="C1379" s="377">
        <v>7</v>
      </c>
      <c r="D1379" s="378">
        <v>7</v>
      </c>
      <c r="E1379" s="379" t="s">
        <v>324</v>
      </c>
      <c r="F1379" s="380">
        <v>241</v>
      </c>
      <c r="G1379" s="381">
        <v>48.9</v>
      </c>
    </row>
    <row r="1380" spans="1:7">
      <c r="A1380" s="375" t="s">
        <v>656</v>
      </c>
      <c r="B1380" s="376" t="s">
        <v>154</v>
      </c>
      <c r="C1380" s="377">
        <v>7</v>
      </c>
      <c r="D1380" s="378">
        <v>7</v>
      </c>
      <c r="E1380" s="379" t="s">
        <v>657</v>
      </c>
      <c r="F1380" s="380" t="s">
        <v>523</v>
      </c>
      <c r="G1380" s="381">
        <v>1568.5</v>
      </c>
    </row>
    <row r="1381" spans="1:7">
      <c r="A1381" s="375" t="s">
        <v>321</v>
      </c>
      <c r="B1381" s="376" t="s">
        <v>154</v>
      </c>
      <c r="C1381" s="377">
        <v>7</v>
      </c>
      <c r="D1381" s="378">
        <v>7</v>
      </c>
      <c r="E1381" s="379" t="s">
        <v>322</v>
      </c>
      <c r="F1381" s="380" t="s">
        <v>523</v>
      </c>
      <c r="G1381" s="381">
        <v>1568.5</v>
      </c>
    </row>
    <row r="1382" spans="1:7">
      <c r="A1382" s="375" t="s">
        <v>320</v>
      </c>
      <c r="B1382" s="376" t="s">
        <v>154</v>
      </c>
      <c r="C1382" s="377">
        <v>7</v>
      </c>
      <c r="D1382" s="378">
        <v>7</v>
      </c>
      <c r="E1382" s="379" t="s">
        <v>322</v>
      </c>
      <c r="F1382" s="380">
        <v>231</v>
      </c>
      <c r="G1382" s="381">
        <v>612.70000000000005</v>
      </c>
    </row>
    <row r="1383" spans="1:7">
      <c r="A1383" s="375" t="s">
        <v>382</v>
      </c>
      <c r="B1383" s="376" t="s">
        <v>154</v>
      </c>
      <c r="C1383" s="377">
        <v>7</v>
      </c>
      <c r="D1383" s="378">
        <v>7</v>
      </c>
      <c r="E1383" s="379" t="s">
        <v>322</v>
      </c>
      <c r="F1383" s="380">
        <v>271</v>
      </c>
      <c r="G1383" s="381">
        <v>955.8</v>
      </c>
    </row>
    <row r="1384" spans="1:7" ht="36">
      <c r="A1384" s="375" t="s">
        <v>155</v>
      </c>
      <c r="B1384" s="376" t="s">
        <v>156</v>
      </c>
      <c r="C1384" s="377" t="s">
        <v>523</v>
      </c>
      <c r="D1384" s="378" t="s">
        <v>523</v>
      </c>
      <c r="E1384" s="379" t="s">
        <v>523</v>
      </c>
      <c r="F1384" s="380" t="s">
        <v>523</v>
      </c>
      <c r="G1384" s="381">
        <v>7776.8</v>
      </c>
    </row>
    <row r="1385" spans="1:7">
      <c r="A1385" s="375" t="s">
        <v>493</v>
      </c>
      <c r="B1385" s="376" t="s">
        <v>156</v>
      </c>
      <c r="C1385" s="377">
        <v>7</v>
      </c>
      <c r="D1385" s="378" t="s">
        <v>523</v>
      </c>
      <c r="E1385" s="379" t="s">
        <v>523</v>
      </c>
      <c r="F1385" s="380" t="s">
        <v>523</v>
      </c>
      <c r="G1385" s="381">
        <v>7776.8</v>
      </c>
    </row>
    <row r="1386" spans="1:7">
      <c r="A1386" s="375" t="s">
        <v>496</v>
      </c>
      <c r="B1386" s="376" t="s">
        <v>156</v>
      </c>
      <c r="C1386" s="377">
        <v>7</v>
      </c>
      <c r="D1386" s="378">
        <v>7</v>
      </c>
      <c r="E1386" s="379" t="s">
        <v>523</v>
      </c>
      <c r="F1386" s="380" t="s">
        <v>523</v>
      </c>
      <c r="G1386" s="381">
        <v>7776.8</v>
      </c>
    </row>
    <row r="1387" spans="1:7">
      <c r="A1387" s="375" t="s">
        <v>535</v>
      </c>
      <c r="B1387" s="376" t="s">
        <v>156</v>
      </c>
      <c r="C1387" s="377">
        <v>7</v>
      </c>
      <c r="D1387" s="378">
        <v>7</v>
      </c>
      <c r="E1387" s="379" t="s">
        <v>536</v>
      </c>
      <c r="F1387" s="380" t="s">
        <v>523</v>
      </c>
      <c r="G1387" s="381">
        <v>7776.8</v>
      </c>
    </row>
    <row r="1388" spans="1:7" ht="24">
      <c r="A1388" s="375" t="s">
        <v>537</v>
      </c>
      <c r="B1388" s="376" t="s">
        <v>156</v>
      </c>
      <c r="C1388" s="377">
        <v>7</v>
      </c>
      <c r="D1388" s="378">
        <v>7</v>
      </c>
      <c r="E1388" s="379" t="s">
        <v>538</v>
      </c>
      <c r="F1388" s="380" t="s">
        <v>523</v>
      </c>
      <c r="G1388" s="381">
        <v>7776.8</v>
      </c>
    </row>
    <row r="1389" spans="1:7" ht="24">
      <c r="A1389" s="375" t="s">
        <v>283</v>
      </c>
      <c r="B1389" s="376" t="s">
        <v>156</v>
      </c>
      <c r="C1389" s="377">
        <v>7</v>
      </c>
      <c r="D1389" s="378">
        <v>7</v>
      </c>
      <c r="E1389" s="379" t="s">
        <v>284</v>
      </c>
      <c r="F1389" s="380" t="s">
        <v>523</v>
      </c>
      <c r="G1389" s="381">
        <v>7776.8</v>
      </c>
    </row>
    <row r="1390" spans="1:7">
      <c r="A1390" s="375" t="s">
        <v>320</v>
      </c>
      <c r="B1390" s="376" t="s">
        <v>156</v>
      </c>
      <c r="C1390" s="377">
        <v>7</v>
      </c>
      <c r="D1390" s="378">
        <v>7</v>
      </c>
      <c r="E1390" s="379" t="s">
        <v>284</v>
      </c>
      <c r="F1390" s="380">
        <v>231</v>
      </c>
      <c r="G1390" s="381">
        <v>5660.8</v>
      </c>
    </row>
    <row r="1391" spans="1:7">
      <c r="A1391" s="375" t="s">
        <v>382</v>
      </c>
      <c r="B1391" s="376" t="s">
        <v>156</v>
      </c>
      <c r="C1391" s="377">
        <v>7</v>
      </c>
      <c r="D1391" s="378">
        <v>7</v>
      </c>
      <c r="E1391" s="379" t="s">
        <v>284</v>
      </c>
      <c r="F1391" s="380">
        <v>271</v>
      </c>
      <c r="G1391" s="381">
        <v>2116</v>
      </c>
    </row>
    <row r="1392" spans="1:7" ht="24">
      <c r="A1392" s="375" t="s">
        <v>157</v>
      </c>
      <c r="B1392" s="376" t="s">
        <v>158</v>
      </c>
      <c r="C1392" s="377" t="s">
        <v>523</v>
      </c>
      <c r="D1392" s="378" t="s">
        <v>523</v>
      </c>
      <c r="E1392" s="379" t="s">
        <v>523</v>
      </c>
      <c r="F1392" s="380" t="s">
        <v>523</v>
      </c>
      <c r="G1392" s="381">
        <v>8524.9</v>
      </c>
    </row>
    <row r="1393" spans="1:7">
      <c r="A1393" s="375" t="s">
        <v>493</v>
      </c>
      <c r="B1393" s="376" t="s">
        <v>158</v>
      </c>
      <c r="C1393" s="377">
        <v>7</v>
      </c>
      <c r="D1393" s="378" t="s">
        <v>523</v>
      </c>
      <c r="E1393" s="379" t="s">
        <v>523</v>
      </c>
      <c r="F1393" s="380" t="s">
        <v>523</v>
      </c>
      <c r="G1393" s="381">
        <v>8524.9</v>
      </c>
    </row>
    <row r="1394" spans="1:7">
      <c r="A1394" s="375" t="s">
        <v>496</v>
      </c>
      <c r="B1394" s="376" t="s">
        <v>158</v>
      </c>
      <c r="C1394" s="377">
        <v>7</v>
      </c>
      <c r="D1394" s="378">
        <v>7</v>
      </c>
      <c r="E1394" s="379" t="s">
        <v>523</v>
      </c>
      <c r="F1394" s="380" t="s">
        <v>523</v>
      </c>
      <c r="G1394" s="381">
        <v>8524.9</v>
      </c>
    </row>
    <row r="1395" spans="1:7" ht="36">
      <c r="A1395" s="375" t="s">
        <v>530</v>
      </c>
      <c r="B1395" s="376" t="s">
        <v>158</v>
      </c>
      <c r="C1395" s="377">
        <v>7</v>
      </c>
      <c r="D1395" s="378">
        <v>7</v>
      </c>
      <c r="E1395" s="379" t="s">
        <v>383</v>
      </c>
      <c r="F1395" s="380" t="s">
        <v>523</v>
      </c>
      <c r="G1395" s="381">
        <v>36.4</v>
      </c>
    </row>
    <row r="1396" spans="1:7">
      <c r="A1396" s="375" t="s">
        <v>531</v>
      </c>
      <c r="B1396" s="376" t="s">
        <v>158</v>
      </c>
      <c r="C1396" s="377">
        <v>7</v>
      </c>
      <c r="D1396" s="378">
        <v>7</v>
      </c>
      <c r="E1396" s="379" t="s">
        <v>532</v>
      </c>
      <c r="F1396" s="380" t="s">
        <v>523</v>
      </c>
      <c r="G1396" s="381">
        <v>36.4</v>
      </c>
    </row>
    <row r="1397" spans="1:7" ht="24">
      <c r="A1397" s="375" t="s">
        <v>277</v>
      </c>
      <c r="B1397" s="376" t="s">
        <v>158</v>
      </c>
      <c r="C1397" s="377">
        <v>7</v>
      </c>
      <c r="D1397" s="378">
        <v>7</v>
      </c>
      <c r="E1397" s="379" t="s">
        <v>278</v>
      </c>
      <c r="F1397" s="380" t="s">
        <v>523</v>
      </c>
      <c r="G1397" s="381">
        <v>36.4</v>
      </c>
    </row>
    <row r="1398" spans="1:7">
      <c r="A1398" s="375" t="s">
        <v>320</v>
      </c>
      <c r="B1398" s="376" t="s">
        <v>158</v>
      </c>
      <c r="C1398" s="377">
        <v>7</v>
      </c>
      <c r="D1398" s="378">
        <v>7</v>
      </c>
      <c r="E1398" s="379" t="s">
        <v>278</v>
      </c>
      <c r="F1398" s="380">
        <v>231</v>
      </c>
      <c r="G1398" s="381">
        <v>36.4</v>
      </c>
    </row>
    <row r="1399" spans="1:7">
      <c r="A1399" s="375" t="s">
        <v>535</v>
      </c>
      <c r="B1399" s="376" t="s">
        <v>158</v>
      </c>
      <c r="C1399" s="377">
        <v>7</v>
      </c>
      <c r="D1399" s="378">
        <v>7</v>
      </c>
      <c r="E1399" s="379" t="s">
        <v>536</v>
      </c>
      <c r="F1399" s="380" t="s">
        <v>523</v>
      </c>
      <c r="G1399" s="381">
        <v>4318.8999999999996</v>
      </c>
    </row>
    <row r="1400" spans="1:7" ht="24">
      <c r="A1400" s="375" t="s">
        <v>537</v>
      </c>
      <c r="B1400" s="376" t="s">
        <v>158</v>
      </c>
      <c r="C1400" s="377">
        <v>7</v>
      </c>
      <c r="D1400" s="378">
        <v>7</v>
      </c>
      <c r="E1400" s="379" t="s">
        <v>538</v>
      </c>
      <c r="F1400" s="380" t="s">
        <v>523</v>
      </c>
      <c r="G1400" s="381">
        <v>4318.8999999999996</v>
      </c>
    </row>
    <row r="1401" spans="1:7">
      <c r="A1401" s="375" t="s">
        <v>281</v>
      </c>
      <c r="B1401" s="376" t="s">
        <v>158</v>
      </c>
      <c r="C1401" s="377">
        <v>7</v>
      </c>
      <c r="D1401" s="378">
        <v>7</v>
      </c>
      <c r="E1401" s="379" t="s">
        <v>282</v>
      </c>
      <c r="F1401" s="380" t="s">
        <v>523</v>
      </c>
      <c r="G1401" s="381">
        <v>25.8</v>
      </c>
    </row>
    <row r="1402" spans="1:7">
      <c r="A1402" s="375" t="s">
        <v>320</v>
      </c>
      <c r="B1402" s="376" t="s">
        <v>158</v>
      </c>
      <c r="C1402" s="377">
        <v>7</v>
      </c>
      <c r="D1402" s="378">
        <v>7</v>
      </c>
      <c r="E1402" s="379" t="s">
        <v>282</v>
      </c>
      <c r="F1402" s="380">
        <v>231</v>
      </c>
      <c r="G1402" s="381">
        <v>25.8</v>
      </c>
    </row>
    <row r="1403" spans="1:7" ht="24">
      <c r="A1403" s="375" t="s">
        <v>283</v>
      </c>
      <c r="B1403" s="376" t="s">
        <v>158</v>
      </c>
      <c r="C1403" s="377">
        <v>7</v>
      </c>
      <c r="D1403" s="378">
        <v>7</v>
      </c>
      <c r="E1403" s="379" t="s">
        <v>284</v>
      </c>
      <c r="F1403" s="380" t="s">
        <v>523</v>
      </c>
      <c r="G1403" s="381">
        <v>4293.1000000000004</v>
      </c>
    </row>
    <row r="1404" spans="1:7">
      <c r="A1404" s="375" t="s">
        <v>320</v>
      </c>
      <c r="B1404" s="376" t="s">
        <v>158</v>
      </c>
      <c r="C1404" s="377">
        <v>7</v>
      </c>
      <c r="D1404" s="378">
        <v>7</v>
      </c>
      <c r="E1404" s="379" t="s">
        <v>284</v>
      </c>
      <c r="F1404" s="380">
        <v>231</v>
      </c>
      <c r="G1404" s="381">
        <v>3607.1</v>
      </c>
    </row>
    <row r="1405" spans="1:7">
      <c r="A1405" s="375" t="s">
        <v>382</v>
      </c>
      <c r="B1405" s="376" t="s">
        <v>158</v>
      </c>
      <c r="C1405" s="377">
        <v>7</v>
      </c>
      <c r="D1405" s="378">
        <v>7</v>
      </c>
      <c r="E1405" s="379" t="s">
        <v>284</v>
      </c>
      <c r="F1405" s="380">
        <v>271</v>
      </c>
      <c r="G1405" s="381">
        <v>686</v>
      </c>
    </row>
    <row r="1406" spans="1:7" ht="24">
      <c r="A1406" s="375" t="s">
        <v>630</v>
      </c>
      <c r="B1406" s="376" t="s">
        <v>158</v>
      </c>
      <c r="C1406" s="377">
        <v>7</v>
      </c>
      <c r="D1406" s="378">
        <v>7</v>
      </c>
      <c r="E1406" s="379" t="s">
        <v>631</v>
      </c>
      <c r="F1406" s="380" t="s">
        <v>523</v>
      </c>
      <c r="G1406" s="381">
        <v>4169.6000000000004</v>
      </c>
    </row>
    <row r="1407" spans="1:7">
      <c r="A1407" s="375" t="s">
        <v>87</v>
      </c>
      <c r="B1407" s="376" t="s">
        <v>158</v>
      </c>
      <c r="C1407" s="377">
        <v>7</v>
      </c>
      <c r="D1407" s="378">
        <v>7</v>
      </c>
      <c r="E1407" s="379" t="s">
        <v>88</v>
      </c>
      <c r="F1407" s="380" t="s">
        <v>523</v>
      </c>
      <c r="G1407" s="381">
        <v>2865.8</v>
      </c>
    </row>
    <row r="1408" spans="1:7">
      <c r="A1408" s="375" t="s">
        <v>323</v>
      </c>
      <c r="B1408" s="376" t="s">
        <v>158</v>
      </c>
      <c r="C1408" s="377">
        <v>7</v>
      </c>
      <c r="D1408" s="378">
        <v>7</v>
      </c>
      <c r="E1408" s="379" t="s">
        <v>324</v>
      </c>
      <c r="F1408" s="380" t="s">
        <v>523</v>
      </c>
      <c r="G1408" s="381">
        <v>2865.8</v>
      </c>
    </row>
    <row r="1409" spans="1:7">
      <c r="A1409" s="375" t="s">
        <v>320</v>
      </c>
      <c r="B1409" s="376" t="s">
        <v>158</v>
      </c>
      <c r="C1409" s="377">
        <v>7</v>
      </c>
      <c r="D1409" s="378">
        <v>7</v>
      </c>
      <c r="E1409" s="379" t="s">
        <v>324</v>
      </c>
      <c r="F1409" s="380">
        <v>231</v>
      </c>
      <c r="G1409" s="381">
        <v>2796</v>
      </c>
    </row>
    <row r="1410" spans="1:7">
      <c r="A1410" s="375" t="s">
        <v>381</v>
      </c>
      <c r="B1410" s="376" t="s">
        <v>158</v>
      </c>
      <c r="C1410" s="377">
        <v>7</v>
      </c>
      <c r="D1410" s="378">
        <v>7</v>
      </c>
      <c r="E1410" s="379" t="s">
        <v>324</v>
      </c>
      <c r="F1410" s="380">
        <v>241</v>
      </c>
      <c r="G1410" s="381">
        <v>69.8</v>
      </c>
    </row>
    <row r="1411" spans="1:7">
      <c r="A1411" s="375" t="s">
        <v>656</v>
      </c>
      <c r="B1411" s="376" t="s">
        <v>158</v>
      </c>
      <c r="C1411" s="377">
        <v>7</v>
      </c>
      <c r="D1411" s="378">
        <v>7</v>
      </c>
      <c r="E1411" s="379" t="s">
        <v>657</v>
      </c>
      <c r="F1411" s="380" t="s">
        <v>523</v>
      </c>
      <c r="G1411" s="381">
        <v>1303.8</v>
      </c>
    </row>
    <row r="1412" spans="1:7">
      <c r="A1412" s="375" t="s">
        <v>321</v>
      </c>
      <c r="B1412" s="376" t="s">
        <v>158</v>
      </c>
      <c r="C1412" s="377">
        <v>7</v>
      </c>
      <c r="D1412" s="378">
        <v>7</v>
      </c>
      <c r="E1412" s="379" t="s">
        <v>322</v>
      </c>
      <c r="F1412" s="380" t="s">
        <v>523</v>
      </c>
      <c r="G1412" s="381">
        <v>1303.8</v>
      </c>
    </row>
    <row r="1413" spans="1:7">
      <c r="A1413" s="375" t="s">
        <v>320</v>
      </c>
      <c r="B1413" s="376" t="s">
        <v>158</v>
      </c>
      <c r="C1413" s="377">
        <v>7</v>
      </c>
      <c r="D1413" s="378">
        <v>7</v>
      </c>
      <c r="E1413" s="379" t="s">
        <v>322</v>
      </c>
      <c r="F1413" s="380">
        <v>231</v>
      </c>
      <c r="G1413" s="381">
        <v>798.6</v>
      </c>
    </row>
    <row r="1414" spans="1:7">
      <c r="A1414" s="375" t="s">
        <v>382</v>
      </c>
      <c r="B1414" s="376" t="s">
        <v>158</v>
      </c>
      <c r="C1414" s="377">
        <v>7</v>
      </c>
      <c r="D1414" s="378">
        <v>7</v>
      </c>
      <c r="E1414" s="379" t="s">
        <v>322</v>
      </c>
      <c r="F1414" s="380">
        <v>271</v>
      </c>
      <c r="G1414" s="381">
        <v>505.2</v>
      </c>
    </row>
    <row r="1415" spans="1:7" ht="48">
      <c r="A1415" s="375" t="s">
        <v>159</v>
      </c>
      <c r="B1415" s="376" t="s">
        <v>160</v>
      </c>
      <c r="C1415" s="377" t="s">
        <v>523</v>
      </c>
      <c r="D1415" s="378" t="s">
        <v>523</v>
      </c>
      <c r="E1415" s="379" t="s">
        <v>523</v>
      </c>
      <c r="F1415" s="380" t="s">
        <v>523</v>
      </c>
      <c r="G1415" s="381">
        <v>747.1</v>
      </c>
    </row>
    <row r="1416" spans="1:7">
      <c r="A1416" s="375" t="s">
        <v>493</v>
      </c>
      <c r="B1416" s="376" t="s">
        <v>160</v>
      </c>
      <c r="C1416" s="377">
        <v>7</v>
      </c>
      <c r="D1416" s="378" t="s">
        <v>523</v>
      </c>
      <c r="E1416" s="379" t="s">
        <v>523</v>
      </c>
      <c r="F1416" s="380" t="s">
        <v>523</v>
      </c>
      <c r="G1416" s="381">
        <v>747.1</v>
      </c>
    </row>
    <row r="1417" spans="1:7">
      <c r="A1417" s="375" t="s">
        <v>496</v>
      </c>
      <c r="B1417" s="376" t="s">
        <v>160</v>
      </c>
      <c r="C1417" s="377">
        <v>7</v>
      </c>
      <c r="D1417" s="378">
        <v>7</v>
      </c>
      <c r="E1417" s="379" t="s">
        <v>523</v>
      </c>
      <c r="F1417" s="380" t="s">
        <v>523</v>
      </c>
      <c r="G1417" s="381">
        <v>747.1</v>
      </c>
    </row>
    <row r="1418" spans="1:7" ht="24">
      <c r="A1418" s="375" t="s">
        <v>630</v>
      </c>
      <c r="B1418" s="376" t="s">
        <v>160</v>
      </c>
      <c r="C1418" s="377">
        <v>7</v>
      </c>
      <c r="D1418" s="378">
        <v>7</v>
      </c>
      <c r="E1418" s="379" t="s">
        <v>631</v>
      </c>
      <c r="F1418" s="380" t="s">
        <v>523</v>
      </c>
      <c r="G1418" s="381">
        <v>747.1</v>
      </c>
    </row>
    <row r="1419" spans="1:7">
      <c r="A1419" s="375" t="s">
        <v>87</v>
      </c>
      <c r="B1419" s="376" t="s">
        <v>160</v>
      </c>
      <c r="C1419" s="377">
        <v>7</v>
      </c>
      <c r="D1419" s="378">
        <v>7</v>
      </c>
      <c r="E1419" s="379" t="s">
        <v>88</v>
      </c>
      <c r="F1419" s="380" t="s">
        <v>523</v>
      </c>
      <c r="G1419" s="381">
        <v>482.1</v>
      </c>
    </row>
    <row r="1420" spans="1:7">
      <c r="A1420" s="375" t="s">
        <v>323</v>
      </c>
      <c r="B1420" s="376" t="s">
        <v>160</v>
      </c>
      <c r="C1420" s="377">
        <v>7</v>
      </c>
      <c r="D1420" s="378">
        <v>7</v>
      </c>
      <c r="E1420" s="379" t="s">
        <v>324</v>
      </c>
      <c r="F1420" s="380" t="s">
        <v>523</v>
      </c>
      <c r="G1420" s="381">
        <v>482.1</v>
      </c>
    </row>
    <row r="1421" spans="1:7">
      <c r="A1421" s="375" t="s">
        <v>320</v>
      </c>
      <c r="B1421" s="376" t="s">
        <v>160</v>
      </c>
      <c r="C1421" s="377">
        <v>7</v>
      </c>
      <c r="D1421" s="378">
        <v>7</v>
      </c>
      <c r="E1421" s="379" t="s">
        <v>324</v>
      </c>
      <c r="F1421" s="380">
        <v>231</v>
      </c>
      <c r="G1421" s="381">
        <v>469.9</v>
      </c>
    </row>
    <row r="1422" spans="1:7">
      <c r="A1422" s="375" t="s">
        <v>381</v>
      </c>
      <c r="B1422" s="376" t="s">
        <v>160</v>
      </c>
      <c r="C1422" s="377">
        <v>7</v>
      </c>
      <c r="D1422" s="378">
        <v>7</v>
      </c>
      <c r="E1422" s="379" t="s">
        <v>324</v>
      </c>
      <c r="F1422" s="380">
        <v>241</v>
      </c>
      <c r="G1422" s="381">
        <v>12.2</v>
      </c>
    </row>
    <row r="1423" spans="1:7">
      <c r="A1423" s="375" t="s">
        <v>656</v>
      </c>
      <c r="B1423" s="376" t="s">
        <v>160</v>
      </c>
      <c r="C1423" s="377">
        <v>7</v>
      </c>
      <c r="D1423" s="378">
        <v>7</v>
      </c>
      <c r="E1423" s="379" t="s">
        <v>657</v>
      </c>
      <c r="F1423" s="380" t="s">
        <v>523</v>
      </c>
      <c r="G1423" s="381">
        <v>265</v>
      </c>
    </row>
    <row r="1424" spans="1:7">
      <c r="A1424" s="375" t="s">
        <v>321</v>
      </c>
      <c r="B1424" s="376" t="s">
        <v>160</v>
      </c>
      <c r="C1424" s="377">
        <v>7</v>
      </c>
      <c r="D1424" s="378">
        <v>7</v>
      </c>
      <c r="E1424" s="379" t="s">
        <v>322</v>
      </c>
      <c r="F1424" s="380" t="s">
        <v>523</v>
      </c>
      <c r="G1424" s="381">
        <v>265</v>
      </c>
    </row>
    <row r="1425" spans="1:7">
      <c r="A1425" s="375" t="s">
        <v>320</v>
      </c>
      <c r="B1425" s="376" t="s">
        <v>160</v>
      </c>
      <c r="C1425" s="377">
        <v>7</v>
      </c>
      <c r="D1425" s="378">
        <v>7</v>
      </c>
      <c r="E1425" s="379" t="s">
        <v>322</v>
      </c>
      <c r="F1425" s="380">
        <v>231</v>
      </c>
      <c r="G1425" s="381">
        <v>125.6</v>
      </c>
    </row>
    <row r="1426" spans="1:7" ht="13.5" thickBot="1">
      <c r="A1426" s="375" t="s">
        <v>382</v>
      </c>
      <c r="B1426" s="376" t="s">
        <v>160</v>
      </c>
      <c r="C1426" s="377">
        <v>7</v>
      </c>
      <c r="D1426" s="378">
        <v>7</v>
      </c>
      <c r="E1426" s="379" t="s">
        <v>322</v>
      </c>
      <c r="F1426" s="380">
        <v>271</v>
      </c>
      <c r="G1426" s="381">
        <v>139.4</v>
      </c>
    </row>
    <row r="1427" spans="1:7" ht="13.5" thickBot="1">
      <c r="A1427" s="389" t="s">
        <v>516</v>
      </c>
      <c r="B1427" s="390"/>
      <c r="C1427" s="390"/>
      <c r="D1427" s="390"/>
      <c r="E1427" s="390"/>
      <c r="F1427" s="390"/>
      <c r="G1427" s="391">
        <v>2441323.0040000002</v>
      </c>
    </row>
    <row r="1428" spans="1:7">
      <c r="A1428" s="355"/>
      <c r="B1428" s="355"/>
      <c r="C1428" s="355"/>
      <c r="D1428" s="355"/>
      <c r="E1428" s="355"/>
      <c r="F1428" s="355"/>
      <c r="G1428" s="355"/>
    </row>
  </sheetData>
  <mergeCells count="2">
    <mergeCell ref="A4:G4"/>
    <mergeCell ref="C3:G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4" firstPageNumber="94" fitToHeight="0" orientation="portrait" useFirstPageNumber="1" verticalDpi="0" r:id="rId1"/>
  <headerFooter scaleWithDoc="0">
    <oddHeader>&amp;R&amp;P</oddHeader>
    <firstHeader>&amp;R&amp;P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G223"/>
  <sheetViews>
    <sheetView showGridLines="0" workbookViewId="0">
      <selection activeCell="K4" sqref="K4"/>
    </sheetView>
  </sheetViews>
  <sheetFormatPr defaultRowHeight="12.75"/>
  <cols>
    <col min="1" max="1" width="59.140625" style="393" customWidth="1"/>
    <col min="2" max="2" width="10.85546875" style="393" customWidth="1"/>
    <col min="3" max="3" width="6.42578125" style="393" customWidth="1"/>
    <col min="4" max="4" width="5.85546875" style="393" customWidth="1"/>
    <col min="5" max="5" width="5.7109375" style="393" customWidth="1"/>
    <col min="6" max="6" width="5.140625" style="393" customWidth="1"/>
    <col min="7" max="7" width="12.85546875" style="393" customWidth="1"/>
    <col min="8" max="16384" width="9.140625" style="393"/>
  </cols>
  <sheetData>
    <row r="1" spans="1:7" ht="12.75" customHeight="1">
      <c r="A1" s="355"/>
      <c r="B1" s="356" t="s">
        <v>379</v>
      </c>
      <c r="C1" s="311"/>
      <c r="D1" s="311"/>
      <c r="E1" s="311"/>
      <c r="F1" s="311"/>
      <c r="G1" s="114" t="s">
        <v>69</v>
      </c>
    </row>
    <row r="2" spans="1:7" ht="12.75" customHeight="1">
      <c r="A2" s="356"/>
      <c r="B2" s="358"/>
      <c r="C2" s="311"/>
      <c r="D2" s="311"/>
      <c r="E2" s="311"/>
      <c r="F2" s="311"/>
      <c r="G2" s="115" t="s">
        <v>388</v>
      </c>
    </row>
    <row r="3" spans="1:7" ht="15" customHeight="1">
      <c r="A3" s="394"/>
      <c r="B3" s="360"/>
      <c r="C3" s="429" t="s">
        <v>71</v>
      </c>
      <c r="D3" s="429"/>
      <c r="E3" s="429"/>
      <c r="F3" s="429"/>
      <c r="G3" s="429"/>
    </row>
    <row r="4" spans="1:7" ht="47.25" customHeight="1">
      <c r="A4" s="467" t="s">
        <v>7</v>
      </c>
      <c r="B4" s="467"/>
      <c r="C4" s="467"/>
      <c r="D4" s="467"/>
      <c r="E4" s="467"/>
      <c r="F4" s="467"/>
      <c r="G4" s="467"/>
    </row>
    <row r="5" spans="1:7" ht="12.75" customHeight="1" thickBot="1">
      <c r="A5" s="395"/>
      <c r="B5" s="395"/>
      <c r="C5" s="395"/>
      <c r="D5" s="395"/>
      <c r="E5" s="355"/>
      <c r="F5" s="396"/>
      <c r="G5" s="396" t="s">
        <v>268</v>
      </c>
    </row>
    <row r="6" spans="1:7" ht="36" customHeight="1" thickBot="1">
      <c r="A6" s="364" t="s">
        <v>518</v>
      </c>
      <c r="B6" s="365" t="s">
        <v>521</v>
      </c>
      <c r="C6" s="365" t="s">
        <v>519</v>
      </c>
      <c r="D6" s="365" t="s">
        <v>520</v>
      </c>
      <c r="E6" s="365" t="s">
        <v>522</v>
      </c>
      <c r="F6" s="366" t="s">
        <v>5</v>
      </c>
      <c r="G6" s="397" t="s">
        <v>380</v>
      </c>
    </row>
    <row r="7" spans="1:7" ht="24" customHeight="1">
      <c r="A7" s="368" t="s">
        <v>543</v>
      </c>
      <c r="B7" s="369" t="s">
        <v>544</v>
      </c>
      <c r="C7" s="370" t="s">
        <v>523</v>
      </c>
      <c r="D7" s="371" t="s">
        <v>523</v>
      </c>
      <c r="E7" s="372" t="s">
        <v>523</v>
      </c>
      <c r="F7" s="373" t="s">
        <v>523</v>
      </c>
      <c r="G7" s="374">
        <v>179356</v>
      </c>
    </row>
    <row r="8" spans="1:7" ht="13.5" customHeight="1">
      <c r="A8" s="398" t="s">
        <v>533</v>
      </c>
      <c r="B8" s="399" t="s">
        <v>545</v>
      </c>
      <c r="C8" s="400" t="s">
        <v>523</v>
      </c>
      <c r="D8" s="401" t="s">
        <v>523</v>
      </c>
      <c r="E8" s="402" t="s">
        <v>523</v>
      </c>
      <c r="F8" s="403" t="s">
        <v>523</v>
      </c>
      <c r="G8" s="404">
        <v>132340</v>
      </c>
    </row>
    <row r="9" spans="1:7" ht="13.5" customHeight="1">
      <c r="A9" s="398" t="s">
        <v>466</v>
      </c>
      <c r="B9" s="399" t="s">
        <v>545</v>
      </c>
      <c r="C9" s="400">
        <v>1</v>
      </c>
      <c r="D9" s="401" t="s">
        <v>523</v>
      </c>
      <c r="E9" s="402" t="s">
        <v>523</v>
      </c>
      <c r="F9" s="403" t="s">
        <v>523</v>
      </c>
      <c r="G9" s="404">
        <v>132340</v>
      </c>
    </row>
    <row r="10" spans="1:7" ht="41.25" customHeight="1">
      <c r="A10" s="398" t="s">
        <v>469</v>
      </c>
      <c r="B10" s="399" t="s">
        <v>545</v>
      </c>
      <c r="C10" s="400">
        <v>1</v>
      </c>
      <c r="D10" s="401">
        <v>4</v>
      </c>
      <c r="E10" s="402" t="s">
        <v>523</v>
      </c>
      <c r="F10" s="403" t="s">
        <v>523</v>
      </c>
      <c r="G10" s="404">
        <v>132340</v>
      </c>
    </row>
    <row r="11" spans="1:7" ht="51.75" customHeight="1">
      <c r="A11" s="398" t="s">
        <v>530</v>
      </c>
      <c r="B11" s="399" t="s">
        <v>545</v>
      </c>
      <c r="C11" s="400">
        <v>1</v>
      </c>
      <c r="D11" s="401">
        <v>4</v>
      </c>
      <c r="E11" s="402" t="s">
        <v>383</v>
      </c>
      <c r="F11" s="403" t="s">
        <v>523</v>
      </c>
      <c r="G11" s="404">
        <v>127650</v>
      </c>
    </row>
    <row r="12" spans="1:7" ht="25.5">
      <c r="A12" s="398" t="s">
        <v>531</v>
      </c>
      <c r="B12" s="399" t="s">
        <v>545</v>
      </c>
      <c r="C12" s="400">
        <v>1</v>
      </c>
      <c r="D12" s="401">
        <v>4</v>
      </c>
      <c r="E12" s="402" t="s">
        <v>532</v>
      </c>
      <c r="F12" s="403" t="s">
        <v>523</v>
      </c>
      <c r="G12" s="404">
        <v>127650</v>
      </c>
    </row>
    <row r="13" spans="1:7" ht="30" customHeight="1">
      <c r="A13" s="398" t="s">
        <v>275</v>
      </c>
      <c r="B13" s="399" t="s">
        <v>545</v>
      </c>
      <c r="C13" s="400">
        <v>1</v>
      </c>
      <c r="D13" s="401">
        <v>4</v>
      </c>
      <c r="E13" s="402" t="s">
        <v>276</v>
      </c>
      <c r="F13" s="403" t="s">
        <v>523</v>
      </c>
      <c r="G13" s="404">
        <v>122794</v>
      </c>
    </row>
    <row r="14" spans="1:7" ht="13.5" customHeight="1">
      <c r="A14" s="398" t="s">
        <v>289</v>
      </c>
      <c r="B14" s="399" t="s">
        <v>545</v>
      </c>
      <c r="C14" s="400">
        <v>1</v>
      </c>
      <c r="D14" s="401">
        <v>4</v>
      </c>
      <c r="E14" s="402" t="s">
        <v>276</v>
      </c>
      <c r="F14" s="403">
        <v>40</v>
      </c>
      <c r="G14" s="404">
        <v>122794</v>
      </c>
    </row>
    <row r="15" spans="1:7" ht="27" customHeight="1">
      <c r="A15" s="398" t="s">
        <v>277</v>
      </c>
      <c r="B15" s="399" t="s">
        <v>545</v>
      </c>
      <c r="C15" s="400">
        <v>1</v>
      </c>
      <c r="D15" s="401">
        <v>4</v>
      </c>
      <c r="E15" s="402" t="s">
        <v>278</v>
      </c>
      <c r="F15" s="403" t="s">
        <v>523</v>
      </c>
      <c r="G15" s="404">
        <v>4856</v>
      </c>
    </row>
    <row r="16" spans="1:7" ht="13.5" customHeight="1">
      <c r="A16" s="398" t="s">
        <v>289</v>
      </c>
      <c r="B16" s="399" t="s">
        <v>545</v>
      </c>
      <c r="C16" s="400">
        <v>1</v>
      </c>
      <c r="D16" s="401">
        <v>4</v>
      </c>
      <c r="E16" s="402" t="s">
        <v>278</v>
      </c>
      <c r="F16" s="403">
        <v>40</v>
      </c>
      <c r="G16" s="404">
        <v>4856</v>
      </c>
    </row>
    <row r="17" spans="1:7" ht="27.75" customHeight="1">
      <c r="A17" s="398" t="s">
        <v>535</v>
      </c>
      <c r="B17" s="399" t="s">
        <v>545</v>
      </c>
      <c r="C17" s="400">
        <v>1</v>
      </c>
      <c r="D17" s="401">
        <v>4</v>
      </c>
      <c r="E17" s="402" t="s">
        <v>536</v>
      </c>
      <c r="F17" s="403" t="s">
        <v>523</v>
      </c>
      <c r="G17" s="404">
        <v>4553</v>
      </c>
    </row>
    <row r="18" spans="1:7" ht="25.5">
      <c r="A18" s="398" t="s">
        <v>537</v>
      </c>
      <c r="B18" s="399" t="s">
        <v>545</v>
      </c>
      <c r="C18" s="400">
        <v>1</v>
      </c>
      <c r="D18" s="401">
        <v>4</v>
      </c>
      <c r="E18" s="402" t="s">
        <v>538</v>
      </c>
      <c r="F18" s="403" t="s">
        <v>523</v>
      </c>
      <c r="G18" s="404">
        <v>4553</v>
      </c>
    </row>
    <row r="19" spans="1:7" ht="25.5">
      <c r="A19" s="398" t="s">
        <v>281</v>
      </c>
      <c r="B19" s="399" t="s">
        <v>545</v>
      </c>
      <c r="C19" s="400">
        <v>1</v>
      </c>
      <c r="D19" s="401">
        <v>4</v>
      </c>
      <c r="E19" s="402" t="s">
        <v>282</v>
      </c>
      <c r="F19" s="403" t="s">
        <v>523</v>
      </c>
      <c r="G19" s="404">
        <v>1962</v>
      </c>
    </row>
    <row r="20" spans="1:7">
      <c r="A20" s="398" t="s">
        <v>289</v>
      </c>
      <c r="B20" s="399" t="s">
        <v>545</v>
      </c>
      <c r="C20" s="400">
        <v>1</v>
      </c>
      <c r="D20" s="401">
        <v>4</v>
      </c>
      <c r="E20" s="402" t="s">
        <v>282</v>
      </c>
      <c r="F20" s="403">
        <v>40</v>
      </c>
      <c r="G20" s="404">
        <v>1962</v>
      </c>
    </row>
    <row r="21" spans="1:7" ht="25.5">
      <c r="A21" s="398" t="s">
        <v>283</v>
      </c>
      <c r="B21" s="399" t="s">
        <v>545</v>
      </c>
      <c r="C21" s="400">
        <v>1</v>
      </c>
      <c r="D21" s="401">
        <v>4</v>
      </c>
      <c r="E21" s="402" t="s">
        <v>284</v>
      </c>
      <c r="F21" s="403" t="s">
        <v>523</v>
      </c>
      <c r="G21" s="404">
        <v>2591</v>
      </c>
    </row>
    <row r="22" spans="1:7">
      <c r="A22" s="398" t="s">
        <v>289</v>
      </c>
      <c r="B22" s="399" t="s">
        <v>545</v>
      </c>
      <c r="C22" s="400">
        <v>1</v>
      </c>
      <c r="D22" s="401">
        <v>4</v>
      </c>
      <c r="E22" s="402" t="s">
        <v>284</v>
      </c>
      <c r="F22" s="403">
        <v>40</v>
      </c>
      <c r="G22" s="404">
        <v>2591</v>
      </c>
    </row>
    <row r="23" spans="1:7">
      <c r="A23" s="398" t="s">
        <v>539</v>
      </c>
      <c r="B23" s="399" t="s">
        <v>545</v>
      </c>
      <c r="C23" s="400">
        <v>1</v>
      </c>
      <c r="D23" s="401">
        <v>4</v>
      </c>
      <c r="E23" s="402" t="s">
        <v>540</v>
      </c>
      <c r="F23" s="403" t="s">
        <v>523</v>
      </c>
      <c r="G23" s="404">
        <v>137</v>
      </c>
    </row>
    <row r="24" spans="1:7" ht="13.5" customHeight="1">
      <c r="A24" s="398" t="s">
        <v>541</v>
      </c>
      <c r="B24" s="399" t="s">
        <v>545</v>
      </c>
      <c r="C24" s="400">
        <v>1</v>
      </c>
      <c r="D24" s="401">
        <v>4</v>
      </c>
      <c r="E24" s="402" t="s">
        <v>542</v>
      </c>
      <c r="F24" s="403" t="s">
        <v>523</v>
      </c>
      <c r="G24" s="404">
        <v>137</v>
      </c>
    </row>
    <row r="25" spans="1:7">
      <c r="A25" s="398" t="s">
        <v>285</v>
      </c>
      <c r="B25" s="399" t="s">
        <v>545</v>
      </c>
      <c r="C25" s="400">
        <v>1</v>
      </c>
      <c r="D25" s="401">
        <v>4</v>
      </c>
      <c r="E25" s="402" t="s">
        <v>286</v>
      </c>
      <c r="F25" s="403" t="s">
        <v>523</v>
      </c>
      <c r="G25" s="404">
        <v>116</v>
      </c>
    </row>
    <row r="26" spans="1:7">
      <c r="A26" s="398" t="s">
        <v>289</v>
      </c>
      <c r="B26" s="399" t="s">
        <v>545</v>
      </c>
      <c r="C26" s="400">
        <v>1</v>
      </c>
      <c r="D26" s="401">
        <v>4</v>
      </c>
      <c r="E26" s="402" t="s">
        <v>286</v>
      </c>
      <c r="F26" s="403">
        <v>40</v>
      </c>
      <c r="G26" s="404">
        <v>116</v>
      </c>
    </row>
    <row r="27" spans="1:7" ht="13.5" customHeight="1">
      <c r="A27" s="398" t="s">
        <v>287</v>
      </c>
      <c r="B27" s="399" t="s">
        <v>545</v>
      </c>
      <c r="C27" s="400">
        <v>1</v>
      </c>
      <c r="D27" s="401">
        <v>4</v>
      </c>
      <c r="E27" s="402" t="s">
        <v>288</v>
      </c>
      <c r="F27" s="403" t="s">
        <v>523</v>
      </c>
      <c r="G27" s="404">
        <v>21</v>
      </c>
    </row>
    <row r="28" spans="1:7">
      <c r="A28" s="398" t="s">
        <v>289</v>
      </c>
      <c r="B28" s="399" t="s">
        <v>545</v>
      </c>
      <c r="C28" s="400">
        <v>1</v>
      </c>
      <c r="D28" s="401">
        <v>4</v>
      </c>
      <c r="E28" s="402" t="s">
        <v>288</v>
      </c>
      <c r="F28" s="403">
        <v>40</v>
      </c>
      <c r="G28" s="404">
        <v>21</v>
      </c>
    </row>
    <row r="29" spans="1:7" ht="25.5">
      <c r="A29" s="398" t="s">
        <v>546</v>
      </c>
      <c r="B29" s="399" t="s">
        <v>547</v>
      </c>
      <c r="C29" s="400" t="s">
        <v>523</v>
      </c>
      <c r="D29" s="401" t="s">
        <v>523</v>
      </c>
      <c r="E29" s="402" t="s">
        <v>523</v>
      </c>
      <c r="F29" s="403" t="s">
        <v>523</v>
      </c>
      <c r="G29" s="404">
        <v>4455</v>
      </c>
    </row>
    <row r="30" spans="1:7" ht="13.5" customHeight="1">
      <c r="A30" s="398" t="s">
        <v>466</v>
      </c>
      <c r="B30" s="399" t="s">
        <v>547</v>
      </c>
      <c r="C30" s="400">
        <v>1</v>
      </c>
      <c r="D30" s="401" t="s">
        <v>523</v>
      </c>
      <c r="E30" s="402" t="s">
        <v>523</v>
      </c>
      <c r="F30" s="403" t="s">
        <v>523</v>
      </c>
      <c r="G30" s="404">
        <v>4455</v>
      </c>
    </row>
    <row r="31" spans="1:7" ht="38.25">
      <c r="A31" s="398" t="s">
        <v>469</v>
      </c>
      <c r="B31" s="399" t="s">
        <v>547</v>
      </c>
      <c r="C31" s="400">
        <v>1</v>
      </c>
      <c r="D31" s="401">
        <v>4</v>
      </c>
      <c r="E31" s="402" t="s">
        <v>523</v>
      </c>
      <c r="F31" s="403" t="s">
        <v>523</v>
      </c>
      <c r="G31" s="404">
        <v>4455</v>
      </c>
    </row>
    <row r="32" spans="1:7" ht="51">
      <c r="A32" s="398" t="s">
        <v>530</v>
      </c>
      <c r="B32" s="399" t="s">
        <v>547</v>
      </c>
      <c r="C32" s="400">
        <v>1</v>
      </c>
      <c r="D32" s="401">
        <v>4</v>
      </c>
      <c r="E32" s="402" t="s">
        <v>383</v>
      </c>
      <c r="F32" s="403" t="s">
        <v>523</v>
      </c>
      <c r="G32" s="404">
        <v>4455</v>
      </c>
    </row>
    <row r="33" spans="1:7" ht="13.5" customHeight="1">
      <c r="A33" s="398" t="s">
        <v>531</v>
      </c>
      <c r="B33" s="399" t="s">
        <v>547</v>
      </c>
      <c r="C33" s="400">
        <v>1</v>
      </c>
      <c r="D33" s="401">
        <v>4</v>
      </c>
      <c r="E33" s="402" t="s">
        <v>532</v>
      </c>
      <c r="F33" s="403" t="s">
        <v>523</v>
      </c>
      <c r="G33" s="404">
        <v>4455</v>
      </c>
    </row>
    <row r="34" spans="1:7" ht="25.5">
      <c r="A34" s="398" t="s">
        <v>275</v>
      </c>
      <c r="B34" s="399" t="s">
        <v>547</v>
      </c>
      <c r="C34" s="400">
        <v>1</v>
      </c>
      <c r="D34" s="401">
        <v>4</v>
      </c>
      <c r="E34" s="402" t="s">
        <v>276</v>
      </c>
      <c r="F34" s="403" t="s">
        <v>523</v>
      </c>
      <c r="G34" s="404">
        <v>4455</v>
      </c>
    </row>
    <row r="35" spans="1:7" ht="13.5" customHeight="1">
      <c r="A35" s="398" t="s">
        <v>289</v>
      </c>
      <c r="B35" s="399" t="s">
        <v>547</v>
      </c>
      <c r="C35" s="400">
        <v>1</v>
      </c>
      <c r="D35" s="401">
        <v>4</v>
      </c>
      <c r="E35" s="402" t="s">
        <v>276</v>
      </c>
      <c r="F35" s="403">
        <v>40</v>
      </c>
      <c r="G35" s="404">
        <v>4455</v>
      </c>
    </row>
    <row r="36" spans="1:7" ht="51.75" customHeight="1">
      <c r="A36" s="398" t="s">
        <v>31</v>
      </c>
      <c r="B36" s="399" t="s">
        <v>32</v>
      </c>
      <c r="C36" s="400" t="s">
        <v>523</v>
      </c>
      <c r="D36" s="401" t="s">
        <v>523</v>
      </c>
      <c r="E36" s="402" t="s">
        <v>523</v>
      </c>
      <c r="F36" s="403" t="s">
        <v>523</v>
      </c>
      <c r="G36" s="404">
        <v>4.0999999999999996</v>
      </c>
    </row>
    <row r="37" spans="1:7" ht="13.5" customHeight="1">
      <c r="A37" s="398" t="s">
        <v>466</v>
      </c>
      <c r="B37" s="399" t="s">
        <v>32</v>
      </c>
      <c r="C37" s="400">
        <v>1</v>
      </c>
      <c r="D37" s="401" t="s">
        <v>523</v>
      </c>
      <c r="E37" s="402" t="s">
        <v>523</v>
      </c>
      <c r="F37" s="403" t="s">
        <v>523</v>
      </c>
      <c r="G37" s="404">
        <v>4.0999999999999996</v>
      </c>
    </row>
    <row r="38" spans="1:7" ht="13.5" customHeight="1">
      <c r="A38" s="398" t="s">
        <v>30</v>
      </c>
      <c r="B38" s="399" t="s">
        <v>32</v>
      </c>
      <c r="C38" s="400">
        <v>1</v>
      </c>
      <c r="D38" s="401">
        <v>5</v>
      </c>
      <c r="E38" s="402" t="s">
        <v>523</v>
      </c>
      <c r="F38" s="403" t="s">
        <v>523</v>
      </c>
      <c r="G38" s="404">
        <v>4.0999999999999996</v>
      </c>
    </row>
    <row r="39" spans="1:7" ht="25.5">
      <c r="A39" s="398" t="s">
        <v>535</v>
      </c>
      <c r="B39" s="399" t="s">
        <v>32</v>
      </c>
      <c r="C39" s="400">
        <v>1</v>
      </c>
      <c r="D39" s="401">
        <v>5</v>
      </c>
      <c r="E39" s="402" t="s">
        <v>536</v>
      </c>
      <c r="F39" s="403" t="s">
        <v>523</v>
      </c>
      <c r="G39" s="404">
        <v>4.0999999999999996</v>
      </c>
    </row>
    <row r="40" spans="1:7" ht="25.5">
      <c r="A40" s="398" t="s">
        <v>537</v>
      </c>
      <c r="B40" s="399" t="s">
        <v>32</v>
      </c>
      <c r="C40" s="400">
        <v>1</v>
      </c>
      <c r="D40" s="401">
        <v>5</v>
      </c>
      <c r="E40" s="402" t="s">
        <v>538</v>
      </c>
      <c r="F40" s="403" t="s">
        <v>523</v>
      </c>
      <c r="G40" s="404">
        <v>4.0999999999999996</v>
      </c>
    </row>
    <row r="41" spans="1:7" ht="25.5">
      <c r="A41" s="398" t="s">
        <v>283</v>
      </c>
      <c r="B41" s="399" t="s">
        <v>32</v>
      </c>
      <c r="C41" s="400">
        <v>1</v>
      </c>
      <c r="D41" s="401">
        <v>5</v>
      </c>
      <c r="E41" s="402" t="s">
        <v>284</v>
      </c>
      <c r="F41" s="403" t="s">
        <v>523</v>
      </c>
      <c r="G41" s="404">
        <v>4.0999999999999996</v>
      </c>
    </row>
    <row r="42" spans="1:7" ht="13.5" customHeight="1">
      <c r="A42" s="398" t="s">
        <v>289</v>
      </c>
      <c r="B42" s="399" t="s">
        <v>32</v>
      </c>
      <c r="C42" s="400">
        <v>1</v>
      </c>
      <c r="D42" s="401">
        <v>5</v>
      </c>
      <c r="E42" s="402" t="s">
        <v>284</v>
      </c>
      <c r="F42" s="403">
        <v>40</v>
      </c>
      <c r="G42" s="404">
        <v>4.0999999999999996</v>
      </c>
    </row>
    <row r="43" spans="1:7" ht="38.25">
      <c r="A43" s="398" t="s">
        <v>228</v>
      </c>
      <c r="B43" s="399" t="s">
        <v>229</v>
      </c>
      <c r="C43" s="400" t="s">
        <v>523</v>
      </c>
      <c r="D43" s="401" t="s">
        <v>523</v>
      </c>
      <c r="E43" s="402" t="s">
        <v>523</v>
      </c>
      <c r="F43" s="403" t="s">
        <v>523</v>
      </c>
      <c r="G43" s="404">
        <v>15444.7</v>
      </c>
    </row>
    <row r="44" spans="1:7" ht="13.5" customHeight="1">
      <c r="A44" s="398" t="s">
        <v>501</v>
      </c>
      <c r="B44" s="399" t="s">
        <v>229</v>
      </c>
      <c r="C44" s="400">
        <v>10</v>
      </c>
      <c r="D44" s="401" t="s">
        <v>523</v>
      </c>
      <c r="E44" s="402" t="s">
        <v>523</v>
      </c>
      <c r="F44" s="403" t="s">
        <v>523</v>
      </c>
      <c r="G44" s="404">
        <v>15444.7</v>
      </c>
    </row>
    <row r="45" spans="1:7" ht="13.5" customHeight="1">
      <c r="A45" s="398" t="s">
        <v>505</v>
      </c>
      <c r="B45" s="399" t="s">
        <v>229</v>
      </c>
      <c r="C45" s="400">
        <v>10</v>
      </c>
      <c r="D45" s="401">
        <v>6</v>
      </c>
      <c r="E45" s="402" t="s">
        <v>523</v>
      </c>
      <c r="F45" s="403" t="s">
        <v>523</v>
      </c>
      <c r="G45" s="404">
        <v>15444.7</v>
      </c>
    </row>
    <row r="46" spans="1:7" ht="51">
      <c r="A46" s="398" t="s">
        <v>530</v>
      </c>
      <c r="B46" s="399" t="s">
        <v>229</v>
      </c>
      <c r="C46" s="400">
        <v>10</v>
      </c>
      <c r="D46" s="401">
        <v>6</v>
      </c>
      <c r="E46" s="402" t="s">
        <v>383</v>
      </c>
      <c r="F46" s="403" t="s">
        <v>523</v>
      </c>
      <c r="G46" s="404">
        <v>12300</v>
      </c>
    </row>
    <row r="47" spans="1:7" ht="25.5">
      <c r="A47" s="398" t="s">
        <v>531</v>
      </c>
      <c r="B47" s="399" t="s">
        <v>229</v>
      </c>
      <c r="C47" s="400">
        <v>10</v>
      </c>
      <c r="D47" s="401">
        <v>6</v>
      </c>
      <c r="E47" s="402" t="s">
        <v>532</v>
      </c>
      <c r="F47" s="403" t="s">
        <v>523</v>
      </c>
      <c r="G47" s="404">
        <v>12300</v>
      </c>
    </row>
    <row r="48" spans="1:7" ht="25.5">
      <c r="A48" s="398" t="s">
        <v>275</v>
      </c>
      <c r="B48" s="399" t="s">
        <v>229</v>
      </c>
      <c r="C48" s="400">
        <v>10</v>
      </c>
      <c r="D48" s="401">
        <v>6</v>
      </c>
      <c r="E48" s="402" t="s">
        <v>276</v>
      </c>
      <c r="F48" s="403" t="s">
        <v>523</v>
      </c>
      <c r="G48" s="404">
        <v>11683</v>
      </c>
    </row>
    <row r="49" spans="1:7" ht="13.5" customHeight="1">
      <c r="A49" s="398" t="s">
        <v>289</v>
      </c>
      <c r="B49" s="399" t="s">
        <v>229</v>
      </c>
      <c r="C49" s="400">
        <v>10</v>
      </c>
      <c r="D49" s="401">
        <v>6</v>
      </c>
      <c r="E49" s="402" t="s">
        <v>276</v>
      </c>
      <c r="F49" s="403">
        <v>40</v>
      </c>
      <c r="G49" s="404">
        <v>11683</v>
      </c>
    </row>
    <row r="50" spans="1:7" ht="25.5">
      <c r="A50" s="398" t="s">
        <v>277</v>
      </c>
      <c r="B50" s="399" t="s">
        <v>229</v>
      </c>
      <c r="C50" s="400">
        <v>10</v>
      </c>
      <c r="D50" s="401">
        <v>6</v>
      </c>
      <c r="E50" s="402" t="s">
        <v>278</v>
      </c>
      <c r="F50" s="403" t="s">
        <v>523</v>
      </c>
      <c r="G50" s="404">
        <v>617</v>
      </c>
    </row>
    <row r="51" spans="1:7" ht="13.5" customHeight="1">
      <c r="A51" s="398" t="s">
        <v>289</v>
      </c>
      <c r="B51" s="399" t="s">
        <v>229</v>
      </c>
      <c r="C51" s="400">
        <v>10</v>
      </c>
      <c r="D51" s="401">
        <v>6</v>
      </c>
      <c r="E51" s="402" t="s">
        <v>278</v>
      </c>
      <c r="F51" s="403">
        <v>40</v>
      </c>
      <c r="G51" s="404">
        <v>617</v>
      </c>
    </row>
    <row r="52" spans="1:7" ht="25.5">
      <c r="A52" s="398" t="s">
        <v>535</v>
      </c>
      <c r="B52" s="399" t="s">
        <v>229</v>
      </c>
      <c r="C52" s="400">
        <v>10</v>
      </c>
      <c r="D52" s="401">
        <v>6</v>
      </c>
      <c r="E52" s="402" t="s">
        <v>536</v>
      </c>
      <c r="F52" s="403" t="s">
        <v>523</v>
      </c>
      <c r="G52" s="404">
        <v>3136.7</v>
      </c>
    </row>
    <row r="53" spans="1:7" ht="25.5">
      <c r="A53" s="398" t="s">
        <v>537</v>
      </c>
      <c r="B53" s="399" t="s">
        <v>229</v>
      </c>
      <c r="C53" s="400">
        <v>10</v>
      </c>
      <c r="D53" s="401">
        <v>6</v>
      </c>
      <c r="E53" s="402" t="s">
        <v>538</v>
      </c>
      <c r="F53" s="403" t="s">
        <v>523</v>
      </c>
      <c r="G53" s="404">
        <v>3136.7</v>
      </c>
    </row>
    <row r="54" spans="1:7" ht="25.5">
      <c r="A54" s="398" t="s">
        <v>281</v>
      </c>
      <c r="B54" s="399" t="s">
        <v>229</v>
      </c>
      <c r="C54" s="400">
        <v>10</v>
      </c>
      <c r="D54" s="401">
        <v>6</v>
      </c>
      <c r="E54" s="402" t="s">
        <v>282</v>
      </c>
      <c r="F54" s="403" t="s">
        <v>523</v>
      </c>
      <c r="G54" s="404">
        <v>609</v>
      </c>
    </row>
    <row r="55" spans="1:7" ht="13.5" customHeight="1">
      <c r="A55" s="398" t="s">
        <v>289</v>
      </c>
      <c r="B55" s="399" t="s">
        <v>229</v>
      </c>
      <c r="C55" s="400">
        <v>10</v>
      </c>
      <c r="D55" s="401">
        <v>6</v>
      </c>
      <c r="E55" s="402" t="s">
        <v>282</v>
      </c>
      <c r="F55" s="403">
        <v>40</v>
      </c>
      <c r="G55" s="404">
        <v>609</v>
      </c>
    </row>
    <row r="56" spans="1:7" ht="25.5">
      <c r="A56" s="398" t="s">
        <v>283</v>
      </c>
      <c r="B56" s="399" t="s">
        <v>229</v>
      </c>
      <c r="C56" s="400">
        <v>10</v>
      </c>
      <c r="D56" s="401">
        <v>6</v>
      </c>
      <c r="E56" s="402" t="s">
        <v>284</v>
      </c>
      <c r="F56" s="403" t="s">
        <v>523</v>
      </c>
      <c r="G56" s="404">
        <v>2527.6999999999998</v>
      </c>
    </row>
    <row r="57" spans="1:7" ht="13.5" customHeight="1">
      <c r="A57" s="398" t="s">
        <v>289</v>
      </c>
      <c r="B57" s="399" t="s">
        <v>229</v>
      </c>
      <c r="C57" s="400">
        <v>10</v>
      </c>
      <c r="D57" s="401">
        <v>6</v>
      </c>
      <c r="E57" s="402" t="s">
        <v>284</v>
      </c>
      <c r="F57" s="403">
        <v>40</v>
      </c>
      <c r="G57" s="404">
        <v>2527.6999999999998</v>
      </c>
    </row>
    <row r="58" spans="1:7">
      <c r="A58" s="398" t="s">
        <v>539</v>
      </c>
      <c r="B58" s="399" t="s">
        <v>229</v>
      </c>
      <c r="C58" s="400">
        <v>10</v>
      </c>
      <c r="D58" s="401">
        <v>6</v>
      </c>
      <c r="E58" s="402" t="s">
        <v>540</v>
      </c>
      <c r="F58" s="403" t="s">
        <v>523</v>
      </c>
      <c r="G58" s="404">
        <v>8</v>
      </c>
    </row>
    <row r="59" spans="1:7">
      <c r="A59" s="398" t="s">
        <v>541</v>
      </c>
      <c r="B59" s="399" t="s">
        <v>229</v>
      </c>
      <c r="C59" s="400">
        <v>10</v>
      </c>
      <c r="D59" s="401">
        <v>6</v>
      </c>
      <c r="E59" s="402" t="s">
        <v>542</v>
      </c>
      <c r="F59" s="403" t="s">
        <v>523</v>
      </c>
      <c r="G59" s="404">
        <v>8</v>
      </c>
    </row>
    <row r="60" spans="1:7">
      <c r="A60" s="398" t="s">
        <v>285</v>
      </c>
      <c r="B60" s="399" t="s">
        <v>229</v>
      </c>
      <c r="C60" s="400">
        <v>10</v>
      </c>
      <c r="D60" s="401">
        <v>6</v>
      </c>
      <c r="E60" s="402" t="s">
        <v>286</v>
      </c>
      <c r="F60" s="403" t="s">
        <v>523</v>
      </c>
      <c r="G60" s="404">
        <v>1</v>
      </c>
    </row>
    <row r="61" spans="1:7" ht="13.5" customHeight="1">
      <c r="A61" s="398" t="s">
        <v>289</v>
      </c>
      <c r="B61" s="399" t="s">
        <v>229</v>
      </c>
      <c r="C61" s="400">
        <v>10</v>
      </c>
      <c r="D61" s="401">
        <v>6</v>
      </c>
      <c r="E61" s="402" t="s">
        <v>286</v>
      </c>
      <c r="F61" s="403">
        <v>40</v>
      </c>
      <c r="G61" s="404">
        <v>1</v>
      </c>
    </row>
    <row r="62" spans="1:7" ht="13.5" customHeight="1">
      <c r="A62" s="398" t="s">
        <v>287</v>
      </c>
      <c r="B62" s="399" t="s">
        <v>229</v>
      </c>
      <c r="C62" s="400">
        <v>10</v>
      </c>
      <c r="D62" s="401">
        <v>6</v>
      </c>
      <c r="E62" s="402" t="s">
        <v>288</v>
      </c>
      <c r="F62" s="403" t="s">
        <v>523</v>
      </c>
      <c r="G62" s="404">
        <v>7</v>
      </c>
    </row>
    <row r="63" spans="1:7">
      <c r="A63" s="398" t="s">
        <v>289</v>
      </c>
      <c r="B63" s="399" t="s">
        <v>229</v>
      </c>
      <c r="C63" s="400">
        <v>10</v>
      </c>
      <c r="D63" s="401">
        <v>6</v>
      </c>
      <c r="E63" s="402" t="s">
        <v>288</v>
      </c>
      <c r="F63" s="403">
        <v>40</v>
      </c>
      <c r="G63" s="404">
        <v>7</v>
      </c>
    </row>
    <row r="64" spans="1:7" ht="38.25">
      <c r="A64" s="398" t="s">
        <v>695</v>
      </c>
      <c r="B64" s="399" t="s">
        <v>696</v>
      </c>
      <c r="C64" s="400" t="s">
        <v>523</v>
      </c>
      <c r="D64" s="401" t="s">
        <v>523</v>
      </c>
      <c r="E64" s="402" t="s">
        <v>523</v>
      </c>
      <c r="F64" s="403" t="s">
        <v>523</v>
      </c>
      <c r="G64" s="404">
        <v>1702.9</v>
      </c>
    </row>
    <row r="65" spans="1:7" ht="13.5" customHeight="1">
      <c r="A65" s="398" t="s">
        <v>479</v>
      </c>
      <c r="B65" s="399" t="s">
        <v>696</v>
      </c>
      <c r="C65" s="400">
        <v>4</v>
      </c>
      <c r="D65" s="401" t="s">
        <v>523</v>
      </c>
      <c r="E65" s="402" t="s">
        <v>523</v>
      </c>
      <c r="F65" s="403" t="s">
        <v>523</v>
      </c>
      <c r="G65" s="404">
        <v>1702.9</v>
      </c>
    </row>
    <row r="66" spans="1:7" ht="13.5" customHeight="1">
      <c r="A66" s="398" t="s">
        <v>485</v>
      </c>
      <c r="B66" s="399" t="s">
        <v>696</v>
      </c>
      <c r="C66" s="400">
        <v>4</v>
      </c>
      <c r="D66" s="401">
        <v>12</v>
      </c>
      <c r="E66" s="402" t="s">
        <v>523</v>
      </c>
      <c r="F66" s="403" t="s">
        <v>523</v>
      </c>
      <c r="G66" s="404">
        <v>1702.9</v>
      </c>
    </row>
    <row r="67" spans="1:7" ht="51">
      <c r="A67" s="398" t="s">
        <v>530</v>
      </c>
      <c r="B67" s="399" t="s">
        <v>696</v>
      </c>
      <c r="C67" s="400">
        <v>4</v>
      </c>
      <c r="D67" s="401">
        <v>12</v>
      </c>
      <c r="E67" s="402" t="s">
        <v>383</v>
      </c>
      <c r="F67" s="403" t="s">
        <v>523</v>
      </c>
      <c r="G67" s="404">
        <v>1392</v>
      </c>
    </row>
    <row r="68" spans="1:7" ht="25.5">
      <c r="A68" s="398" t="s">
        <v>531</v>
      </c>
      <c r="B68" s="399" t="s">
        <v>696</v>
      </c>
      <c r="C68" s="400">
        <v>4</v>
      </c>
      <c r="D68" s="401">
        <v>12</v>
      </c>
      <c r="E68" s="402" t="s">
        <v>532</v>
      </c>
      <c r="F68" s="403" t="s">
        <v>523</v>
      </c>
      <c r="G68" s="404">
        <v>1392</v>
      </c>
    </row>
    <row r="69" spans="1:7" ht="25.5">
      <c r="A69" s="398" t="s">
        <v>275</v>
      </c>
      <c r="B69" s="399" t="s">
        <v>696</v>
      </c>
      <c r="C69" s="400">
        <v>4</v>
      </c>
      <c r="D69" s="401">
        <v>12</v>
      </c>
      <c r="E69" s="402" t="s">
        <v>276</v>
      </c>
      <c r="F69" s="403" t="s">
        <v>523</v>
      </c>
      <c r="G69" s="404">
        <v>1272</v>
      </c>
    </row>
    <row r="70" spans="1:7" ht="13.5" customHeight="1">
      <c r="A70" s="398" t="s">
        <v>289</v>
      </c>
      <c r="B70" s="399" t="s">
        <v>696</v>
      </c>
      <c r="C70" s="400">
        <v>4</v>
      </c>
      <c r="D70" s="401">
        <v>12</v>
      </c>
      <c r="E70" s="402" t="s">
        <v>276</v>
      </c>
      <c r="F70" s="403">
        <v>40</v>
      </c>
      <c r="G70" s="404">
        <v>1272</v>
      </c>
    </row>
    <row r="71" spans="1:7" ht="25.5">
      <c r="A71" s="398" t="s">
        <v>277</v>
      </c>
      <c r="B71" s="399" t="s">
        <v>696</v>
      </c>
      <c r="C71" s="400">
        <v>4</v>
      </c>
      <c r="D71" s="401">
        <v>12</v>
      </c>
      <c r="E71" s="402" t="s">
        <v>278</v>
      </c>
      <c r="F71" s="403" t="s">
        <v>523</v>
      </c>
      <c r="G71" s="404">
        <v>120</v>
      </c>
    </row>
    <row r="72" spans="1:7" ht="13.5" customHeight="1">
      <c r="A72" s="398" t="s">
        <v>289</v>
      </c>
      <c r="B72" s="399" t="s">
        <v>696</v>
      </c>
      <c r="C72" s="400">
        <v>4</v>
      </c>
      <c r="D72" s="401">
        <v>12</v>
      </c>
      <c r="E72" s="402" t="s">
        <v>278</v>
      </c>
      <c r="F72" s="403">
        <v>40</v>
      </c>
      <c r="G72" s="404">
        <v>120</v>
      </c>
    </row>
    <row r="73" spans="1:7" ht="25.5">
      <c r="A73" s="398" t="s">
        <v>535</v>
      </c>
      <c r="B73" s="399" t="s">
        <v>696</v>
      </c>
      <c r="C73" s="400">
        <v>4</v>
      </c>
      <c r="D73" s="401">
        <v>12</v>
      </c>
      <c r="E73" s="402" t="s">
        <v>536</v>
      </c>
      <c r="F73" s="403" t="s">
        <v>523</v>
      </c>
      <c r="G73" s="404">
        <v>308.89999999999998</v>
      </c>
    </row>
    <row r="74" spans="1:7" ht="25.5">
      <c r="A74" s="398" t="s">
        <v>537</v>
      </c>
      <c r="B74" s="399" t="s">
        <v>696</v>
      </c>
      <c r="C74" s="400">
        <v>4</v>
      </c>
      <c r="D74" s="401">
        <v>12</v>
      </c>
      <c r="E74" s="402" t="s">
        <v>538</v>
      </c>
      <c r="F74" s="403" t="s">
        <v>523</v>
      </c>
      <c r="G74" s="404">
        <v>308.89999999999998</v>
      </c>
    </row>
    <row r="75" spans="1:7" ht="25.5">
      <c r="A75" s="398" t="s">
        <v>281</v>
      </c>
      <c r="B75" s="399" t="s">
        <v>696</v>
      </c>
      <c r="C75" s="400">
        <v>4</v>
      </c>
      <c r="D75" s="401">
        <v>12</v>
      </c>
      <c r="E75" s="402" t="s">
        <v>282</v>
      </c>
      <c r="F75" s="403" t="s">
        <v>523</v>
      </c>
      <c r="G75" s="404">
        <v>83</v>
      </c>
    </row>
    <row r="76" spans="1:7" ht="13.5" customHeight="1">
      <c r="A76" s="398" t="s">
        <v>289</v>
      </c>
      <c r="B76" s="399" t="s">
        <v>696</v>
      </c>
      <c r="C76" s="400">
        <v>4</v>
      </c>
      <c r="D76" s="401">
        <v>12</v>
      </c>
      <c r="E76" s="402" t="s">
        <v>282</v>
      </c>
      <c r="F76" s="403">
        <v>40</v>
      </c>
      <c r="G76" s="404">
        <v>83</v>
      </c>
    </row>
    <row r="77" spans="1:7" ht="25.5">
      <c r="A77" s="398" t="s">
        <v>283</v>
      </c>
      <c r="B77" s="399" t="s">
        <v>696</v>
      </c>
      <c r="C77" s="400">
        <v>4</v>
      </c>
      <c r="D77" s="401">
        <v>12</v>
      </c>
      <c r="E77" s="402" t="s">
        <v>284</v>
      </c>
      <c r="F77" s="403" t="s">
        <v>523</v>
      </c>
      <c r="G77" s="404">
        <v>225.9</v>
      </c>
    </row>
    <row r="78" spans="1:7" ht="13.5" customHeight="1">
      <c r="A78" s="398" t="s">
        <v>289</v>
      </c>
      <c r="B78" s="399" t="s">
        <v>696</v>
      </c>
      <c r="C78" s="400">
        <v>4</v>
      </c>
      <c r="D78" s="401">
        <v>12</v>
      </c>
      <c r="E78" s="402" t="s">
        <v>284</v>
      </c>
      <c r="F78" s="403">
        <v>40</v>
      </c>
      <c r="G78" s="404">
        <v>225.9</v>
      </c>
    </row>
    <row r="79" spans="1:7" ht="13.5" customHeight="1">
      <c r="A79" s="398" t="s">
        <v>539</v>
      </c>
      <c r="B79" s="399" t="s">
        <v>696</v>
      </c>
      <c r="C79" s="400">
        <v>4</v>
      </c>
      <c r="D79" s="401">
        <v>12</v>
      </c>
      <c r="E79" s="402" t="s">
        <v>540</v>
      </c>
      <c r="F79" s="403" t="s">
        <v>523</v>
      </c>
      <c r="G79" s="404">
        <v>2</v>
      </c>
    </row>
    <row r="80" spans="1:7" ht="13.5" customHeight="1">
      <c r="A80" s="398" t="s">
        <v>541</v>
      </c>
      <c r="B80" s="399" t="s">
        <v>696</v>
      </c>
      <c r="C80" s="400">
        <v>4</v>
      </c>
      <c r="D80" s="401">
        <v>12</v>
      </c>
      <c r="E80" s="402" t="s">
        <v>542</v>
      </c>
      <c r="F80" s="403" t="s">
        <v>523</v>
      </c>
      <c r="G80" s="404">
        <v>2</v>
      </c>
    </row>
    <row r="81" spans="1:7">
      <c r="A81" s="398" t="s">
        <v>285</v>
      </c>
      <c r="B81" s="399" t="s">
        <v>696</v>
      </c>
      <c r="C81" s="400">
        <v>4</v>
      </c>
      <c r="D81" s="401">
        <v>12</v>
      </c>
      <c r="E81" s="402" t="s">
        <v>286</v>
      </c>
      <c r="F81" s="403" t="s">
        <v>523</v>
      </c>
      <c r="G81" s="404">
        <v>2</v>
      </c>
    </row>
    <row r="82" spans="1:7" ht="13.5" customHeight="1">
      <c r="A82" s="398" t="s">
        <v>289</v>
      </c>
      <c r="B82" s="399" t="s">
        <v>696</v>
      </c>
      <c r="C82" s="400">
        <v>4</v>
      </c>
      <c r="D82" s="401">
        <v>12</v>
      </c>
      <c r="E82" s="402" t="s">
        <v>286</v>
      </c>
      <c r="F82" s="403">
        <v>40</v>
      </c>
      <c r="G82" s="404">
        <v>2</v>
      </c>
    </row>
    <row r="83" spans="1:7" ht="51">
      <c r="A83" s="398" t="s">
        <v>563</v>
      </c>
      <c r="B83" s="399" t="s">
        <v>564</v>
      </c>
      <c r="C83" s="400" t="s">
        <v>523</v>
      </c>
      <c r="D83" s="401" t="s">
        <v>523</v>
      </c>
      <c r="E83" s="402" t="s">
        <v>523</v>
      </c>
      <c r="F83" s="403" t="s">
        <v>523</v>
      </c>
      <c r="G83" s="404">
        <v>1632.7</v>
      </c>
    </row>
    <row r="84" spans="1:7" ht="13.5" customHeight="1">
      <c r="A84" s="398" t="s">
        <v>466</v>
      </c>
      <c r="B84" s="399" t="s">
        <v>564</v>
      </c>
      <c r="C84" s="400">
        <v>1</v>
      </c>
      <c r="D84" s="401" t="s">
        <v>523</v>
      </c>
      <c r="E84" s="402" t="s">
        <v>523</v>
      </c>
      <c r="F84" s="403" t="s">
        <v>523</v>
      </c>
      <c r="G84" s="404">
        <v>1632.7</v>
      </c>
    </row>
    <row r="85" spans="1:7" ht="13.5" customHeight="1">
      <c r="A85" s="398" t="s">
        <v>473</v>
      </c>
      <c r="B85" s="399" t="s">
        <v>564</v>
      </c>
      <c r="C85" s="400">
        <v>1</v>
      </c>
      <c r="D85" s="401">
        <v>13</v>
      </c>
      <c r="E85" s="402" t="s">
        <v>523</v>
      </c>
      <c r="F85" s="403" t="s">
        <v>523</v>
      </c>
      <c r="G85" s="404">
        <v>1632.7</v>
      </c>
    </row>
    <row r="86" spans="1:7" ht="51">
      <c r="A86" s="398" t="s">
        <v>530</v>
      </c>
      <c r="B86" s="399" t="s">
        <v>564</v>
      </c>
      <c r="C86" s="400">
        <v>1</v>
      </c>
      <c r="D86" s="401">
        <v>13</v>
      </c>
      <c r="E86" s="402" t="s">
        <v>383</v>
      </c>
      <c r="F86" s="403" t="s">
        <v>523</v>
      </c>
      <c r="G86" s="404">
        <v>1370</v>
      </c>
    </row>
    <row r="87" spans="1:7" ht="25.5">
      <c r="A87" s="398" t="s">
        <v>531</v>
      </c>
      <c r="B87" s="399" t="s">
        <v>564</v>
      </c>
      <c r="C87" s="400">
        <v>1</v>
      </c>
      <c r="D87" s="401">
        <v>13</v>
      </c>
      <c r="E87" s="402" t="s">
        <v>532</v>
      </c>
      <c r="F87" s="403" t="s">
        <v>523</v>
      </c>
      <c r="G87" s="404">
        <v>1370</v>
      </c>
    </row>
    <row r="88" spans="1:7" ht="25.5">
      <c r="A88" s="398" t="s">
        <v>275</v>
      </c>
      <c r="B88" s="399" t="s">
        <v>564</v>
      </c>
      <c r="C88" s="400">
        <v>1</v>
      </c>
      <c r="D88" s="401">
        <v>13</v>
      </c>
      <c r="E88" s="402" t="s">
        <v>276</v>
      </c>
      <c r="F88" s="403" t="s">
        <v>523</v>
      </c>
      <c r="G88" s="404">
        <v>1247</v>
      </c>
    </row>
    <row r="89" spans="1:7" ht="13.5" customHeight="1">
      <c r="A89" s="398" t="s">
        <v>289</v>
      </c>
      <c r="B89" s="399" t="s">
        <v>564</v>
      </c>
      <c r="C89" s="400">
        <v>1</v>
      </c>
      <c r="D89" s="401">
        <v>13</v>
      </c>
      <c r="E89" s="402" t="s">
        <v>276</v>
      </c>
      <c r="F89" s="403">
        <v>40</v>
      </c>
      <c r="G89" s="404">
        <v>1247</v>
      </c>
    </row>
    <row r="90" spans="1:7" ht="25.5">
      <c r="A90" s="398" t="s">
        <v>277</v>
      </c>
      <c r="B90" s="399" t="s">
        <v>564</v>
      </c>
      <c r="C90" s="400">
        <v>1</v>
      </c>
      <c r="D90" s="401">
        <v>13</v>
      </c>
      <c r="E90" s="402" t="s">
        <v>278</v>
      </c>
      <c r="F90" s="403" t="s">
        <v>523</v>
      </c>
      <c r="G90" s="404">
        <v>123</v>
      </c>
    </row>
    <row r="91" spans="1:7" ht="13.5" customHeight="1">
      <c r="A91" s="398" t="s">
        <v>289</v>
      </c>
      <c r="B91" s="399" t="s">
        <v>564</v>
      </c>
      <c r="C91" s="400">
        <v>1</v>
      </c>
      <c r="D91" s="401">
        <v>13</v>
      </c>
      <c r="E91" s="402" t="s">
        <v>278</v>
      </c>
      <c r="F91" s="403">
        <v>40</v>
      </c>
      <c r="G91" s="404">
        <v>123</v>
      </c>
    </row>
    <row r="92" spans="1:7" ht="25.5">
      <c r="A92" s="398" t="s">
        <v>535</v>
      </c>
      <c r="B92" s="399" t="s">
        <v>564</v>
      </c>
      <c r="C92" s="400">
        <v>1</v>
      </c>
      <c r="D92" s="401">
        <v>13</v>
      </c>
      <c r="E92" s="402" t="s">
        <v>536</v>
      </c>
      <c r="F92" s="403" t="s">
        <v>523</v>
      </c>
      <c r="G92" s="404">
        <v>261.7</v>
      </c>
    </row>
    <row r="93" spans="1:7" ht="25.5">
      <c r="A93" s="398" t="s">
        <v>537</v>
      </c>
      <c r="B93" s="399" t="s">
        <v>564</v>
      </c>
      <c r="C93" s="400">
        <v>1</v>
      </c>
      <c r="D93" s="401">
        <v>13</v>
      </c>
      <c r="E93" s="402" t="s">
        <v>538</v>
      </c>
      <c r="F93" s="403" t="s">
        <v>523</v>
      </c>
      <c r="G93" s="404">
        <v>261.7</v>
      </c>
    </row>
    <row r="94" spans="1:7" ht="25.5">
      <c r="A94" s="398" t="s">
        <v>281</v>
      </c>
      <c r="B94" s="399" t="s">
        <v>564</v>
      </c>
      <c r="C94" s="400">
        <v>1</v>
      </c>
      <c r="D94" s="401">
        <v>13</v>
      </c>
      <c r="E94" s="402" t="s">
        <v>282</v>
      </c>
      <c r="F94" s="403" t="s">
        <v>523</v>
      </c>
      <c r="G94" s="404">
        <v>68</v>
      </c>
    </row>
    <row r="95" spans="1:7" ht="13.5" customHeight="1">
      <c r="A95" s="398" t="s">
        <v>289</v>
      </c>
      <c r="B95" s="399" t="s">
        <v>564</v>
      </c>
      <c r="C95" s="400">
        <v>1</v>
      </c>
      <c r="D95" s="401">
        <v>13</v>
      </c>
      <c r="E95" s="402" t="s">
        <v>282</v>
      </c>
      <c r="F95" s="403">
        <v>40</v>
      </c>
      <c r="G95" s="404">
        <v>68</v>
      </c>
    </row>
    <row r="96" spans="1:7" ht="25.5">
      <c r="A96" s="398" t="s">
        <v>283</v>
      </c>
      <c r="B96" s="399" t="s">
        <v>564</v>
      </c>
      <c r="C96" s="400">
        <v>1</v>
      </c>
      <c r="D96" s="401">
        <v>13</v>
      </c>
      <c r="E96" s="402" t="s">
        <v>284</v>
      </c>
      <c r="F96" s="403" t="s">
        <v>523</v>
      </c>
      <c r="G96" s="404">
        <v>193.7</v>
      </c>
    </row>
    <row r="97" spans="1:7" ht="13.5" customHeight="1">
      <c r="A97" s="398" t="s">
        <v>289</v>
      </c>
      <c r="B97" s="399" t="s">
        <v>564</v>
      </c>
      <c r="C97" s="400">
        <v>1</v>
      </c>
      <c r="D97" s="401">
        <v>13</v>
      </c>
      <c r="E97" s="402" t="s">
        <v>284</v>
      </c>
      <c r="F97" s="403">
        <v>40</v>
      </c>
      <c r="G97" s="404">
        <v>193.7</v>
      </c>
    </row>
    <row r="98" spans="1:7" ht="13.5" customHeight="1">
      <c r="A98" s="398" t="s">
        <v>539</v>
      </c>
      <c r="B98" s="399" t="s">
        <v>564</v>
      </c>
      <c r="C98" s="400">
        <v>1</v>
      </c>
      <c r="D98" s="401">
        <v>13</v>
      </c>
      <c r="E98" s="402" t="s">
        <v>540</v>
      </c>
      <c r="F98" s="403" t="s">
        <v>523</v>
      </c>
      <c r="G98" s="404">
        <v>1</v>
      </c>
    </row>
    <row r="99" spans="1:7" ht="13.5" customHeight="1">
      <c r="A99" s="398" t="s">
        <v>541</v>
      </c>
      <c r="B99" s="399" t="s">
        <v>564</v>
      </c>
      <c r="C99" s="400">
        <v>1</v>
      </c>
      <c r="D99" s="401">
        <v>13</v>
      </c>
      <c r="E99" s="402" t="s">
        <v>542</v>
      </c>
      <c r="F99" s="403" t="s">
        <v>523</v>
      </c>
      <c r="G99" s="404">
        <v>1</v>
      </c>
    </row>
    <row r="100" spans="1:7">
      <c r="A100" s="398" t="s">
        <v>285</v>
      </c>
      <c r="B100" s="399" t="s">
        <v>564</v>
      </c>
      <c r="C100" s="400">
        <v>1</v>
      </c>
      <c r="D100" s="401">
        <v>13</v>
      </c>
      <c r="E100" s="402" t="s">
        <v>286</v>
      </c>
      <c r="F100" s="403" t="s">
        <v>523</v>
      </c>
      <c r="G100" s="404">
        <v>1</v>
      </c>
    </row>
    <row r="101" spans="1:7" ht="13.5" customHeight="1">
      <c r="A101" s="398" t="s">
        <v>289</v>
      </c>
      <c r="B101" s="399" t="s">
        <v>564</v>
      </c>
      <c r="C101" s="400">
        <v>1</v>
      </c>
      <c r="D101" s="401">
        <v>13</v>
      </c>
      <c r="E101" s="402" t="s">
        <v>286</v>
      </c>
      <c r="F101" s="403">
        <v>40</v>
      </c>
      <c r="G101" s="404">
        <v>1</v>
      </c>
    </row>
    <row r="102" spans="1:7" ht="51">
      <c r="A102" s="398" t="s">
        <v>565</v>
      </c>
      <c r="B102" s="399" t="s">
        <v>566</v>
      </c>
      <c r="C102" s="400" t="s">
        <v>523</v>
      </c>
      <c r="D102" s="401" t="s">
        <v>523</v>
      </c>
      <c r="E102" s="402" t="s">
        <v>523</v>
      </c>
      <c r="F102" s="403" t="s">
        <v>523</v>
      </c>
      <c r="G102" s="404">
        <v>7354.7</v>
      </c>
    </row>
    <row r="103" spans="1:7" ht="13.5" customHeight="1">
      <c r="A103" s="398" t="s">
        <v>466</v>
      </c>
      <c r="B103" s="399" t="s">
        <v>566</v>
      </c>
      <c r="C103" s="400">
        <v>1</v>
      </c>
      <c r="D103" s="401" t="s">
        <v>523</v>
      </c>
      <c r="E103" s="402" t="s">
        <v>523</v>
      </c>
      <c r="F103" s="403" t="s">
        <v>523</v>
      </c>
      <c r="G103" s="404">
        <v>7354.7</v>
      </c>
    </row>
    <row r="104" spans="1:7" ht="13.5" customHeight="1">
      <c r="A104" s="398" t="s">
        <v>473</v>
      </c>
      <c r="B104" s="399" t="s">
        <v>566</v>
      </c>
      <c r="C104" s="400">
        <v>1</v>
      </c>
      <c r="D104" s="401">
        <v>13</v>
      </c>
      <c r="E104" s="402" t="s">
        <v>523</v>
      </c>
      <c r="F104" s="403" t="s">
        <v>523</v>
      </c>
      <c r="G104" s="404">
        <v>7354.7</v>
      </c>
    </row>
    <row r="105" spans="1:7" ht="51">
      <c r="A105" s="398" t="s">
        <v>530</v>
      </c>
      <c r="B105" s="399" t="s">
        <v>566</v>
      </c>
      <c r="C105" s="400">
        <v>1</v>
      </c>
      <c r="D105" s="401">
        <v>13</v>
      </c>
      <c r="E105" s="402" t="s">
        <v>383</v>
      </c>
      <c r="F105" s="403" t="s">
        <v>523</v>
      </c>
      <c r="G105" s="404">
        <v>5570</v>
      </c>
    </row>
    <row r="106" spans="1:7" ht="13.5" customHeight="1">
      <c r="A106" s="398" t="s">
        <v>531</v>
      </c>
      <c r="B106" s="399" t="s">
        <v>566</v>
      </c>
      <c r="C106" s="400">
        <v>1</v>
      </c>
      <c r="D106" s="401">
        <v>13</v>
      </c>
      <c r="E106" s="402" t="s">
        <v>532</v>
      </c>
      <c r="F106" s="403" t="s">
        <v>523</v>
      </c>
      <c r="G106" s="404">
        <v>5570</v>
      </c>
    </row>
    <row r="107" spans="1:7" ht="25.5">
      <c r="A107" s="398" t="s">
        <v>275</v>
      </c>
      <c r="B107" s="399" t="s">
        <v>566</v>
      </c>
      <c r="C107" s="400">
        <v>1</v>
      </c>
      <c r="D107" s="401">
        <v>13</v>
      </c>
      <c r="E107" s="402" t="s">
        <v>276</v>
      </c>
      <c r="F107" s="403" t="s">
        <v>523</v>
      </c>
      <c r="G107" s="404">
        <v>5070</v>
      </c>
    </row>
    <row r="108" spans="1:7" ht="13.5" customHeight="1">
      <c r="A108" s="398" t="s">
        <v>289</v>
      </c>
      <c r="B108" s="399" t="s">
        <v>566</v>
      </c>
      <c r="C108" s="400">
        <v>1</v>
      </c>
      <c r="D108" s="401">
        <v>13</v>
      </c>
      <c r="E108" s="402" t="s">
        <v>276</v>
      </c>
      <c r="F108" s="403">
        <v>40</v>
      </c>
      <c r="G108" s="404">
        <v>5070</v>
      </c>
    </row>
    <row r="109" spans="1:7" ht="25.5">
      <c r="A109" s="398" t="s">
        <v>277</v>
      </c>
      <c r="B109" s="399" t="s">
        <v>566</v>
      </c>
      <c r="C109" s="400">
        <v>1</v>
      </c>
      <c r="D109" s="401">
        <v>13</v>
      </c>
      <c r="E109" s="402" t="s">
        <v>278</v>
      </c>
      <c r="F109" s="403" t="s">
        <v>523</v>
      </c>
      <c r="G109" s="404">
        <v>500</v>
      </c>
    </row>
    <row r="110" spans="1:7" ht="13.5" customHeight="1">
      <c r="A110" s="398" t="s">
        <v>289</v>
      </c>
      <c r="B110" s="399" t="s">
        <v>566</v>
      </c>
      <c r="C110" s="400">
        <v>1</v>
      </c>
      <c r="D110" s="401">
        <v>13</v>
      </c>
      <c r="E110" s="402" t="s">
        <v>278</v>
      </c>
      <c r="F110" s="403">
        <v>40</v>
      </c>
      <c r="G110" s="404">
        <v>500</v>
      </c>
    </row>
    <row r="111" spans="1:7" ht="25.5">
      <c r="A111" s="398" t="s">
        <v>535</v>
      </c>
      <c r="B111" s="399" t="s">
        <v>566</v>
      </c>
      <c r="C111" s="400">
        <v>1</v>
      </c>
      <c r="D111" s="401">
        <v>13</v>
      </c>
      <c r="E111" s="402" t="s">
        <v>536</v>
      </c>
      <c r="F111" s="403" t="s">
        <v>523</v>
      </c>
      <c r="G111" s="404">
        <v>1774.7</v>
      </c>
    </row>
    <row r="112" spans="1:7" ht="25.5">
      <c r="A112" s="398" t="s">
        <v>537</v>
      </c>
      <c r="B112" s="399" t="s">
        <v>566</v>
      </c>
      <c r="C112" s="400">
        <v>1</v>
      </c>
      <c r="D112" s="401">
        <v>13</v>
      </c>
      <c r="E112" s="402" t="s">
        <v>538</v>
      </c>
      <c r="F112" s="403" t="s">
        <v>523</v>
      </c>
      <c r="G112" s="404">
        <v>1774.7</v>
      </c>
    </row>
    <row r="113" spans="1:7" ht="25.5">
      <c r="A113" s="398" t="s">
        <v>281</v>
      </c>
      <c r="B113" s="399" t="s">
        <v>566</v>
      </c>
      <c r="C113" s="400">
        <v>1</v>
      </c>
      <c r="D113" s="401">
        <v>13</v>
      </c>
      <c r="E113" s="402" t="s">
        <v>282</v>
      </c>
      <c r="F113" s="403" t="s">
        <v>523</v>
      </c>
      <c r="G113" s="404">
        <v>481</v>
      </c>
    </row>
    <row r="114" spans="1:7" ht="13.5" customHeight="1">
      <c r="A114" s="398" t="s">
        <v>289</v>
      </c>
      <c r="B114" s="399" t="s">
        <v>566</v>
      </c>
      <c r="C114" s="400">
        <v>1</v>
      </c>
      <c r="D114" s="401">
        <v>13</v>
      </c>
      <c r="E114" s="402" t="s">
        <v>282</v>
      </c>
      <c r="F114" s="403">
        <v>40</v>
      </c>
      <c r="G114" s="404">
        <v>481</v>
      </c>
    </row>
    <row r="115" spans="1:7" ht="25.5">
      <c r="A115" s="398" t="s">
        <v>283</v>
      </c>
      <c r="B115" s="399" t="s">
        <v>566</v>
      </c>
      <c r="C115" s="400">
        <v>1</v>
      </c>
      <c r="D115" s="401">
        <v>13</v>
      </c>
      <c r="E115" s="402" t="s">
        <v>284</v>
      </c>
      <c r="F115" s="403" t="s">
        <v>523</v>
      </c>
      <c r="G115" s="404">
        <v>1293.7</v>
      </c>
    </row>
    <row r="116" spans="1:7" ht="13.5" customHeight="1">
      <c r="A116" s="398" t="s">
        <v>289</v>
      </c>
      <c r="B116" s="399" t="s">
        <v>566</v>
      </c>
      <c r="C116" s="400">
        <v>1</v>
      </c>
      <c r="D116" s="401">
        <v>13</v>
      </c>
      <c r="E116" s="402" t="s">
        <v>284</v>
      </c>
      <c r="F116" s="403">
        <v>40</v>
      </c>
      <c r="G116" s="404">
        <v>1293.7</v>
      </c>
    </row>
    <row r="117" spans="1:7" ht="13.5" customHeight="1">
      <c r="A117" s="398" t="s">
        <v>539</v>
      </c>
      <c r="B117" s="399" t="s">
        <v>566</v>
      </c>
      <c r="C117" s="400">
        <v>1</v>
      </c>
      <c r="D117" s="401">
        <v>13</v>
      </c>
      <c r="E117" s="402" t="s">
        <v>540</v>
      </c>
      <c r="F117" s="403" t="s">
        <v>523</v>
      </c>
      <c r="G117" s="404">
        <v>10</v>
      </c>
    </row>
    <row r="118" spans="1:7" ht="13.5" customHeight="1">
      <c r="A118" s="398" t="s">
        <v>541</v>
      </c>
      <c r="B118" s="399" t="s">
        <v>566</v>
      </c>
      <c r="C118" s="400">
        <v>1</v>
      </c>
      <c r="D118" s="401">
        <v>13</v>
      </c>
      <c r="E118" s="402" t="s">
        <v>542</v>
      </c>
      <c r="F118" s="403" t="s">
        <v>523</v>
      </c>
      <c r="G118" s="404">
        <v>10</v>
      </c>
    </row>
    <row r="119" spans="1:7">
      <c r="A119" s="398" t="s">
        <v>285</v>
      </c>
      <c r="B119" s="399" t="s">
        <v>566</v>
      </c>
      <c r="C119" s="400">
        <v>1</v>
      </c>
      <c r="D119" s="401">
        <v>13</v>
      </c>
      <c r="E119" s="402" t="s">
        <v>286</v>
      </c>
      <c r="F119" s="403" t="s">
        <v>523</v>
      </c>
      <c r="G119" s="404">
        <v>10</v>
      </c>
    </row>
    <row r="120" spans="1:7" ht="13.5" customHeight="1">
      <c r="A120" s="398" t="s">
        <v>289</v>
      </c>
      <c r="B120" s="399" t="s">
        <v>566</v>
      </c>
      <c r="C120" s="400">
        <v>1</v>
      </c>
      <c r="D120" s="401">
        <v>13</v>
      </c>
      <c r="E120" s="402" t="s">
        <v>286</v>
      </c>
      <c r="F120" s="403">
        <v>40</v>
      </c>
      <c r="G120" s="404">
        <v>10</v>
      </c>
    </row>
    <row r="121" spans="1:7" ht="89.25">
      <c r="A121" s="398" t="s">
        <v>614</v>
      </c>
      <c r="B121" s="399" t="s">
        <v>615</v>
      </c>
      <c r="C121" s="400" t="s">
        <v>523</v>
      </c>
      <c r="D121" s="401" t="s">
        <v>523</v>
      </c>
      <c r="E121" s="402" t="s">
        <v>523</v>
      </c>
      <c r="F121" s="403" t="s">
        <v>523</v>
      </c>
      <c r="G121" s="404">
        <v>3708.2</v>
      </c>
    </row>
    <row r="122" spans="1:7" ht="13.5" customHeight="1">
      <c r="A122" s="398" t="s">
        <v>474</v>
      </c>
      <c r="B122" s="399" t="s">
        <v>615</v>
      </c>
      <c r="C122" s="400">
        <v>3</v>
      </c>
      <c r="D122" s="401" t="s">
        <v>523</v>
      </c>
      <c r="E122" s="402" t="s">
        <v>523</v>
      </c>
      <c r="F122" s="403" t="s">
        <v>523</v>
      </c>
      <c r="G122" s="404">
        <v>3708.2</v>
      </c>
    </row>
    <row r="123" spans="1:7" ht="13.5" customHeight="1">
      <c r="A123" s="398" t="s">
        <v>475</v>
      </c>
      <c r="B123" s="399" t="s">
        <v>615</v>
      </c>
      <c r="C123" s="400">
        <v>3</v>
      </c>
      <c r="D123" s="401">
        <v>4</v>
      </c>
      <c r="E123" s="402" t="s">
        <v>523</v>
      </c>
      <c r="F123" s="403" t="s">
        <v>523</v>
      </c>
      <c r="G123" s="404">
        <v>3708.2</v>
      </c>
    </row>
    <row r="124" spans="1:7" ht="51">
      <c r="A124" s="398" t="s">
        <v>530</v>
      </c>
      <c r="B124" s="399" t="s">
        <v>615</v>
      </c>
      <c r="C124" s="400">
        <v>3</v>
      </c>
      <c r="D124" s="401">
        <v>4</v>
      </c>
      <c r="E124" s="402" t="s">
        <v>383</v>
      </c>
      <c r="F124" s="403" t="s">
        <v>523</v>
      </c>
      <c r="G124" s="404">
        <v>3708.2</v>
      </c>
    </row>
    <row r="125" spans="1:7" ht="13.5" customHeight="1">
      <c r="A125" s="398" t="s">
        <v>531</v>
      </c>
      <c r="B125" s="399" t="s">
        <v>615</v>
      </c>
      <c r="C125" s="400">
        <v>3</v>
      </c>
      <c r="D125" s="401">
        <v>4</v>
      </c>
      <c r="E125" s="402" t="s">
        <v>532</v>
      </c>
      <c r="F125" s="403" t="s">
        <v>523</v>
      </c>
      <c r="G125" s="404">
        <v>3708.2</v>
      </c>
    </row>
    <row r="126" spans="1:7" ht="25.5">
      <c r="A126" s="398" t="s">
        <v>275</v>
      </c>
      <c r="B126" s="399" t="s">
        <v>615</v>
      </c>
      <c r="C126" s="400">
        <v>3</v>
      </c>
      <c r="D126" s="401">
        <v>4</v>
      </c>
      <c r="E126" s="402" t="s">
        <v>276</v>
      </c>
      <c r="F126" s="403" t="s">
        <v>523</v>
      </c>
      <c r="G126" s="404">
        <v>3708.2</v>
      </c>
    </row>
    <row r="127" spans="1:7" ht="13.5" customHeight="1">
      <c r="A127" s="398" t="s">
        <v>289</v>
      </c>
      <c r="B127" s="399" t="s">
        <v>615</v>
      </c>
      <c r="C127" s="400">
        <v>3</v>
      </c>
      <c r="D127" s="401">
        <v>4</v>
      </c>
      <c r="E127" s="402" t="s">
        <v>276</v>
      </c>
      <c r="F127" s="403">
        <v>40</v>
      </c>
      <c r="G127" s="404">
        <v>3708.2</v>
      </c>
    </row>
    <row r="128" spans="1:7" ht="89.25">
      <c r="A128" s="398" t="s">
        <v>616</v>
      </c>
      <c r="B128" s="399" t="s">
        <v>617</v>
      </c>
      <c r="C128" s="400" t="s">
        <v>523</v>
      </c>
      <c r="D128" s="401" t="s">
        <v>523</v>
      </c>
      <c r="E128" s="402" t="s">
        <v>523</v>
      </c>
      <c r="F128" s="403" t="s">
        <v>523</v>
      </c>
      <c r="G128" s="404">
        <v>1322.7</v>
      </c>
    </row>
    <row r="129" spans="1:7" ht="13.5" customHeight="1">
      <c r="A129" s="398" t="s">
        <v>474</v>
      </c>
      <c r="B129" s="399" t="s">
        <v>617</v>
      </c>
      <c r="C129" s="400">
        <v>3</v>
      </c>
      <c r="D129" s="401" t="s">
        <v>523</v>
      </c>
      <c r="E129" s="402" t="s">
        <v>523</v>
      </c>
      <c r="F129" s="403" t="s">
        <v>523</v>
      </c>
      <c r="G129" s="404">
        <v>1322.7</v>
      </c>
    </row>
    <row r="130" spans="1:7" ht="13.5" customHeight="1">
      <c r="A130" s="398" t="s">
        <v>475</v>
      </c>
      <c r="B130" s="399" t="s">
        <v>617</v>
      </c>
      <c r="C130" s="400">
        <v>3</v>
      </c>
      <c r="D130" s="401">
        <v>4</v>
      </c>
      <c r="E130" s="402" t="s">
        <v>523</v>
      </c>
      <c r="F130" s="403" t="s">
        <v>523</v>
      </c>
      <c r="G130" s="404">
        <v>1322.7</v>
      </c>
    </row>
    <row r="131" spans="1:7" ht="51">
      <c r="A131" s="398" t="s">
        <v>530</v>
      </c>
      <c r="B131" s="399" t="s">
        <v>617</v>
      </c>
      <c r="C131" s="400">
        <v>3</v>
      </c>
      <c r="D131" s="401">
        <v>4</v>
      </c>
      <c r="E131" s="402" t="s">
        <v>383</v>
      </c>
      <c r="F131" s="403" t="s">
        <v>523</v>
      </c>
      <c r="G131" s="404">
        <v>126</v>
      </c>
    </row>
    <row r="132" spans="1:7" ht="13.5" customHeight="1">
      <c r="A132" s="398" t="s">
        <v>531</v>
      </c>
      <c r="B132" s="399" t="s">
        <v>617</v>
      </c>
      <c r="C132" s="400">
        <v>3</v>
      </c>
      <c r="D132" s="401">
        <v>4</v>
      </c>
      <c r="E132" s="402" t="s">
        <v>532</v>
      </c>
      <c r="F132" s="403" t="s">
        <v>523</v>
      </c>
      <c r="G132" s="404">
        <v>126</v>
      </c>
    </row>
    <row r="133" spans="1:7" ht="25.5">
      <c r="A133" s="398" t="s">
        <v>277</v>
      </c>
      <c r="B133" s="399" t="s">
        <v>617</v>
      </c>
      <c r="C133" s="400">
        <v>3</v>
      </c>
      <c r="D133" s="401">
        <v>4</v>
      </c>
      <c r="E133" s="402" t="s">
        <v>278</v>
      </c>
      <c r="F133" s="403" t="s">
        <v>523</v>
      </c>
      <c r="G133" s="404">
        <v>126</v>
      </c>
    </row>
    <row r="134" spans="1:7" ht="13.5" customHeight="1">
      <c r="A134" s="398" t="s">
        <v>289</v>
      </c>
      <c r="B134" s="399" t="s">
        <v>617</v>
      </c>
      <c r="C134" s="400">
        <v>3</v>
      </c>
      <c r="D134" s="401">
        <v>4</v>
      </c>
      <c r="E134" s="402" t="s">
        <v>278</v>
      </c>
      <c r="F134" s="403">
        <v>40</v>
      </c>
      <c r="G134" s="404">
        <v>126</v>
      </c>
    </row>
    <row r="135" spans="1:7" ht="25.5">
      <c r="A135" s="398" t="s">
        <v>535</v>
      </c>
      <c r="B135" s="399" t="s">
        <v>617</v>
      </c>
      <c r="C135" s="400">
        <v>3</v>
      </c>
      <c r="D135" s="401">
        <v>4</v>
      </c>
      <c r="E135" s="402" t="s">
        <v>536</v>
      </c>
      <c r="F135" s="403" t="s">
        <v>523</v>
      </c>
      <c r="G135" s="404">
        <v>1194.7</v>
      </c>
    </row>
    <row r="136" spans="1:7" ht="25.5">
      <c r="A136" s="398" t="s">
        <v>537</v>
      </c>
      <c r="B136" s="399" t="s">
        <v>617</v>
      </c>
      <c r="C136" s="400">
        <v>3</v>
      </c>
      <c r="D136" s="401">
        <v>4</v>
      </c>
      <c r="E136" s="402" t="s">
        <v>538</v>
      </c>
      <c r="F136" s="403" t="s">
        <v>523</v>
      </c>
      <c r="G136" s="404">
        <v>1194.7</v>
      </c>
    </row>
    <row r="137" spans="1:7" ht="25.5">
      <c r="A137" s="398" t="s">
        <v>281</v>
      </c>
      <c r="B137" s="399" t="s">
        <v>617</v>
      </c>
      <c r="C137" s="400">
        <v>3</v>
      </c>
      <c r="D137" s="401">
        <v>4</v>
      </c>
      <c r="E137" s="402" t="s">
        <v>282</v>
      </c>
      <c r="F137" s="403" t="s">
        <v>523</v>
      </c>
      <c r="G137" s="404">
        <v>47</v>
      </c>
    </row>
    <row r="138" spans="1:7" ht="13.5" customHeight="1">
      <c r="A138" s="398" t="s">
        <v>289</v>
      </c>
      <c r="B138" s="399" t="s">
        <v>617</v>
      </c>
      <c r="C138" s="400">
        <v>3</v>
      </c>
      <c r="D138" s="401">
        <v>4</v>
      </c>
      <c r="E138" s="402" t="s">
        <v>282</v>
      </c>
      <c r="F138" s="403">
        <v>40</v>
      </c>
      <c r="G138" s="404">
        <v>47</v>
      </c>
    </row>
    <row r="139" spans="1:7" ht="25.5">
      <c r="A139" s="398" t="s">
        <v>283</v>
      </c>
      <c r="B139" s="399" t="s">
        <v>617</v>
      </c>
      <c r="C139" s="400">
        <v>3</v>
      </c>
      <c r="D139" s="401">
        <v>4</v>
      </c>
      <c r="E139" s="402" t="s">
        <v>284</v>
      </c>
      <c r="F139" s="403" t="s">
        <v>523</v>
      </c>
      <c r="G139" s="404">
        <v>1147.7</v>
      </c>
    </row>
    <row r="140" spans="1:7" ht="13.5" customHeight="1">
      <c r="A140" s="398" t="s">
        <v>289</v>
      </c>
      <c r="B140" s="399" t="s">
        <v>617</v>
      </c>
      <c r="C140" s="400">
        <v>3</v>
      </c>
      <c r="D140" s="401">
        <v>4</v>
      </c>
      <c r="E140" s="402" t="s">
        <v>284</v>
      </c>
      <c r="F140" s="403">
        <v>40</v>
      </c>
      <c r="G140" s="404">
        <v>1147.7</v>
      </c>
    </row>
    <row r="141" spans="1:7" ht="13.5" customHeight="1">
      <c r="A141" s="398" t="s">
        <v>539</v>
      </c>
      <c r="B141" s="399" t="s">
        <v>617</v>
      </c>
      <c r="C141" s="400">
        <v>3</v>
      </c>
      <c r="D141" s="401">
        <v>4</v>
      </c>
      <c r="E141" s="402" t="s">
        <v>540</v>
      </c>
      <c r="F141" s="403" t="s">
        <v>523</v>
      </c>
      <c r="G141" s="404">
        <v>2</v>
      </c>
    </row>
    <row r="142" spans="1:7" ht="13.5" customHeight="1">
      <c r="A142" s="398" t="s">
        <v>541</v>
      </c>
      <c r="B142" s="399" t="s">
        <v>617</v>
      </c>
      <c r="C142" s="400">
        <v>3</v>
      </c>
      <c r="D142" s="401">
        <v>4</v>
      </c>
      <c r="E142" s="402" t="s">
        <v>542</v>
      </c>
      <c r="F142" s="403" t="s">
        <v>523</v>
      </c>
      <c r="G142" s="404">
        <v>2</v>
      </c>
    </row>
    <row r="143" spans="1:7">
      <c r="A143" s="398" t="s">
        <v>285</v>
      </c>
      <c r="B143" s="399" t="s">
        <v>617</v>
      </c>
      <c r="C143" s="400">
        <v>3</v>
      </c>
      <c r="D143" s="401">
        <v>4</v>
      </c>
      <c r="E143" s="402" t="s">
        <v>286</v>
      </c>
      <c r="F143" s="403" t="s">
        <v>523</v>
      </c>
      <c r="G143" s="404">
        <v>2</v>
      </c>
    </row>
    <row r="144" spans="1:7" ht="13.5" customHeight="1">
      <c r="A144" s="398" t="s">
        <v>289</v>
      </c>
      <c r="B144" s="399" t="s">
        <v>617</v>
      </c>
      <c r="C144" s="400">
        <v>3</v>
      </c>
      <c r="D144" s="401">
        <v>4</v>
      </c>
      <c r="E144" s="402" t="s">
        <v>286</v>
      </c>
      <c r="F144" s="403">
        <v>40</v>
      </c>
      <c r="G144" s="404">
        <v>2</v>
      </c>
    </row>
    <row r="145" spans="1:7" ht="13.5" customHeight="1">
      <c r="A145" s="398" t="s">
        <v>287</v>
      </c>
      <c r="B145" s="399" t="s">
        <v>617</v>
      </c>
      <c r="C145" s="400">
        <v>3</v>
      </c>
      <c r="D145" s="401">
        <v>4</v>
      </c>
      <c r="E145" s="402" t="s">
        <v>288</v>
      </c>
      <c r="F145" s="403" t="s">
        <v>523</v>
      </c>
      <c r="G145" s="404">
        <v>0</v>
      </c>
    </row>
    <row r="146" spans="1:7" ht="13.5" customHeight="1">
      <c r="A146" s="398" t="s">
        <v>289</v>
      </c>
      <c r="B146" s="399" t="s">
        <v>617</v>
      </c>
      <c r="C146" s="400">
        <v>3</v>
      </c>
      <c r="D146" s="401">
        <v>4</v>
      </c>
      <c r="E146" s="402" t="s">
        <v>288</v>
      </c>
      <c r="F146" s="403">
        <v>40</v>
      </c>
      <c r="G146" s="404">
        <v>0</v>
      </c>
    </row>
    <row r="147" spans="1:7">
      <c r="A147" s="398" t="s">
        <v>567</v>
      </c>
      <c r="B147" s="399" t="s">
        <v>568</v>
      </c>
      <c r="C147" s="400" t="s">
        <v>523</v>
      </c>
      <c r="D147" s="401" t="s">
        <v>523</v>
      </c>
      <c r="E147" s="402" t="s">
        <v>523</v>
      </c>
      <c r="F147" s="403" t="s">
        <v>523</v>
      </c>
      <c r="G147" s="404">
        <v>3220</v>
      </c>
    </row>
    <row r="148" spans="1:7" ht="13.5" customHeight="1">
      <c r="A148" s="398" t="s">
        <v>466</v>
      </c>
      <c r="B148" s="399" t="s">
        <v>568</v>
      </c>
      <c r="C148" s="400">
        <v>1</v>
      </c>
      <c r="D148" s="401" t="s">
        <v>523</v>
      </c>
      <c r="E148" s="402" t="s">
        <v>523</v>
      </c>
      <c r="F148" s="403" t="s">
        <v>523</v>
      </c>
      <c r="G148" s="404">
        <v>262</v>
      </c>
    </row>
    <row r="149" spans="1:7" ht="13.5" customHeight="1">
      <c r="A149" s="398" t="s">
        <v>473</v>
      </c>
      <c r="B149" s="399" t="s">
        <v>568</v>
      </c>
      <c r="C149" s="400">
        <v>1</v>
      </c>
      <c r="D149" s="401">
        <v>13</v>
      </c>
      <c r="E149" s="402" t="s">
        <v>523</v>
      </c>
      <c r="F149" s="403" t="s">
        <v>523</v>
      </c>
      <c r="G149" s="404">
        <v>262</v>
      </c>
    </row>
    <row r="150" spans="1:7" ht="13.5" customHeight="1">
      <c r="A150" s="398" t="s">
        <v>539</v>
      </c>
      <c r="B150" s="399" t="s">
        <v>568</v>
      </c>
      <c r="C150" s="400">
        <v>1</v>
      </c>
      <c r="D150" s="401">
        <v>13</v>
      </c>
      <c r="E150" s="402" t="s">
        <v>540</v>
      </c>
      <c r="F150" s="403" t="s">
        <v>523</v>
      </c>
      <c r="G150" s="404">
        <v>262</v>
      </c>
    </row>
    <row r="151" spans="1:7" ht="13.5" customHeight="1">
      <c r="A151" s="398" t="s">
        <v>541</v>
      </c>
      <c r="B151" s="399" t="s">
        <v>568</v>
      </c>
      <c r="C151" s="400">
        <v>1</v>
      </c>
      <c r="D151" s="401">
        <v>13</v>
      </c>
      <c r="E151" s="402" t="s">
        <v>542</v>
      </c>
      <c r="F151" s="403" t="s">
        <v>523</v>
      </c>
      <c r="G151" s="404">
        <v>262</v>
      </c>
    </row>
    <row r="152" spans="1:7" ht="13.5" customHeight="1">
      <c r="A152" s="398" t="s">
        <v>287</v>
      </c>
      <c r="B152" s="399" t="s">
        <v>568</v>
      </c>
      <c r="C152" s="400">
        <v>1</v>
      </c>
      <c r="D152" s="401">
        <v>13</v>
      </c>
      <c r="E152" s="402" t="s">
        <v>288</v>
      </c>
      <c r="F152" s="403" t="s">
        <v>523</v>
      </c>
      <c r="G152" s="404">
        <v>262</v>
      </c>
    </row>
    <row r="153" spans="1:7" ht="13.5" customHeight="1">
      <c r="A153" s="398" t="s">
        <v>289</v>
      </c>
      <c r="B153" s="399" t="s">
        <v>568</v>
      </c>
      <c r="C153" s="400">
        <v>1</v>
      </c>
      <c r="D153" s="401">
        <v>13</v>
      </c>
      <c r="E153" s="402" t="s">
        <v>288</v>
      </c>
      <c r="F153" s="403">
        <v>40</v>
      </c>
      <c r="G153" s="404">
        <v>262</v>
      </c>
    </row>
    <row r="154" spans="1:7" ht="13.5" customHeight="1">
      <c r="A154" s="398" t="s">
        <v>501</v>
      </c>
      <c r="B154" s="399" t="s">
        <v>568</v>
      </c>
      <c r="C154" s="400">
        <v>10</v>
      </c>
      <c r="D154" s="401" t="s">
        <v>523</v>
      </c>
      <c r="E154" s="402" t="s">
        <v>523</v>
      </c>
      <c r="F154" s="403" t="s">
        <v>523</v>
      </c>
      <c r="G154" s="404">
        <v>2958</v>
      </c>
    </row>
    <row r="155" spans="1:7" ht="13.5" customHeight="1">
      <c r="A155" s="398" t="s">
        <v>502</v>
      </c>
      <c r="B155" s="399" t="s">
        <v>568</v>
      </c>
      <c r="C155" s="400">
        <v>10</v>
      </c>
      <c r="D155" s="401">
        <v>1</v>
      </c>
      <c r="E155" s="402" t="s">
        <v>523</v>
      </c>
      <c r="F155" s="403" t="s">
        <v>523</v>
      </c>
      <c r="G155" s="404">
        <v>2958</v>
      </c>
    </row>
    <row r="156" spans="1:7" ht="13.5" customHeight="1">
      <c r="A156" s="398" t="s">
        <v>206</v>
      </c>
      <c r="B156" s="399" t="s">
        <v>568</v>
      </c>
      <c r="C156" s="400">
        <v>10</v>
      </c>
      <c r="D156" s="401">
        <v>1</v>
      </c>
      <c r="E156" s="402" t="s">
        <v>207</v>
      </c>
      <c r="F156" s="403" t="s">
        <v>523</v>
      </c>
      <c r="G156" s="404">
        <v>2958</v>
      </c>
    </row>
    <row r="157" spans="1:7" ht="25.5">
      <c r="A157" s="398" t="s">
        <v>208</v>
      </c>
      <c r="B157" s="399" t="s">
        <v>568</v>
      </c>
      <c r="C157" s="400">
        <v>10</v>
      </c>
      <c r="D157" s="401">
        <v>1</v>
      </c>
      <c r="E157" s="402" t="s">
        <v>209</v>
      </c>
      <c r="F157" s="403" t="s">
        <v>523</v>
      </c>
      <c r="G157" s="404">
        <v>2958</v>
      </c>
    </row>
    <row r="158" spans="1:7" ht="25.5">
      <c r="A158" s="398" t="s">
        <v>309</v>
      </c>
      <c r="B158" s="399" t="s">
        <v>568</v>
      </c>
      <c r="C158" s="400">
        <v>10</v>
      </c>
      <c r="D158" s="401">
        <v>1</v>
      </c>
      <c r="E158" s="402" t="s">
        <v>384</v>
      </c>
      <c r="F158" s="403" t="s">
        <v>523</v>
      </c>
      <c r="G158" s="404">
        <v>2958</v>
      </c>
    </row>
    <row r="159" spans="1:7" ht="13.5" customHeight="1">
      <c r="A159" s="398" t="s">
        <v>289</v>
      </c>
      <c r="B159" s="399" t="s">
        <v>568</v>
      </c>
      <c r="C159" s="400">
        <v>10</v>
      </c>
      <c r="D159" s="401">
        <v>1</v>
      </c>
      <c r="E159" s="402" t="s">
        <v>384</v>
      </c>
      <c r="F159" s="403">
        <v>40</v>
      </c>
      <c r="G159" s="404">
        <v>2958</v>
      </c>
    </row>
    <row r="160" spans="1:7">
      <c r="A160" s="398" t="s">
        <v>556</v>
      </c>
      <c r="B160" s="399" t="s">
        <v>557</v>
      </c>
      <c r="C160" s="400" t="s">
        <v>523</v>
      </c>
      <c r="D160" s="401" t="s">
        <v>523</v>
      </c>
      <c r="E160" s="402" t="s">
        <v>523</v>
      </c>
      <c r="F160" s="403" t="s">
        <v>523</v>
      </c>
      <c r="G160" s="404">
        <v>8000</v>
      </c>
    </row>
    <row r="161" spans="1:7" ht="13.5" customHeight="1">
      <c r="A161" s="398" t="s">
        <v>466</v>
      </c>
      <c r="B161" s="399" t="s">
        <v>557</v>
      </c>
      <c r="C161" s="400">
        <v>1</v>
      </c>
      <c r="D161" s="401" t="s">
        <v>523</v>
      </c>
      <c r="E161" s="402" t="s">
        <v>523</v>
      </c>
      <c r="F161" s="403" t="s">
        <v>523</v>
      </c>
      <c r="G161" s="404">
        <v>8000</v>
      </c>
    </row>
    <row r="162" spans="1:7" ht="13.5" customHeight="1">
      <c r="A162" s="398" t="s">
        <v>471</v>
      </c>
      <c r="B162" s="399" t="s">
        <v>557</v>
      </c>
      <c r="C162" s="400">
        <v>1</v>
      </c>
      <c r="D162" s="401">
        <v>7</v>
      </c>
      <c r="E162" s="402" t="s">
        <v>523</v>
      </c>
      <c r="F162" s="403" t="s">
        <v>523</v>
      </c>
      <c r="G162" s="404">
        <v>8000</v>
      </c>
    </row>
    <row r="163" spans="1:7" ht="25.5">
      <c r="A163" s="398" t="s">
        <v>535</v>
      </c>
      <c r="B163" s="399" t="s">
        <v>557</v>
      </c>
      <c r="C163" s="400">
        <v>1</v>
      </c>
      <c r="D163" s="401">
        <v>7</v>
      </c>
      <c r="E163" s="402" t="s">
        <v>536</v>
      </c>
      <c r="F163" s="403" t="s">
        <v>523</v>
      </c>
      <c r="G163" s="404">
        <v>8000</v>
      </c>
    </row>
    <row r="164" spans="1:7" ht="25.5">
      <c r="A164" s="398" t="s">
        <v>537</v>
      </c>
      <c r="B164" s="399" t="s">
        <v>557</v>
      </c>
      <c r="C164" s="400">
        <v>1</v>
      </c>
      <c r="D164" s="401">
        <v>7</v>
      </c>
      <c r="E164" s="402" t="s">
        <v>538</v>
      </c>
      <c r="F164" s="403" t="s">
        <v>523</v>
      </c>
      <c r="G164" s="404">
        <v>8000</v>
      </c>
    </row>
    <row r="165" spans="1:7" ht="25.5">
      <c r="A165" s="398" t="s">
        <v>283</v>
      </c>
      <c r="B165" s="399" t="s">
        <v>557</v>
      </c>
      <c r="C165" s="400">
        <v>1</v>
      </c>
      <c r="D165" s="401">
        <v>7</v>
      </c>
      <c r="E165" s="402" t="s">
        <v>284</v>
      </c>
      <c r="F165" s="403" t="s">
        <v>523</v>
      </c>
      <c r="G165" s="404">
        <v>8000</v>
      </c>
    </row>
    <row r="166" spans="1:7" ht="13.5" customHeight="1">
      <c r="A166" s="398" t="s">
        <v>289</v>
      </c>
      <c r="B166" s="399" t="s">
        <v>557</v>
      </c>
      <c r="C166" s="400">
        <v>1</v>
      </c>
      <c r="D166" s="401">
        <v>7</v>
      </c>
      <c r="E166" s="402" t="s">
        <v>284</v>
      </c>
      <c r="F166" s="403">
        <v>40</v>
      </c>
      <c r="G166" s="404">
        <v>8000</v>
      </c>
    </row>
    <row r="167" spans="1:7" ht="25.5">
      <c r="A167" s="398" t="s">
        <v>569</v>
      </c>
      <c r="B167" s="399" t="s">
        <v>570</v>
      </c>
      <c r="C167" s="400" t="s">
        <v>523</v>
      </c>
      <c r="D167" s="401" t="s">
        <v>523</v>
      </c>
      <c r="E167" s="402" t="s">
        <v>523</v>
      </c>
      <c r="F167" s="403" t="s">
        <v>523</v>
      </c>
      <c r="G167" s="404">
        <v>171</v>
      </c>
    </row>
    <row r="168" spans="1:7">
      <c r="A168" s="398" t="s">
        <v>466</v>
      </c>
      <c r="B168" s="399" t="s">
        <v>570</v>
      </c>
      <c r="C168" s="400">
        <v>1</v>
      </c>
      <c r="D168" s="401" t="s">
        <v>523</v>
      </c>
      <c r="E168" s="402" t="s">
        <v>523</v>
      </c>
      <c r="F168" s="403" t="s">
        <v>523</v>
      </c>
      <c r="G168" s="404">
        <v>171</v>
      </c>
    </row>
    <row r="169" spans="1:7" ht="13.5" customHeight="1">
      <c r="A169" s="398" t="s">
        <v>473</v>
      </c>
      <c r="B169" s="399" t="s">
        <v>570</v>
      </c>
      <c r="C169" s="400">
        <v>1</v>
      </c>
      <c r="D169" s="401">
        <v>13</v>
      </c>
      <c r="E169" s="402" t="s">
        <v>523</v>
      </c>
      <c r="F169" s="403" t="s">
        <v>523</v>
      </c>
      <c r="G169" s="404">
        <v>171</v>
      </c>
    </row>
    <row r="170" spans="1:7" ht="25.5">
      <c r="A170" s="398" t="s">
        <v>535</v>
      </c>
      <c r="B170" s="399" t="s">
        <v>570</v>
      </c>
      <c r="C170" s="400">
        <v>1</v>
      </c>
      <c r="D170" s="401">
        <v>13</v>
      </c>
      <c r="E170" s="402" t="s">
        <v>536</v>
      </c>
      <c r="F170" s="403" t="s">
        <v>523</v>
      </c>
      <c r="G170" s="404">
        <v>171</v>
      </c>
    </row>
    <row r="171" spans="1:7" ht="25.5">
      <c r="A171" s="398" t="s">
        <v>537</v>
      </c>
      <c r="B171" s="399" t="s">
        <v>570</v>
      </c>
      <c r="C171" s="400">
        <v>1</v>
      </c>
      <c r="D171" s="401">
        <v>13</v>
      </c>
      <c r="E171" s="402" t="s">
        <v>538</v>
      </c>
      <c r="F171" s="403" t="s">
        <v>523</v>
      </c>
      <c r="G171" s="404">
        <v>171</v>
      </c>
    </row>
    <row r="172" spans="1:7" ht="25.5">
      <c r="A172" s="398" t="s">
        <v>281</v>
      </c>
      <c r="B172" s="399" t="s">
        <v>570</v>
      </c>
      <c r="C172" s="400">
        <v>1</v>
      </c>
      <c r="D172" s="401">
        <v>13</v>
      </c>
      <c r="E172" s="402" t="s">
        <v>282</v>
      </c>
      <c r="F172" s="403" t="s">
        <v>523</v>
      </c>
      <c r="G172" s="404">
        <v>70</v>
      </c>
    </row>
    <row r="173" spans="1:7" ht="13.5" customHeight="1">
      <c r="A173" s="398" t="s">
        <v>289</v>
      </c>
      <c r="B173" s="399" t="s">
        <v>570</v>
      </c>
      <c r="C173" s="400">
        <v>1</v>
      </c>
      <c r="D173" s="401">
        <v>13</v>
      </c>
      <c r="E173" s="402" t="s">
        <v>282</v>
      </c>
      <c r="F173" s="403">
        <v>40</v>
      </c>
      <c r="G173" s="404">
        <v>70</v>
      </c>
    </row>
    <row r="174" spans="1:7" ht="25.5">
      <c r="A174" s="398" t="s">
        <v>283</v>
      </c>
      <c r="B174" s="399" t="s">
        <v>570</v>
      </c>
      <c r="C174" s="400">
        <v>1</v>
      </c>
      <c r="D174" s="401">
        <v>13</v>
      </c>
      <c r="E174" s="402" t="s">
        <v>284</v>
      </c>
      <c r="F174" s="403" t="s">
        <v>523</v>
      </c>
      <c r="G174" s="404">
        <v>101</v>
      </c>
    </row>
    <row r="175" spans="1:7" ht="13.5" customHeight="1">
      <c r="A175" s="398" t="s">
        <v>289</v>
      </c>
      <c r="B175" s="399" t="s">
        <v>570</v>
      </c>
      <c r="C175" s="400">
        <v>1</v>
      </c>
      <c r="D175" s="401">
        <v>13</v>
      </c>
      <c r="E175" s="402" t="s">
        <v>284</v>
      </c>
      <c r="F175" s="403">
        <v>40</v>
      </c>
      <c r="G175" s="404">
        <v>101</v>
      </c>
    </row>
    <row r="176" spans="1:7" ht="38.25">
      <c r="A176" s="382" t="s">
        <v>697</v>
      </c>
      <c r="B176" s="383" t="s">
        <v>698</v>
      </c>
      <c r="C176" s="384">
        <v>4</v>
      </c>
      <c r="D176" s="385">
        <v>12</v>
      </c>
      <c r="E176" s="386" t="s">
        <v>523</v>
      </c>
      <c r="F176" s="387" t="s">
        <v>523</v>
      </c>
      <c r="G176" s="388">
        <v>25606</v>
      </c>
    </row>
    <row r="177" spans="1:7" ht="13.5" customHeight="1">
      <c r="A177" s="398" t="s">
        <v>573</v>
      </c>
      <c r="B177" s="399" t="s">
        <v>699</v>
      </c>
      <c r="C177" s="400" t="s">
        <v>523</v>
      </c>
      <c r="D177" s="401" t="s">
        <v>523</v>
      </c>
      <c r="E177" s="402" t="s">
        <v>523</v>
      </c>
      <c r="F177" s="403" t="s">
        <v>523</v>
      </c>
      <c r="G177" s="404">
        <v>25606</v>
      </c>
    </row>
    <row r="178" spans="1:7" ht="13.5" customHeight="1">
      <c r="A178" s="398" t="s">
        <v>479</v>
      </c>
      <c r="B178" s="399" t="s">
        <v>699</v>
      </c>
      <c r="C178" s="400">
        <v>4</v>
      </c>
      <c r="D178" s="401" t="s">
        <v>523</v>
      </c>
      <c r="E178" s="402" t="s">
        <v>523</v>
      </c>
      <c r="F178" s="403" t="s">
        <v>523</v>
      </c>
      <c r="G178" s="404">
        <v>25606</v>
      </c>
    </row>
    <row r="179" spans="1:7" ht="13.5" customHeight="1">
      <c r="A179" s="398" t="s">
        <v>485</v>
      </c>
      <c r="B179" s="399" t="s">
        <v>699</v>
      </c>
      <c r="C179" s="400">
        <v>4</v>
      </c>
      <c r="D179" s="401">
        <v>12</v>
      </c>
      <c r="E179" s="402" t="s">
        <v>523</v>
      </c>
      <c r="F179" s="403" t="s">
        <v>523</v>
      </c>
      <c r="G179" s="404">
        <v>25606</v>
      </c>
    </row>
    <row r="180" spans="1:7" ht="51">
      <c r="A180" s="398" t="s">
        <v>530</v>
      </c>
      <c r="B180" s="399" t="s">
        <v>699</v>
      </c>
      <c r="C180" s="400">
        <v>4</v>
      </c>
      <c r="D180" s="401">
        <v>12</v>
      </c>
      <c r="E180" s="402" t="s">
        <v>383</v>
      </c>
      <c r="F180" s="403" t="s">
        <v>523</v>
      </c>
      <c r="G180" s="404">
        <v>23570</v>
      </c>
    </row>
    <row r="181" spans="1:7" ht="13.5" customHeight="1">
      <c r="A181" s="398" t="s">
        <v>575</v>
      </c>
      <c r="B181" s="399" t="s">
        <v>699</v>
      </c>
      <c r="C181" s="400">
        <v>4</v>
      </c>
      <c r="D181" s="401">
        <v>12</v>
      </c>
      <c r="E181" s="402" t="s">
        <v>576</v>
      </c>
      <c r="F181" s="403" t="s">
        <v>523</v>
      </c>
      <c r="G181" s="404">
        <v>23570</v>
      </c>
    </row>
    <row r="182" spans="1:7" ht="25.5">
      <c r="A182" s="398" t="s">
        <v>290</v>
      </c>
      <c r="B182" s="399" t="s">
        <v>699</v>
      </c>
      <c r="C182" s="400">
        <v>4</v>
      </c>
      <c r="D182" s="401">
        <v>12</v>
      </c>
      <c r="E182" s="402" t="s">
        <v>291</v>
      </c>
      <c r="F182" s="403" t="s">
        <v>523</v>
      </c>
      <c r="G182" s="404">
        <v>22768</v>
      </c>
    </row>
    <row r="183" spans="1:7">
      <c r="A183" s="398" t="s">
        <v>289</v>
      </c>
      <c r="B183" s="399" t="s">
        <v>699</v>
      </c>
      <c r="C183" s="400">
        <v>4</v>
      </c>
      <c r="D183" s="401">
        <v>12</v>
      </c>
      <c r="E183" s="402" t="s">
        <v>291</v>
      </c>
      <c r="F183" s="403">
        <v>40</v>
      </c>
      <c r="G183" s="404">
        <v>22768</v>
      </c>
    </row>
    <row r="184" spans="1:7" ht="25.5">
      <c r="A184" s="398" t="s">
        <v>292</v>
      </c>
      <c r="B184" s="399" t="s">
        <v>699</v>
      </c>
      <c r="C184" s="400">
        <v>4</v>
      </c>
      <c r="D184" s="401">
        <v>12</v>
      </c>
      <c r="E184" s="402" t="s">
        <v>293</v>
      </c>
      <c r="F184" s="403" t="s">
        <v>523</v>
      </c>
      <c r="G184" s="404">
        <v>802</v>
      </c>
    </row>
    <row r="185" spans="1:7">
      <c r="A185" s="398" t="s">
        <v>289</v>
      </c>
      <c r="B185" s="399" t="s">
        <v>699</v>
      </c>
      <c r="C185" s="400">
        <v>4</v>
      </c>
      <c r="D185" s="401">
        <v>12</v>
      </c>
      <c r="E185" s="402" t="s">
        <v>293</v>
      </c>
      <c r="F185" s="403">
        <v>40</v>
      </c>
      <c r="G185" s="404">
        <v>802</v>
      </c>
    </row>
    <row r="186" spans="1:7" ht="25.5">
      <c r="A186" s="398" t="s">
        <v>535</v>
      </c>
      <c r="B186" s="399" t="s">
        <v>699</v>
      </c>
      <c r="C186" s="400">
        <v>4</v>
      </c>
      <c r="D186" s="401">
        <v>12</v>
      </c>
      <c r="E186" s="402" t="s">
        <v>536</v>
      </c>
      <c r="F186" s="403" t="s">
        <v>523</v>
      </c>
      <c r="G186" s="404">
        <v>1781</v>
      </c>
    </row>
    <row r="187" spans="1:7" ht="25.5">
      <c r="A187" s="398" t="s">
        <v>537</v>
      </c>
      <c r="B187" s="399" t="s">
        <v>699</v>
      </c>
      <c r="C187" s="400">
        <v>4</v>
      </c>
      <c r="D187" s="401">
        <v>12</v>
      </c>
      <c r="E187" s="402" t="s">
        <v>538</v>
      </c>
      <c r="F187" s="403" t="s">
        <v>523</v>
      </c>
      <c r="G187" s="404">
        <v>1781</v>
      </c>
    </row>
    <row r="188" spans="1:7" ht="25.5">
      <c r="A188" s="398" t="s">
        <v>281</v>
      </c>
      <c r="B188" s="399" t="s">
        <v>699</v>
      </c>
      <c r="C188" s="400">
        <v>4</v>
      </c>
      <c r="D188" s="401">
        <v>12</v>
      </c>
      <c r="E188" s="402" t="s">
        <v>282</v>
      </c>
      <c r="F188" s="403" t="s">
        <v>523</v>
      </c>
      <c r="G188" s="404">
        <v>490</v>
      </c>
    </row>
    <row r="189" spans="1:7" ht="13.5" customHeight="1">
      <c r="A189" s="398" t="s">
        <v>289</v>
      </c>
      <c r="B189" s="399" t="s">
        <v>699</v>
      </c>
      <c r="C189" s="400">
        <v>4</v>
      </c>
      <c r="D189" s="401">
        <v>12</v>
      </c>
      <c r="E189" s="402" t="s">
        <v>282</v>
      </c>
      <c r="F189" s="403">
        <v>40</v>
      </c>
      <c r="G189" s="404">
        <v>490</v>
      </c>
    </row>
    <row r="190" spans="1:7" ht="25.5">
      <c r="A190" s="398" t="s">
        <v>283</v>
      </c>
      <c r="B190" s="399" t="s">
        <v>699</v>
      </c>
      <c r="C190" s="400">
        <v>4</v>
      </c>
      <c r="D190" s="401">
        <v>12</v>
      </c>
      <c r="E190" s="402" t="s">
        <v>284</v>
      </c>
      <c r="F190" s="403" t="s">
        <v>523</v>
      </c>
      <c r="G190" s="404">
        <v>1291</v>
      </c>
    </row>
    <row r="191" spans="1:7" ht="13.5" customHeight="1">
      <c r="A191" s="398" t="s">
        <v>289</v>
      </c>
      <c r="B191" s="399" t="s">
        <v>699</v>
      </c>
      <c r="C191" s="400">
        <v>4</v>
      </c>
      <c r="D191" s="401">
        <v>12</v>
      </c>
      <c r="E191" s="402" t="s">
        <v>284</v>
      </c>
      <c r="F191" s="403">
        <v>40</v>
      </c>
      <c r="G191" s="404">
        <v>1291</v>
      </c>
    </row>
    <row r="192" spans="1:7">
      <c r="A192" s="398" t="s">
        <v>539</v>
      </c>
      <c r="B192" s="399" t="s">
        <v>699</v>
      </c>
      <c r="C192" s="400">
        <v>4</v>
      </c>
      <c r="D192" s="401">
        <v>12</v>
      </c>
      <c r="E192" s="402" t="s">
        <v>540</v>
      </c>
      <c r="F192" s="403" t="s">
        <v>523</v>
      </c>
      <c r="G192" s="404">
        <v>255</v>
      </c>
    </row>
    <row r="193" spans="1:7" ht="13.5" customHeight="1">
      <c r="A193" s="398" t="s">
        <v>541</v>
      </c>
      <c r="B193" s="399" t="s">
        <v>699</v>
      </c>
      <c r="C193" s="400">
        <v>4</v>
      </c>
      <c r="D193" s="401">
        <v>12</v>
      </c>
      <c r="E193" s="402" t="s">
        <v>542</v>
      </c>
      <c r="F193" s="403" t="s">
        <v>523</v>
      </c>
      <c r="G193" s="404">
        <v>255</v>
      </c>
    </row>
    <row r="194" spans="1:7">
      <c r="A194" s="398" t="s">
        <v>285</v>
      </c>
      <c r="B194" s="399" t="s">
        <v>699</v>
      </c>
      <c r="C194" s="400">
        <v>4</v>
      </c>
      <c r="D194" s="401">
        <v>12</v>
      </c>
      <c r="E194" s="402" t="s">
        <v>286</v>
      </c>
      <c r="F194" s="403" t="s">
        <v>523</v>
      </c>
      <c r="G194" s="404">
        <v>53</v>
      </c>
    </row>
    <row r="195" spans="1:7" ht="13.5" customHeight="1">
      <c r="A195" s="398" t="s">
        <v>289</v>
      </c>
      <c r="B195" s="399" t="s">
        <v>699</v>
      </c>
      <c r="C195" s="400">
        <v>4</v>
      </c>
      <c r="D195" s="401">
        <v>12</v>
      </c>
      <c r="E195" s="402" t="s">
        <v>286</v>
      </c>
      <c r="F195" s="403">
        <v>40</v>
      </c>
      <c r="G195" s="404">
        <v>53</v>
      </c>
    </row>
    <row r="196" spans="1:7" ht="13.5" customHeight="1">
      <c r="A196" s="398" t="s">
        <v>287</v>
      </c>
      <c r="B196" s="399" t="s">
        <v>699</v>
      </c>
      <c r="C196" s="400">
        <v>4</v>
      </c>
      <c r="D196" s="401">
        <v>12</v>
      </c>
      <c r="E196" s="402" t="s">
        <v>288</v>
      </c>
      <c r="F196" s="403" t="s">
        <v>523</v>
      </c>
      <c r="G196" s="404">
        <v>137</v>
      </c>
    </row>
    <row r="197" spans="1:7" ht="13.5" customHeight="1">
      <c r="A197" s="398" t="s">
        <v>289</v>
      </c>
      <c r="B197" s="399" t="s">
        <v>699</v>
      </c>
      <c r="C197" s="400">
        <v>4</v>
      </c>
      <c r="D197" s="401">
        <v>12</v>
      </c>
      <c r="E197" s="402" t="s">
        <v>288</v>
      </c>
      <c r="F197" s="403">
        <v>40</v>
      </c>
      <c r="G197" s="404">
        <v>137</v>
      </c>
    </row>
    <row r="198" spans="1:7" ht="13.5" customHeight="1">
      <c r="A198" s="398" t="s">
        <v>303</v>
      </c>
      <c r="B198" s="399" t="s">
        <v>699</v>
      </c>
      <c r="C198" s="400">
        <v>4</v>
      </c>
      <c r="D198" s="401">
        <v>12</v>
      </c>
      <c r="E198" s="402" t="s">
        <v>304</v>
      </c>
      <c r="F198" s="403" t="s">
        <v>523</v>
      </c>
      <c r="G198" s="404">
        <v>65</v>
      </c>
    </row>
    <row r="199" spans="1:7" ht="13.5" customHeight="1">
      <c r="A199" s="398" t="s">
        <v>289</v>
      </c>
      <c r="B199" s="399" t="s">
        <v>699</v>
      </c>
      <c r="C199" s="400">
        <v>4</v>
      </c>
      <c r="D199" s="401">
        <v>12</v>
      </c>
      <c r="E199" s="402" t="s">
        <v>304</v>
      </c>
      <c r="F199" s="403">
        <v>40</v>
      </c>
      <c r="G199" s="404">
        <v>65</v>
      </c>
    </row>
    <row r="200" spans="1:7" ht="38.25">
      <c r="A200" s="382" t="s">
        <v>571</v>
      </c>
      <c r="B200" s="383" t="s">
        <v>572</v>
      </c>
      <c r="C200" s="384">
        <v>1</v>
      </c>
      <c r="D200" s="385">
        <v>13</v>
      </c>
      <c r="E200" s="386" t="s">
        <v>523</v>
      </c>
      <c r="F200" s="387" t="s">
        <v>523</v>
      </c>
      <c r="G200" s="388">
        <v>69323</v>
      </c>
    </row>
    <row r="201" spans="1:7" ht="13.5" customHeight="1">
      <c r="A201" s="398" t="s">
        <v>573</v>
      </c>
      <c r="B201" s="399" t="s">
        <v>574</v>
      </c>
      <c r="C201" s="400" t="s">
        <v>523</v>
      </c>
      <c r="D201" s="401" t="s">
        <v>523</v>
      </c>
      <c r="E201" s="402" t="s">
        <v>523</v>
      </c>
      <c r="F201" s="403" t="s">
        <v>523</v>
      </c>
      <c r="G201" s="404">
        <v>69323</v>
      </c>
    </row>
    <row r="202" spans="1:7" ht="13.5" customHeight="1">
      <c r="A202" s="398" t="s">
        <v>466</v>
      </c>
      <c r="B202" s="399" t="s">
        <v>574</v>
      </c>
      <c r="C202" s="400">
        <v>1</v>
      </c>
      <c r="D202" s="401" t="s">
        <v>523</v>
      </c>
      <c r="E202" s="402" t="s">
        <v>523</v>
      </c>
      <c r="F202" s="403" t="s">
        <v>523</v>
      </c>
      <c r="G202" s="404">
        <v>69323</v>
      </c>
    </row>
    <row r="203" spans="1:7" ht="13.5" customHeight="1">
      <c r="A203" s="398" t="s">
        <v>473</v>
      </c>
      <c r="B203" s="399" t="s">
        <v>574</v>
      </c>
      <c r="C203" s="400">
        <v>1</v>
      </c>
      <c r="D203" s="401">
        <v>13</v>
      </c>
      <c r="E203" s="402" t="s">
        <v>523</v>
      </c>
      <c r="F203" s="403" t="s">
        <v>523</v>
      </c>
      <c r="G203" s="404">
        <v>69323</v>
      </c>
    </row>
    <row r="204" spans="1:7" ht="51">
      <c r="A204" s="398" t="s">
        <v>530</v>
      </c>
      <c r="B204" s="399" t="s">
        <v>574</v>
      </c>
      <c r="C204" s="400">
        <v>1</v>
      </c>
      <c r="D204" s="401">
        <v>13</v>
      </c>
      <c r="E204" s="402" t="s">
        <v>383</v>
      </c>
      <c r="F204" s="403" t="s">
        <v>523</v>
      </c>
      <c r="G204" s="404">
        <v>49106</v>
      </c>
    </row>
    <row r="205" spans="1:7">
      <c r="A205" s="398" t="s">
        <v>575</v>
      </c>
      <c r="B205" s="399" t="s">
        <v>574</v>
      </c>
      <c r="C205" s="400">
        <v>1</v>
      </c>
      <c r="D205" s="401">
        <v>13</v>
      </c>
      <c r="E205" s="402" t="s">
        <v>576</v>
      </c>
      <c r="F205" s="403" t="s">
        <v>523</v>
      </c>
      <c r="G205" s="404">
        <v>49106</v>
      </c>
    </row>
    <row r="206" spans="1:7" ht="25.5">
      <c r="A206" s="398" t="s">
        <v>290</v>
      </c>
      <c r="B206" s="399" t="s">
        <v>574</v>
      </c>
      <c r="C206" s="400">
        <v>1</v>
      </c>
      <c r="D206" s="401">
        <v>13</v>
      </c>
      <c r="E206" s="402" t="s">
        <v>291</v>
      </c>
      <c r="F206" s="403" t="s">
        <v>523</v>
      </c>
      <c r="G206" s="404">
        <v>46628</v>
      </c>
    </row>
    <row r="207" spans="1:7" ht="13.5" customHeight="1">
      <c r="A207" s="398" t="s">
        <v>289</v>
      </c>
      <c r="B207" s="399" t="s">
        <v>574</v>
      </c>
      <c r="C207" s="400">
        <v>1</v>
      </c>
      <c r="D207" s="401">
        <v>13</v>
      </c>
      <c r="E207" s="402" t="s">
        <v>291</v>
      </c>
      <c r="F207" s="403">
        <v>40</v>
      </c>
      <c r="G207" s="404">
        <v>46628</v>
      </c>
    </row>
    <row r="208" spans="1:7" ht="25.5">
      <c r="A208" s="398" t="s">
        <v>292</v>
      </c>
      <c r="B208" s="399" t="s">
        <v>574</v>
      </c>
      <c r="C208" s="400">
        <v>1</v>
      </c>
      <c r="D208" s="401">
        <v>13</v>
      </c>
      <c r="E208" s="402" t="s">
        <v>293</v>
      </c>
      <c r="F208" s="403" t="s">
        <v>523</v>
      </c>
      <c r="G208" s="404">
        <v>2478</v>
      </c>
    </row>
    <row r="209" spans="1:7" ht="13.5" customHeight="1">
      <c r="A209" s="398" t="s">
        <v>289</v>
      </c>
      <c r="B209" s="399" t="s">
        <v>574</v>
      </c>
      <c r="C209" s="400">
        <v>1</v>
      </c>
      <c r="D209" s="401">
        <v>13</v>
      </c>
      <c r="E209" s="402" t="s">
        <v>293</v>
      </c>
      <c r="F209" s="403">
        <v>40</v>
      </c>
      <c r="G209" s="404">
        <v>2478</v>
      </c>
    </row>
    <row r="210" spans="1:7" ht="25.5">
      <c r="A210" s="398" t="s">
        <v>535</v>
      </c>
      <c r="B210" s="399" t="s">
        <v>574</v>
      </c>
      <c r="C210" s="400">
        <v>1</v>
      </c>
      <c r="D210" s="401">
        <v>13</v>
      </c>
      <c r="E210" s="402" t="s">
        <v>536</v>
      </c>
      <c r="F210" s="403" t="s">
        <v>523</v>
      </c>
      <c r="G210" s="404">
        <v>17929</v>
      </c>
    </row>
    <row r="211" spans="1:7" ht="25.5">
      <c r="A211" s="398" t="s">
        <v>537</v>
      </c>
      <c r="B211" s="399" t="s">
        <v>574</v>
      </c>
      <c r="C211" s="400">
        <v>1</v>
      </c>
      <c r="D211" s="401">
        <v>13</v>
      </c>
      <c r="E211" s="402" t="s">
        <v>538</v>
      </c>
      <c r="F211" s="403" t="s">
        <v>523</v>
      </c>
      <c r="G211" s="404">
        <v>17929</v>
      </c>
    </row>
    <row r="212" spans="1:7" ht="25.5">
      <c r="A212" s="398" t="s">
        <v>281</v>
      </c>
      <c r="B212" s="399" t="s">
        <v>574</v>
      </c>
      <c r="C212" s="400">
        <v>1</v>
      </c>
      <c r="D212" s="401">
        <v>13</v>
      </c>
      <c r="E212" s="402" t="s">
        <v>282</v>
      </c>
      <c r="F212" s="403" t="s">
        <v>523</v>
      </c>
      <c r="G212" s="404">
        <v>3621</v>
      </c>
    </row>
    <row r="213" spans="1:7" ht="13.5" customHeight="1">
      <c r="A213" s="398" t="s">
        <v>289</v>
      </c>
      <c r="B213" s="399" t="s">
        <v>574</v>
      </c>
      <c r="C213" s="400">
        <v>1</v>
      </c>
      <c r="D213" s="401">
        <v>13</v>
      </c>
      <c r="E213" s="402" t="s">
        <v>282</v>
      </c>
      <c r="F213" s="403">
        <v>40</v>
      </c>
      <c r="G213" s="404">
        <v>3621</v>
      </c>
    </row>
    <row r="214" spans="1:7" ht="25.5">
      <c r="A214" s="398" t="s">
        <v>283</v>
      </c>
      <c r="B214" s="399" t="s">
        <v>574</v>
      </c>
      <c r="C214" s="400">
        <v>1</v>
      </c>
      <c r="D214" s="401">
        <v>13</v>
      </c>
      <c r="E214" s="402" t="s">
        <v>284</v>
      </c>
      <c r="F214" s="403" t="s">
        <v>523</v>
      </c>
      <c r="G214" s="404">
        <v>14308</v>
      </c>
    </row>
    <row r="215" spans="1:7">
      <c r="A215" s="398" t="s">
        <v>289</v>
      </c>
      <c r="B215" s="399" t="s">
        <v>574</v>
      </c>
      <c r="C215" s="400">
        <v>1</v>
      </c>
      <c r="D215" s="401">
        <v>13</v>
      </c>
      <c r="E215" s="402" t="s">
        <v>284</v>
      </c>
      <c r="F215" s="403">
        <v>40</v>
      </c>
      <c r="G215" s="404">
        <v>14308</v>
      </c>
    </row>
    <row r="216" spans="1:7">
      <c r="A216" s="398" t="s">
        <v>539</v>
      </c>
      <c r="B216" s="399" t="s">
        <v>574</v>
      </c>
      <c r="C216" s="400">
        <v>1</v>
      </c>
      <c r="D216" s="401">
        <v>13</v>
      </c>
      <c r="E216" s="402" t="s">
        <v>540</v>
      </c>
      <c r="F216" s="403" t="s">
        <v>523</v>
      </c>
      <c r="G216" s="404">
        <v>2288</v>
      </c>
    </row>
    <row r="217" spans="1:7">
      <c r="A217" s="398" t="s">
        <v>541</v>
      </c>
      <c r="B217" s="399" t="s">
        <v>574</v>
      </c>
      <c r="C217" s="400">
        <v>1</v>
      </c>
      <c r="D217" s="401">
        <v>13</v>
      </c>
      <c r="E217" s="402" t="s">
        <v>542</v>
      </c>
      <c r="F217" s="403" t="s">
        <v>523</v>
      </c>
      <c r="G217" s="404">
        <v>2288</v>
      </c>
    </row>
    <row r="218" spans="1:7">
      <c r="A218" s="398" t="s">
        <v>285</v>
      </c>
      <c r="B218" s="399" t="s">
        <v>574</v>
      </c>
      <c r="C218" s="400">
        <v>1</v>
      </c>
      <c r="D218" s="401">
        <v>13</v>
      </c>
      <c r="E218" s="402" t="s">
        <v>286</v>
      </c>
      <c r="F218" s="403" t="s">
        <v>523</v>
      </c>
      <c r="G218" s="404">
        <v>2033</v>
      </c>
    </row>
    <row r="219" spans="1:7" ht="13.5" customHeight="1">
      <c r="A219" s="398" t="s">
        <v>289</v>
      </c>
      <c r="B219" s="399" t="s">
        <v>574</v>
      </c>
      <c r="C219" s="400">
        <v>1</v>
      </c>
      <c r="D219" s="401">
        <v>13</v>
      </c>
      <c r="E219" s="402" t="s">
        <v>286</v>
      </c>
      <c r="F219" s="403">
        <v>40</v>
      </c>
      <c r="G219" s="404">
        <v>2033</v>
      </c>
    </row>
    <row r="220" spans="1:7">
      <c r="A220" s="398" t="s">
        <v>287</v>
      </c>
      <c r="B220" s="399" t="s">
        <v>574</v>
      </c>
      <c r="C220" s="400">
        <v>1</v>
      </c>
      <c r="D220" s="401">
        <v>13</v>
      </c>
      <c r="E220" s="402" t="s">
        <v>288</v>
      </c>
      <c r="F220" s="403" t="s">
        <v>523</v>
      </c>
      <c r="G220" s="404">
        <v>255</v>
      </c>
    </row>
    <row r="221" spans="1:7" ht="13.5" customHeight="1" thickBot="1">
      <c r="A221" s="405" t="s">
        <v>289</v>
      </c>
      <c r="B221" s="406" t="s">
        <v>574</v>
      </c>
      <c r="C221" s="407">
        <v>1</v>
      </c>
      <c r="D221" s="408">
        <v>13</v>
      </c>
      <c r="E221" s="409" t="s">
        <v>288</v>
      </c>
      <c r="F221" s="410">
        <v>40</v>
      </c>
      <c r="G221" s="411">
        <v>255</v>
      </c>
    </row>
    <row r="222" spans="1:7" ht="15" customHeight="1" thickBot="1">
      <c r="A222" s="412" t="s">
        <v>516</v>
      </c>
      <c r="B222" s="413"/>
      <c r="C222" s="413"/>
      <c r="D222" s="413"/>
      <c r="E222" s="413"/>
      <c r="F222" s="413"/>
      <c r="G222" s="414">
        <v>274285</v>
      </c>
    </row>
    <row r="223" spans="1:7" ht="12.75" customHeight="1">
      <c r="A223" s="355"/>
      <c r="B223" s="355"/>
      <c r="C223" s="355"/>
      <c r="D223" s="355"/>
      <c r="E223" s="355"/>
      <c r="F223" s="355"/>
      <c r="G223" s="355"/>
    </row>
  </sheetData>
  <mergeCells count="2">
    <mergeCell ref="A4:G4"/>
    <mergeCell ref="C3:G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firstPageNumber="122" fitToHeight="0" orientation="portrait" useFirstPageNumber="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tabSelected="1" workbookViewId="0">
      <selection activeCell="G6" sqref="G6"/>
    </sheetView>
  </sheetViews>
  <sheetFormatPr defaultRowHeight="15"/>
  <cols>
    <col min="1" max="1" width="82.140625" style="116" customWidth="1"/>
    <col min="2" max="2" width="8.140625" style="116" customWidth="1"/>
    <col min="3" max="3" width="7.28515625" style="116" customWidth="1"/>
    <col min="4" max="4" width="5.140625" style="116" customWidth="1"/>
    <col min="5" max="5" width="14.85546875" style="116" customWidth="1"/>
    <col min="6" max="6" width="9.5703125" style="116" bestFit="1" customWidth="1"/>
    <col min="7" max="16384" width="9.140625" style="116"/>
  </cols>
  <sheetData>
    <row r="1" spans="1:5" ht="15" customHeight="1">
      <c r="C1" s="429" t="s">
        <v>6</v>
      </c>
      <c r="D1" s="429"/>
      <c r="E1" s="429"/>
    </row>
    <row r="2" spans="1:5" ht="15" customHeight="1">
      <c r="C2" s="429" t="s">
        <v>388</v>
      </c>
      <c r="D2" s="429"/>
      <c r="E2" s="429"/>
    </row>
    <row r="3" spans="1:5" ht="15" customHeight="1">
      <c r="B3" s="429" t="s">
        <v>71</v>
      </c>
      <c r="C3" s="429"/>
      <c r="D3" s="429"/>
      <c r="E3" s="429"/>
    </row>
    <row r="4" spans="1:5">
      <c r="A4" s="117"/>
      <c r="B4" s="117"/>
      <c r="C4" s="117"/>
      <c r="D4" s="117"/>
      <c r="E4" s="117"/>
    </row>
    <row r="5" spans="1:5" ht="15.75">
      <c r="A5" s="472" t="s">
        <v>8</v>
      </c>
      <c r="B5" s="473"/>
      <c r="C5" s="473"/>
      <c r="D5" s="473"/>
      <c r="E5" s="473"/>
    </row>
    <row r="6" spans="1:5">
      <c r="A6" s="472" t="s">
        <v>9</v>
      </c>
      <c r="B6" s="474"/>
      <c r="C6" s="474"/>
      <c r="D6" s="474"/>
      <c r="E6" s="474"/>
    </row>
    <row r="7" spans="1:5">
      <c r="A7" s="475"/>
      <c r="B7" s="474"/>
      <c r="C7" s="474"/>
      <c r="D7" s="474"/>
      <c r="E7" s="474"/>
    </row>
    <row r="8" spans="1:5" ht="9" customHeight="1">
      <c r="A8" s="475"/>
      <c r="B8" s="474"/>
      <c r="C8" s="474"/>
      <c r="D8" s="474"/>
      <c r="E8" s="474"/>
    </row>
    <row r="9" spans="1:5">
      <c r="A9" s="118"/>
      <c r="B9" s="118"/>
      <c r="C9" s="118"/>
      <c r="D9" s="118"/>
      <c r="E9" s="118"/>
    </row>
    <row r="10" spans="1:5" ht="15.75" thickBot="1">
      <c r="A10" s="119"/>
      <c r="B10" s="119"/>
      <c r="C10" s="119"/>
      <c r="D10" s="117"/>
      <c r="E10" s="117" t="s">
        <v>10</v>
      </c>
    </row>
    <row r="11" spans="1:5">
      <c r="A11" s="120"/>
      <c r="B11" s="469" t="s">
        <v>269</v>
      </c>
      <c r="C11" s="470"/>
      <c r="D11" s="471"/>
      <c r="E11" s="121"/>
    </row>
    <row r="12" spans="1:5" ht="43.5" thickBot="1">
      <c r="A12" s="122" t="s">
        <v>518</v>
      </c>
      <c r="B12" s="123" t="s">
        <v>270</v>
      </c>
      <c r="C12" s="124" t="s">
        <v>463</v>
      </c>
      <c r="D12" s="124" t="s">
        <v>464</v>
      </c>
      <c r="E12" s="125" t="s">
        <v>1</v>
      </c>
    </row>
    <row r="13" spans="1:5" ht="15.75" thickBot="1">
      <c r="A13" s="126">
        <v>1</v>
      </c>
      <c r="B13" s="127">
        <v>2</v>
      </c>
      <c r="C13" s="128">
        <v>3</v>
      </c>
      <c r="D13" s="129">
        <v>4</v>
      </c>
      <c r="E13" s="130">
        <v>5</v>
      </c>
    </row>
    <row r="14" spans="1:5">
      <c r="A14" s="131" t="s">
        <v>289</v>
      </c>
      <c r="B14" s="132">
        <v>40</v>
      </c>
      <c r="C14" s="133">
        <v>0</v>
      </c>
      <c r="D14" s="133">
        <v>0</v>
      </c>
      <c r="E14" s="134">
        <f>E20+E28+E39+E15+E42</f>
        <v>62333.25</v>
      </c>
    </row>
    <row r="15" spans="1:5">
      <c r="A15" s="135" t="s">
        <v>474</v>
      </c>
      <c r="B15" s="136">
        <v>40</v>
      </c>
      <c r="C15" s="137">
        <v>3</v>
      </c>
      <c r="D15" s="137">
        <v>0</v>
      </c>
      <c r="E15" s="138">
        <f>E16+E18</f>
        <v>571.20000000000005</v>
      </c>
    </row>
    <row r="16" spans="1:5">
      <c r="A16" s="135" t="s">
        <v>477</v>
      </c>
      <c r="B16" s="136">
        <v>40</v>
      </c>
      <c r="C16" s="137">
        <v>3</v>
      </c>
      <c r="D16" s="137">
        <v>10</v>
      </c>
      <c r="E16" s="138">
        <f>E17</f>
        <v>164.7</v>
      </c>
    </row>
    <row r="17" spans="1:6">
      <c r="A17" s="139" t="s">
        <v>11</v>
      </c>
      <c r="B17" s="140">
        <v>40</v>
      </c>
      <c r="C17" s="141">
        <v>3</v>
      </c>
      <c r="D17" s="141">
        <v>10</v>
      </c>
      <c r="E17" s="142">
        <v>164.7</v>
      </c>
    </row>
    <row r="18" spans="1:6" ht="29.25">
      <c r="A18" s="143" t="s">
        <v>478</v>
      </c>
      <c r="B18" s="136">
        <v>40</v>
      </c>
      <c r="C18" s="137">
        <v>3</v>
      </c>
      <c r="D18" s="137">
        <v>14</v>
      </c>
      <c r="E18" s="138">
        <f>E19</f>
        <v>406.5</v>
      </c>
    </row>
    <row r="19" spans="1:6" ht="30">
      <c r="A19" s="139" t="s">
        <v>12</v>
      </c>
      <c r="B19" s="140">
        <v>40</v>
      </c>
      <c r="C19" s="141">
        <v>3</v>
      </c>
      <c r="D19" s="141">
        <v>14</v>
      </c>
      <c r="E19" s="142">
        <v>406.5</v>
      </c>
    </row>
    <row r="20" spans="1:6">
      <c r="A20" s="144" t="s">
        <v>479</v>
      </c>
      <c r="B20" s="145">
        <v>40</v>
      </c>
      <c r="C20" s="146">
        <v>4</v>
      </c>
      <c r="D20" s="146">
        <v>0</v>
      </c>
      <c r="E20" s="147">
        <f>E21+E23</f>
        <v>28390</v>
      </c>
    </row>
    <row r="21" spans="1:6">
      <c r="A21" s="144" t="s">
        <v>482</v>
      </c>
      <c r="B21" s="145">
        <v>40</v>
      </c>
      <c r="C21" s="146">
        <v>4</v>
      </c>
      <c r="D21" s="146">
        <v>8</v>
      </c>
      <c r="E21" s="147">
        <f>E22</f>
        <v>27900</v>
      </c>
    </row>
    <row r="22" spans="1:6" ht="45">
      <c r="A22" s="148" t="s">
        <v>13</v>
      </c>
      <c r="B22" s="149">
        <v>40</v>
      </c>
      <c r="C22" s="150">
        <v>4</v>
      </c>
      <c r="D22" s="150">
        <v>8</v>
      </c>
      <c r="E22" s="151">
        <v>27900</v>
      </c>
      <c r="F22" s="152"/>
    </row>
    <row r="23" spans="1:6">
      <c r="A23" s="144" t="s">
        <v>485</v>
      </c>
      <c r="B23" s="145">
        <v>40</v>
      </c>
      <c r="C23" s="146">
        <v>4</v>
      </c>
      <c r="D23" s="146">
        <v>12</v>
      </c>
      <c r="E23" s="147">
        <f>SUM(E24:E27)</f>
        <v>490</v>
      </c>
    </row>
    <row r="24" spans="1:6" ht="45">
      <c r="A24" s="148" t="s">
        <v>14</v>
      </c>
      <c r="B24" s="149">
        <v>40</v>
      </c>
      <c r="C24" s="150">
        <v>4</v>
      </c>
      <c r="D24" s="150">
        <v>12</v>
      </c>
      <c r="E24" s="415">
        <v>70</v>
      </c>
    </row>
    <row r="25" spans="1:6" ht="30">
      <c r="A25" s="148" t="s">
        <v>15</v>
      </c>
      <c r="B25" s="149">
        <v>40</v>
      </c>
      <c r="C25" s="150">
        <v>4</v>
      </c>
      <c r="D25" s="150">
        <v>12</v>
      </c>
      <c r="E25" s="415">
        <v>70</v>
      </c>
    </row>
    <row r="26" spans="1:6">
      <c r="A26" s="148" t="s">
        <v>16</v>
      </c>
      <c r="B26" s="149">
        <v>40</v>
      </c>
      <c r="C26" s="150">
        <v>4</v>
      </c>
      <c r="D26" s="150">
        <v>12</v>
      </c>
      <c r="E26" s="415">
        <v>150</v>
      </c>
    </row>
    <row r="27" spans="1:6" ht="30">
      <c r="A27" s="148" t="s">
        <v>17</v>
      </c>
      <c r="B27" s="149">
        <v>40</v>
      </c>
      <c r="C27" s="150">
        <v>4</v>
      </c>
      <c r="D27" s="150">
        <v>12</v>
      </c>
      <c r="E27" s="153">
        <v>200</v>
      </c>
    </row>
    <row r="28" spans="1:6">
      <c r="A28" s="144" t="s">
        <v>486</v>
      </c>
      <c r="B28" s="145">
        <v>40</v>
      </c>
      <c r="C28" s="146">
        <v>5</v>
      </c>
      <c r="D28" s="146">
        <v>0</v>
      </c>
      <c r="E28" s="147">
        <f>E29+E33+E37</f>
        <v>24611.050000000003</v>
      </c>
    </row>
    <row r="29" spans="1:6">
      <c r="A29" s="144" t="s">
        <v>487</v>
      </c>
      <c r="B29" s="145">
        <v>40</v>
      </c>
      <c r="C29" s="146">
        <v>5</v>
      </c>
      <c r="D29" s="146">
        <v>1</v>
      </c>
      <c r="E29" s="147">
        <f>SUM(E30:E32)</f>
        <v>7977.5</v>
      </c>
    </row>
    <row r="30" spans="1:6" ht="46.5" customHeight="1">
      <c r="A30" s="148" t="s">
        <v>18</v>
      </c>
      <c r="B30" s="149">
        <v>40</v>
      </c>
      <c r="C30" s="150">
        <v>5</v>
      </c>
      <c r="D30" s="150">
        <v>1</v>
      </c>
      <c r="E30" s="151">
        <v>13.3</v>
      </c>
    </row>
    <row r="31" spans="1:6" ht="30">
      <c r="A31" s="148" t="s">
        <v>19</v>
      </c>
      <c r="B31" s="149">
        <v>40</v>
      </c>
      <c r="C31" s="150">
        <v>5</v>
      </c>
      <c r="D31" s="150">
        <v>1</v>
      </c>
      <c r="E31" s="151">
        <v>5253</v>
      </c>
    </row>
    <row r="32" spans="1:6" ht="30">
      <c r="A32" s="148" t="s">
        <v>20</v>
      </c>
      <c r="B32" s="149">
        <v>40</v>
      </c>
      <c r="C32" s="150">
        <v>5</v>
      </c>
      <c r="D32" s="150">
        <v>1</v>
      </c>
      <c r="E32" s="151">
        <v>2711.2</v>
      </c>
    </row>
    <row r="33" spans="1:5">
      <c r="A33" s="144" t="s">
        <v>488</v>
      </c>
      <c r="B33" s="145">
        <v>40</v>
      </c>
      <c r="C33" s="146">
        <v>5</v>
      </c>
      <c r="D33" s="146">
        <v>2</v>
      </c>
      <c r="E33" s="147">
        <f>SUM(E34:E36)</f>
        <v>13236.550000000001</v>
      </c>
    </row>
    <row r="34" spans="1:5" ht="45">
      <c r="A34" s="148" t="s">
        <v>21</v>
      </c>
      <c r="B34" s="149">
        <v>40</v>
      </c>
      <c r="C34" s="150">
        <v>5</v>
      </c>
      <c r="D34" s="150">
        <v>2</v>
      </c>
      <c r="E34" s="153">
        <f>860.75-37.9</f>
        <v>822.85</v>
      </c>
    </row>
    <row r="35" spans="1:5" ht="30">
      <c r="A35" s="148" t="s">
        <v>22</v>
      </c>
      <c r="B35" s="149">
        <v>40</v>
      </c>
      <c r="C35" s="150">
        <v>5</v>
      </c>
      <c r="D35" s="150">
        <v>2</v>
      </c>
      <c r="E35" s="151">
        <f>10444.1+37.9</f>
        <v>10482</v>
      </c>
    </row>
    <row r="36" spans="1:5" ht="30">
      <c r="A36" s="148" t="s">
        <v>23</v>
      </c>
      <c r="B36" s="149">
        <v>40</v>
      </c>
      <c r="C36" s="150">
        <v>5</v>
      </c>
      <c r="D36" s="150">
        <v>2</v>
      </c>
      <c r="E36" s="151">
        <v>1931.7</v>
      </c>
    </row>
    <row r="37" spans="1:5">
      <c r="A37" s="154" t="s">
        <v>489</v>
      </c>
      <c r="B37" s="145">
        <v>40</v>
      </c>
      <c r="C37" s="146">
        <v>5</v>
      </c>
      <c r="D37" s="146">
        <v>3</v>
      </c>
      <c r="E37" s="155">
        <f>E38</f>
        <v>3397</v>
      </c>
    </row>
    <row r="38" spans="1:5" ht="30">
      <c r="A38" s="156" t="s">
        <v>24</v>
      </c>
      <c r="B38" s="149">
        <v>40</v>
      </c>
      <c r="C38" s="150">
        <v>5</v>
      </c>
      <c r="D38" s="150">
        <v>3</v>
      </c>
      <c r="E38" s="157">
        <v>3397</v>
      </c>
    </row>
    <row r="39" spans="1:5">
      <c r="A39" s="158" t="s">
        <v>501</v>
      </c>
      <c r="B39" s="145">
        <v>40</v>
      </c>
      <c r="C39" s="159">
        <v>10</v>
      </c>
      <c r="D39" s="159">
        <v>0</v>
      </c>
      <c r="E39" s="155">
        <f>E40</f>
        <v>700</v>
      </c>
    </row>
    <row r="40" spans="1:5">
      <c r="A40" s="160" t="s">
        <v>505</v>
      </c>
      <c r="B40" s="145">
        <v>40</v>
      </c>
      <c r="C40" s="161">
        <v>10</v>
      </c>
      <c r="D40" s="162">
        <v>6</v>
      </c>
      <c r="E40" s="155">
        <f>SUM(E41)</f>
        <v>700</v>
      </c>
    </row>
    <row r="41" spans="1:5" ht="60">
      <c r="A41" s="156" t="s">
        <v>25</v>
      </c>
      <c r="B41" s="163">
        <v>40</v>
      </c>
      <c r="C41" s="164">
        <v>10</v>
      </c>
      <c r="D41" s="165">
        <v>6</v>
      </c>
      <c r="E41" s="157">
        <v>700</v>
      </c>
    </row>
    <row r="42" spans="1:5">
      <c r="A42" s="158" t="s">
        <v>510</v>
      </c>
      <c r="B42" s="145">
        <v>40</v>
      </c>
      <c r="C42" s="159">
        <v>12</v>
      </c>
      <c r="D42" s="159">
        <v>0</v>
      </c>
      <c r="E42" s="155">
        <f>E43</f>
        <v>8061</v>
      </c>
    </row>
    <row r="43" spans="1:5">
      <c r="A43" s="160" t="s">
        <v>512</v>
      </c>
      <c r="B43" s="145">
        <v>40</v>
      </c>
      <c r="C43" s="161">
        <v>12</v>
      </c>
      <c r="D43" s="162">
        <v>2</v>
      </c>
      <c r="E43" s="155">
        <f>E44</f>
        <v>8061</v>
      </c>
    </row>
    <row r="44" spans="1:5" ht="75.75" thickBot="1">
      <c r="A44" s="166" t="s">
        <v>26</v>
      </c>
      <c r="B44" s="167">
        <v>40</v>
      </c>
      <c r="C44" s="168">
        <v>12</v>
      </c>
      <c r="D44" s="169">
        <v>2</v>
      </c>
      <c r="E44" s="170">
        <v>8061</v>
      </c>
    </row>
    <row r="45" spans="1:5" ht="15.75" thickBot="1">
      <c r="A45" s="171" t="s">
        <v>516</v>
      </c>
      <c r="B45" s="172"/>
      <c r="C45" s="172"/>
      <c r="D45" s="173"/>
      <c r="E45" s="174">
        <f>E14</f>
        <v>62333.25</v>
      </c>
    </row>
    <row r="46" spans="1:5">
      <c r="E46" s="175"/>
    </row>
    <row r="47" spans="1:5">
      <c r="E47" s="175"/>
    </row>
    <row r="48" spans="1:5">
      <c r="E48" s="175"/>
    </row>
    <row r="49" spans="5:5">
      <c r="E49" s="175"/>
    </row>
  </sheetData>
  <mergeCells count="6">
    <mergeCell ref="B11:D11"/>
    <mergeCell ref="C1:E1"/>
    <mergeCell ref="C2:E2"/>
    <mergeCell ref="B3:E3"/>
    <mergeCell ref="A5:E5"/>
    <mergeCell ref="A6:E8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firstPageNumber="128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F63"/>
  <sheetViews>
    <sheetView showGridLines="0" workbookViewId="0">
      <selection activeCell="J9" sqref="J9"/>
    </sheetView>
  </sheetViews>
  <sheetFormatPr defaultRowHeight="12.75"/>
  <cols>
    <col min="1" max="1" width="43" style="323" customWidth="1"/>
    <col min="2" max="2" width="9.5703125" style="323" customWidth="1"/>
    <col min="3" max="3" width="10.28515625" style="323" customWidth="1"/>
    <col min="4" max="5" width="13.42578125" style="323" customWidth="1"/>
    <col min="6" max="20" width="13.42578125" style="181" customWidth="1"/>
    <col min="21" max="16384" width="9.140625" style="181"/>
  </cols>
  <sheetData>
    <row r="1" spans="1:6" ht="12.75" customHeight="1">
      <c r="A1" s="179"/>
      <c r="B1" s="179"/>
      <c r="C1" s="327"/>
      <c r="D1" s="328"/>
      <c r="E1" s="328" t="s">
        <v>387</v>
      </c>
      <c r="F1" s="246"/>
    </row>
    <row r="2" spans="1:6" ht="12.75" customHeight="1">
      <c r="A2" s="180"/>
      <c r="B2" s="180"/>
      <c r="C2" s="327"/>
      <c r="D2" s="178"/>
      <c r="E2" s="178" t="s">
        <v>388</v>
      </c>
      <c r="F2" s="246"/>
    </row>
    <row r="3" spans="1:6" ht="12.75" customHeight="1">
      <c r="A3" s="180"/>
      <c r="B3" s="180"/>
      <c r="C3" s="429" t="s">
        <v>71</v>
      </c>
      <c r="D3" s="429"/>
      <c r="E3" s="429"/>
      <c r="F3" s="246"/>
    </row>
    <row r="4" spans="1:6" ht="12.75" customHeight="1">
      <c r="A4" s="180"/>
      <c r="B4" s="180"/>
      <c r="C4" s="180"/>
      <c r="D4" s="179"/>
      <c r="E4" s="179"/>
      <c r="F4" s="246"/>
    </row>
    <row r="5" spans="1:6" ht="15.75" customHeight="1">
      <c r="A5" s="425" t="s">
        <v>27</v>
      </c>
      <c r="B5" s="425"/>
      <c r="C5" s="425"/>
      <c r="D5" s="425"/>
      <c r="E5" s="425"/>
      <c r="F5" s="329"/>
    </row>
    <row r="6" spans="1:6" ht="48" customHeight="1">
      <c r="A6" s="425"/>
      <c r="B6" s="425"/>
      <c r="C6" s="425"/>
      <c r="D6" s="425"/>
      <c r="E6" s="425"/>
      <c r="F6" s="329"/>
    </row>
    <row r="7" spans="1:6" ht="12.75" customHeight="1" thickBot="1">
      <c r="A7" s="185"/>
      <c r="B7" s="185"/>
      <c r="C7" s="185"/>
      <c r="E7" s="179" t="s">
        <v>66</v>
      </c>
      <c r="F7" s="246"/>
    </row>
    <row r="8" spans="1:6" ht="18" customHeight="1" thickBot="1">
      <c r="A8" s="250"/>
      <c r="B8" s="426" t="s">
        <v>461</v>
      </c>
      <c r="C8" s="427"/>
      <c r="D8" s="330"/>
      <c r="E8" s="331"/>
      <c r="F8" s="247"/>
    </row>
    <row r="9" spans="1:6" ht="39" customHeight="1">
      <c r="A9" s="251"/>
      <c r="B9" s="426"/>
      <c r="C9" s="428"/>
      <c r="D9" s="332"/>
      <c r="E9" s="333" t="s">
        <v>462</v>
      </c>
      <c r="F9" s="247"/>
    </row>
    <row r="10" spans="1:6" ht="45" customHeight="1" thickBot="1">
      <c r="A10" s="256" t="s">
        <v>390</v>
      </c>
      <c r="B10" s="334" t="s">
        <v>463</v>
      </c>
      <c r="C10" s="335" t="s">
        <v>464</v>
      </c>
      <c r="D10" s="336" t="s">
        <v>465</v>
      </c>
      <c r="E10" s="337"/>
      <c r="F10" s="247" t="s">
        <v>523</v>
      </c>
    </row>
    <row r="11" spans="1:6" ht="12.75" customHeight="1" thickBot="1">
      <c r="A11" s="262">
        <v>1</v>
      </c>
      <c r="B11" s="266">
        <v>2</v>
      </c>
      <c r="C11" s="264">
        <v>3</v>
      </c>
      <c r="D11" s="193">
        <v>4</v>
      </c>
      <c r="E11" s="338">
        <v>5</v>
      </c>
      <c r="F11" s="247" t="s">
        <v>523</v>
      </c>
    </row>
    <row r="12" spans="1:6" ht="16.5" customHeight="1">
      <c r="A12" s="339" t="s">
        <v>466</v>
      </c>
      <c r="B12" s="272">
        <v>1</v>
      </c>
      <c r="C12" s="272">
        <v>0</v>
      </c>
      <c r="D12" s="340">
        <v>345618.1</v>
      </c>
      <c r="E12" s="341">
        <v>8991.5</v>
      </c>
      <c r="F12" s="342" t="s">
        <v>523</v>
      </c>
    </row>
    <row r="13" spans="1:6" ht="25.5" customHeight="1">
      <c r="A13" s="343" t="s">
        <v>467</v>
      </c>
      <c r="B13" s="280">
        <v>1</v>
      </c>
      <c r="C13" s="280">
        <v>2</v>
      </c>
      <c r="D13" s="344">
        <v>7401</v>
      </c>
      <c r="E13" s="345">
        <v>0</v>
      </c>
      <c r="F13" s="342" t="s">
        <v>523</v>
      </c>
    </row>
    <row r="14" spans="1:6" ht="38.25" customHeight="1">
      <c r="A14" s="343" t="s">
        <v>468</v>
      </c>
      <c r="B14" s="280">
        <v>1</v>
      </c>
      <c r="C14" s="280">
        <v>3</v>
      </c>
      <c r="D14" s="344">
        <v>13622</v>
      </c>
      <c r="E14" s="345">
        <v>0</v>
      </c>
      <c r="F14" s="342" t="s">
        <v>523</v>
      </c>
    </row>
    <row r="15" spans="1:6" ht="38.25" customHeight="1">
      <c r="A15" s="343" t="s">
        <v>469</v>
      </c>
      <c r="B15" s="280">
        <v>1</v>
      </c>
      <c r="C15" s="280">
        <v>4</v>
      </c>
      <c r="D15" s="344">
        <v>136795</v>
      </c>
      <c r="E15" s="345">
        <v>0</v>
      </c>
      <c r="F15" s="342" t="s">
        <v>523</v>
      </c>
    </row>
    <row r="16" spans="1:6" ht="16.5" customHeight="1">
      <c r="A16" s="343" t="s">
        <v>30</v>
      </c>
      <c r="B16" s="280">
        <v>1</v>
      </c>
      <c r="C16" s="280">
        <v>5</v>
      </c>
      <c r="D16" s="344">
        <v>4.0999999999999996</v>
      </c>
      <c r="E16" s="345">
        <v>4.0999999999999996</v>
      </c>
      <c r="F16" s="342" t="s">
        <v>523</v>
      </c>
    </row>
    <row r="17" spans="1:6" ht="34.5" customHeight="1">
      <c r="A17" s="343" t="s">
        <v>470</v>
      </c>
      <c r="B17" s="280">
        <v>1</v>
      </c>
      <c r="C17" s="280">
        <v>6</v>
      </c>
      <c r="D17" s="344">
        <v>44760</v>
      </c>
      <c r="E17" s="345">
        <v>0</v>
      </c>
      <c r="F17" s="342" t="s">
        <v>523</v>
      </c>
    </row>
    <row r="18" spans="1:6" ht="16.5" customHeight="1">
      <c r="A18" s="343" t="s">
        <v>471</v>
      </c>
      <c r="B18" s="280">
        <v>1</v>
      </c>
      <c r="C18" s="280">
        <v>7</v>
      </c>
      <c r="D18" s="344">
        <v>8000</v>
      </c>
      <c r="E18" s="345">
        <v>0</v>
      </c>
      <c r="F18" s="342" t="s">
        <v>523</v>
      </c>
    </row>
    <row r="19" spans="1:6" ht="16.5" customHeight="1">
      <c r="A19" s="343" t="s">
        <v>472</v>
      </c>
      <c r="B19" s="280">
        <v>1</v>
      </c>
      <c r="C19" s="280">
        <v>11</v>
      </c>
      <c r="D19" s="344">
        <v>6591</v>
      </c>
      <c r="E19" s="345">
        <v>0</v>
      </c>
      <c r="F19" s="342" t="s">
        <v>523</v>
      </c>
    </row>
    <row r="20" spans="1:6" ht="16.5" customHeight="1">
      <c r="A20" s="343" t="s">
        <v>473</v>
      </c>
      <c r="B20" s="280">
        <v>1</v>
      </c>
      <c r="C20" s="280">
        <v>13</v>
      </c>
      <c r="D20" s="344">
        <v>128445</v>
      </c>
      <c r="E20" s="345">
        <v>8987.4</v>
      </c>
      <c r="F20" s="342" t="s">
        <v>523</v>
      </c>
    </row>
    <row r="21" spans="1:6" ht="22.5" customHeight="1">
      <c r="A21" s="346" t="s">
        <v>474</v>
      </c>
      <c r="B21" s="288">
        <v>3</v>
      </c>
      <c r="C21" s="288">
        <v>0</v>
      </c>
      <c r="D21" s="347">
        <v>12398</v>
      </c>
      <c r="E21" s="345">
        <v>5030.8999999999996</v>
      </c>
      <c r="F21" s="342" t="s">
        <v>523</v>
      </c>
    </row>
    <row r="22" spans="1:6" ht="16.5" customHeight="1">
      <c r="A22" s="343" t="s">
        <v>475</v>
      </c>
      <c r="B22" s="280">
        <v>3</v>
      </c>
      <c r="C22" s="280">
        <v>4</v>
      </c>
      <c r="D22" s="344">
        <v>5030.8999999999996</v>
      </c>
      <c r="E22" s="345">
        <v>5030.8999999999996</v>
      </c>
      <c r="F22" s="342" t="s">
        <v>523</v>
      </c>
    </row>
    <row r="23" spans="1:6" ht="38.25" customHeight="1">
      <c r="A23" s="343" t="s">
        <v>476</v>
      </c>
      <c r="B23" s="280">
        <v>3</v>
      </c>
      <c r="C23" s="280">
        <v>9</v>
      </c>
      <c r="D23" s="344">
        <v>1939.7</v>
      </c>
      <c r="E23" s="345">
        <v>0</v>
      </c>
      <c r="F23" s="342" t="s">
        <v>523</v>
      </c>
    </row>
    <row r="24" spans="1:6" ht="16.5" customHeight="1">
      <c r="A24" s="343" t="s">
        <v>477</v>
      </c>
      <c r="B24" s="280">
        <v>3</v>
      </c>
      <c r="C24" s="280">
        <v>10</v>
      </c>
      <c r="D24" s="344">
        <v>164.7</v>
      </c>
      <c r="E24" s="345">
        <v>0</v>
      </c>
      <c r="F24" s="342" t="s">
        <v>523</v>
      </c>
    </row>
    <row r="25" spans="1:6" ht="25.5" customHeight="1">
      <c r="A25" s="343" t="s">
        <v>478</v>
      </c>
      <c r="B25" s="280">
        <v>3</v>
      </c>
      <c r="C25" s="280">
        <v>14</v>
      </c>
      <c r="D25" s="344">
        <v>5262.7</v>
      </c>
      <c r="E25" s="345">
        <v>0</v>
      </c>
      <c r="F25" s="342" t="s">
        <v>523</v>
      </c>
    </row>
    <row r="26" spans="1:6" ht="16.5" customHeight="1">
      <c r="A26" s="346" t="s">
        <v>479</v>
      </c>
      <c r="B26" s="288">
        <v>4</v>
      </c>
      <c r="C26" s="288">
        <v>0</v>
      </c>
      <c r="D26" s="347">
        <v>227538.48</v>
      </c>
      <c r="E26" s="345">
        <v>5871.9</v>
      </c>
      <c r="F26" s="342" t="s">
        <v>523</v>
      </c>
    </row>
    <row r="27" spans="1:6" ht="16.5" customHeight="1">
      <c r="A27" s="343" t="s">
        <v>480</v>
      </c>
      <c r="B27" s="280">
        <v>4</v>
      </c>
      <c r="C27" s="280">
        <v>1</v>
      </c>
      <c r="D27" s="344">
        <v>8605.7900000000009</v>
      </c>
      <c r="E27" s="345">
        <v>0</v>
      </c>
      <c r="F27" s="342" t="s">
        <v>523</v>
      </c>
    </row>
    <row r="28" spans="1:6" ht="16.5" customHeight="1">
      <c r="A28" s="343" t="s">
        <v>481</v>
      </c>
      <c r="B28" s="280">
        <v>4</v>
      </c>
      <c r="C28" s="280">
        <v>5</v>
      </c>
      <c r="D28" s="344">
        <v>4169</v>
      </c>
      <c r="E28" s="345">
        <v>4169</v>
      </c>
      <c r="F28" s="342" t="s">
        <v>523</v>
      </c>
    </row>
    <row r="29" spans="1:6" ht="16.5" customHeight="1">
      <c r="A29" s="343" t="s">
        <v>482</v>
      </c>
      <c r="B29" s="280">
        <v>4</v>
      </c>
      <c r="C29" s="280">
        <v>8</v>
      </c>
      <c r="D29" s="344">
        <v>27900</v>
      </c>
      <c r="E29" s="345">
        <v>0</v>
      </c>
      <c r="F29" s="342" t="s">
        <v>523</v>
      </c>
    </row>
    <row r="30" spans="1:6" ht="16.5" customHeight="1">
      <c r="A30" s="343" t="s">
        <v>483</v>
      </c>
      <c r="B30" s="280">
        <v>4</v>
      </c>
      <c r="C30" s="280">
        <v>9</v>
      </c>
      <c r="D30" s="344">
        <v>119462.67</v>
      </c>
      <c r="E30" s="345">
        <v>0</v>
      </c>
      <c r="F30" s="342" t="s">
        <v>523</v>
      </c>
    </row>
    <row r="31" spans="1:6" ht="16.5" customHeight="1">
      <c r="A31" s="343" t="s">
        <v>484</v>
      </c>
      <c r="B31" s="280">
        <v>4</v>
      </c>
      <c r="C31" s="280">
        <v>10</v>
      </c>
      <c r="D31" s="344">
        <v>687</v>
      </c>
      <c r="E31" s="345">
        <v>0</v>
      </c>
      <c r="F31" s="342" t="s">
        <v>523</v>
      </c>
    </row>
    <row r="32" spans="1:6" ht="27" customHeight="1">
      <c r="A32" s="343" t="s">
        <v>485</v>
      </c>
      <c r="B32" s="280">
        <v>4</v>
      </c>
      <c r="C32" s="280">
        <v>12</v>
      </c>
      <c r="D32" s="344">
        <v>66714.02</v>
      </c>
      <c r="E32" s="345">
        <v>1702.9</v>
      </c>
      <c r="F32" s="342" t="s">
        <v>523</v>
      </c>
    </row>
    <row r="33" spans="1:6" ht="16.5" customHeight="1">
      <c r="A33" s="346" t="s">
        <v>486</v>
      </c>
      <c r="B33" s="288">
        <v>5</v>
      </c>
      <c r="C33" s="288">
        <v>0</v>
      </c>
      <c r="D33" s="347">
        <v>404134.82400000002</v>
      </c>
      <c r="E33" s="345">
        <v>10.423999999999999</v>
      </c>
      <c r="F33" s="342" t="s">
        <v>523</v>
      </c>
    </row>
    <row r="34" spans="1:6" ht="16.5" customHeight="1">
      <c r="A34" s="343" t="s">
        <v>487</v>
      </c>
      <c r="B34" s="280">
        <v>5</v>
      </c>
      <c r="C34" s="280">
        <v>1</v>
      </c>
      <c r="D34" s="344">
        <v>186582.59</v>
      </c>
      <c r="E34" s="345">
        <v>0</v>
      </c>
      <c r="F34" s="342" t="s">
        <v>523</v>
      </c>
    </row>
    <row r="35" spans="1:6" ht="16.5" customHeight="1">
      <c r="A35" s="343" t="s">
        <v>488</v>
      </c>
      <c r="B35" s="280">
        <v>5</v>
      </c>
      <c r="C35" s="280">
        <v>2</v>
      </c>
      <c r="D35" s="344">
        <v>69145.100000000006</v>
      </c>
      <c r="E35" s="345">
        <v>0</v>
      </c>
      <c r="F35" s="342" t="s">
        <v>523</v>
      </c>
    </row>
    <row r="36" spans="1:6" ht="16.5" customHeight="1">
      <c r="A36" s="343" t="s">
        <v>489</v>
      </c>
      <c r="B36" s="280">
        <v>5</v>
      </c>
      <c r="C36" s="280">
        <v>3</v>
      </c>
      <c r="D36" s="344">
        <v>115889.01</v>
      </c>
      <c r="E36" s="345">
        <v>0</v>
      </c>
      <c r="F36" s="342" t="s">
        <v>523</v>
      </c>
    </row>
    <row r="37" spans="1:6" ht="24.75" customHeight="1">
      <c r="A37" s="343" t="s">
        <v>490</v>
      </c>
      <c r="B37" s="280">
        <v>5</v>
      </c>
      <c r="C37" s="280">
        <v>5</v>
      </c>
      <c r="D37" s="344">
        <v>32518.124</v>
      </c>
      <c r="E37" s="345">
        <v>10.423999999999999</v>
      </c>
      <c r="F37" s="342" t="s">
        <v>523</v>
      </c>
    </row>
    <row r="38" spans="1:6" ht="18" customHeight="1">
      <c r="A38" s="346" t="s">
        <v>491</v>
      </c>
      <c r="B38" s="288">
        <v>6</v>
      </c>
      <c r="C38" s="288">
        <v>0</v>
      </c>
      <c r="D38" s="347">
        <v>1388</v>
      </c>
      <c r="E38" s="345">
        <v>0</v>
      </c>
      <c r="F38" s="342" t="s">
        <v>523</v>
      </c>
    </row>
    <row r="39" spans="1:6" ht="24" customHeight="1">
      <c r="A39" s="343" t="s">
        <v>492</v>
      </c>
      <c r="B39" s="280">
        <v>6</v>
      </c>
      <c r="C39" s="280">
        <v>5</v>
      </c>
      <c r="D39" s="344">
        <v>1388</v>
      </c>
      <c r="E39" s="345">
        <v>0</v>
      </c>
      <c r="F39" s="342" t="s">
        <v>523</v>
      </c>
    </row>
    <row r="40" spans="1:6" ht="16.5" customHeight="1">
      <c r="A40" s="346" t="s">
        <v>493</v>
      </c>
      <c r="B40" s="288">
        <v>7</v>
      </c>
      <c r="C40" s="288">
        <v>0</v>
      </c>
      <c r="D40" s="347">
        <v>1481947.41</v>
      </c>
      <c r="E40" s="345">
        <v>992984.2</v>
      </c>
      <c r="F40" s="342" t="s">
        <v>523</v>
      </c>
    </row>
    <row r="41" spans="1:6" ht="16.5" customHeight="1">
      <c r="A41" s="343" t="s">
        <v>494</v>
      </c>
      <c r="B41" s="280">
        <v>7</v>
      </c>
      <c r="C41" s="280">
        <v>1</v>
      </c>
      <c r="D41" s="344">
        <v>547064.6</v>
      </c>
      <c r="E41" s="345">
        <v>405384</v>
      </c>
      <c r="F41" s="342" t="s">
        <v>523</v>
      </c>
    </row>
    <row r="42" spans="1:6" ht="16.5" customHeight="1">
      <c r="A42" s="343" t="s">
        <v>495</v>
      </c>
      <c r="B42" s="280">
        <v>7</v>
      </c>
      <c r="C42" s="280">
        <v>2</v>
      </c>
      <c r="D42" s="344">
        <v>852965.81</v>
      </c>
      <c r="E42" s="345">
        <v>579823.4</v>
      </c>
      <c r="F42" s="342" t="s">
        <v>523</v>
      </c>
    </row>
    <row r="43" spans="1:6" ht="16.5" customHeight="1">
      <c r="A43" s="343" t="s">
        <v>496</v>
      </c>
      <c r="B43" s="280">
        <v>7</v>
      </c>
      <c r="C43" s="280">
        <v>7</v>
      </c>
      <c r="D43" s="344">
        <v>45309.3</v>
      </c>
      <c r="E43" s="345">
        <v>7776.8</v>
      </c>
      <c r="F43" s="342" t="s">
        <v>523</v>
      </c>
    </row>
    <row r="44" spans="1:6" ht="16.5" customHeight="1">
      <c r="A44" s="343" t="s">
        <v>497</v>
      </c>
      <c r="B44" s="280">
        <v>7</v>
      </c>
      <c r="C44" s="280">
        <v>9</v>
      </c>
      <c r="D44" s="344">
        <v>36607.699999999997</v>
      </c>
      <c r="E44" s="345">
        <v>0</v>
      </c>
      <c r="F44" s="342" t="s">
        <v>523</v>
      </c>
    </row>
    <row r="45" spans="1:6" ht="16.5" customHeight="1">
      <c r="A45" s="346" t="s">
        <v>498</v>
      </c>
      <c r="B45" s="288">
        <v>8</v>
      </c>
      <c r="C45" s="288">
        <v>0</v>
      </c>
      <c r="D45" s="347">
        <v>99541.4</v>
      </c>
      <c r="E45" s="345">
        <v>178.4</v>
      </c>
      <c r="F45" s="342" t="s">
        <v>523</v>
      </c>
    </row>
    <row r="46" spans="1:6" ht="16.5" customHeight="1">
      <c r="A46" s="343" t="s">
        <v>499</v>
      </c>
      <c r="B46" s="280">
        <v>8</v>
      </c>
      <c r="C46" s="280">
        <v>1</v>
      </c>
      <c r="D46" s="344">
        <v>84758</v>
      </c>
      <c r="E46" s="345">
        <v>0</v>
      </c>
      <c r="F46" s="342" t="s">
        <v>523</v>
      </c>
    </row>
    <row r="47" spans="1:6" ht="25.5" customHeight="1">
      <c r="A47" s="343" t="s">
        <v>500</v>
      </c>
      <c r="B47" s="280">
        <v>8</v>
      </c>
      <c r="C47" s="280">
        <v>4</v>
      </c>
      <c r="D47" s="344">
        <v>14783.4</v>
      </c>
      <c r="E47" s="345">
        <v>178.4</v>
      </c>
      <c r="F47" s="342" t="s">
        <v>523</v>
      </c>
    </row>
    <row r="48" spans="1:6" ht="16.5" customHeight="1">
      <c r="A48" s="346" t="s">
        <v>501</v>
      </c>
      <c r="B48" s="288">
        <v>10</v>
      </c>
      <c r="C48" s="288">
        <v>0</v>
      </c>
      <c r="D48" s="347">
        <v>178455.6</v>
      </c>
      <c r="E48" s="345">
        <v>146801.19</v>
      </c>
      <c r="F48" s="342" t="s">
        <v>523</v>
      </c>
    </row>
    <row r="49" spans="1:6" ht="16.5" customHeight="1">
      <c r="A49" s="343" t="s">
        <v>502</v>
      </c>
      <c r="B49" s="280">
        <v>10</v>
      </c>
      <c r="C49" s="280">
        <v>1</v>
      </c>
      <c r="D49" s="344">
        <v>2958</v>
      </c>
      <c r="E49" s="345">
        <v>0</v>
      </c>
      <c r="F49" s="342" t="s">
        <v>523</v>
      </c>
    </row>
    <row r="50" spans="1:6" ht="16.5" customHeight="1">
      <c r="A50" s="343" t="s">
        <v>503</v>
      </c>
      <c r="B50" s="280">
        <v>10</v>
      </c>
      <c r="C50" s="280">
        <v>3</v>
      </c>
      <c r="D50" s="344">
        <v>14456.2</v>
      </c>
      <c r="E50" s="345">
        <v>4903.99</v>
      </c>
      <c r="F50" s="342" t="s">
        <v>523</v>
      </c>
    </row>
    <row r="51" spans="1:6" ht="16.5" customHeight="1">
      <c r="A51" s="343" t="s">
        <v>504</v>
      </c>
      <c r="B51" s="280">
        <v>10</v>
      </c>
      <c r="C51" s="280">
        <v>4</v>
      </c>
      <c r="D51" s="344">
        <v>126452.5</v>
      </c>
      <c r="E51" s="345">
        <v>126452.5</v>
      </c>
      <c r="F51" s="342" t="s">
        <v>523</v>
      </c>
    </row>
    <row r="52" spans="1:6" ht="16.5" customHeight="1">
      <c r="A52" s="343" t="s">
        <v>505</v>
      </c>
      <c r="B52" s="280">
        <v>10</v>
      </c>
      <c r="C52" s="280">
        <v>6</v>
      </c>
      <c r="D52" s="344">
        <v>34588.9</v>
      </c>
      <c r="E52" s="345">
        <v>15444.7</v>
      </c>
      <c r="F52" s="342" t="s">
        <v>523</v>
      </c>
    </row>
    <row r="53" spans="1:6" ht="16.5" customHeight="1">
      <c r="A53" s="346" t="s">
        <v>506</v>
      </c>
      <c r="B53" s="288">
        <v>11</v>
      </c>
      <c r="C53" s="288">
        <v>0</v>
      </c>
      <c r="D53" s="347">
        <v>82712.3</v>
      </c>
      <c r="E53" s="345">
        <v>53.4</v>
      </c>
      <c r="F53" s="342" t="s">
        <v>523</v>
      </c>
    </row>
    <row r="54" spans="1:6" ht="16.5" customHeight="1">
      <c r="A54" s="343" t="s">
        <v>507</v>
      </c>
      <c r="B54" s="280">
        <v>11</v>
      </c>
      <c r="C54" s="280">
        <v>1</v>
      </c>
      <c r="D54" s="344">
        <v>71173.899999999994</v>
      </c>
      <c r="E54" s="345">
        <v>0</v>
      </c>
      <c r="F54" s="342" t="s">
        <v>523</v>
      </c>
    </row>
    <row r="55" spans="1:6" ht="16.5" customHeight="1">
      <c r="A55" s="343" t="s">
        <v>508</v>
      </c>
      <c r="B55" s="280">
        <v>11</v>
      </c>
      <c r="C55" s="280">
        <v>2</v>
      </c>
      <c r="D55" s="344">
        <v>2091</v>
      </c>
      <c r="E55" s="345">
        <v>0</v>
      </c>
      <c r="F55" s="342" t="s">
        <v>523</v>
      </c>
    </row>
    <row r="56" spans="1:6" ht="24" customHeight="1">
      <c r="A56" s="343" t="s">
        <v>509</v>
      </c>
      <c r="B56" s="280">
        <v>11</v>
      </c>
      <c r="C56" s="280">
        <v>5</v>
      </c>
      <c r="D56" s="344">
        <v>9447.4</v>
      </c>
      <c r="E56" s="345">
        <v>53.4</v>
      </c>
      <c r="F56" s="342" t="s">
        <v>523</v>
      </c>
    </row>
    <row r="57" spans="1:6" ht="16.5" customHeight="1">
      <c r="A57" s="346" t="s">
        <v>510</v>
      </c>
      <c r="B57" s="288">
        <v>12</v>
      </c>
      <c r="C57" s="288">
        <v>0</v>
      </c>
      <c r="D57" s="347">
        <v>16925</v>
      </c>
      <c r="E57" s="345">
        <v>0</v>
      </c>
      <c r="F57" s="342" t="s">
        <v>523</v>
      </c>
    </row>
    <row r="58" spans="1:6" ht="16.5" customHeight="1">
      <c r="A58" s="343" t="s">
        <v>511</v>
      </c>
      <c r="B58" s="280">
        <v>12</v>
      </c>
      <c r="C58" s="280">
        <v>1</v>
      </c>
      <c r="D58" s="344">
        <v>6875</v>
      </c>
      <c r="E58" s="345">
        <v>0</v>
      </c>
      <c r="F58" s="342" t="s">
        <v>523</v>
      </c>
    </row>
    <row r="59" spans="1:6" ht="16.5" customHeight="1">
      <c r="A59" s="343" t="s">
        <v>512</v>
      </c>
      <c r="B59" s="280">
        <v>12</v>
      </c>
      <c r="C59" s="280">
        <v>2</v>
      </c>
      <c r="D59" s="344">
        <v>8211</v>
      </c>
      <c r="E59" s="345">
        <v>0</v>
      </c>
      <c r="F59" s="342" t="s">
        <v>523</v>
      </c>
    </row>
    <row r="60" spans="1:6" ht="24.75" customHeight="1">
      <c r="A60" s="343" t="s">
        <v>513</v>
      </c>
      <c r="B60" s="280">
        <v>12</v>
      </c>
      <c r="C60" s="280">
        <v>4</v>
      </c>
      <c r="D60" s="344">
        <v>1839</v>
      </c>
      <c r="E60" s="345">
        <v>0</v>
      </c>
      <c r="F60" s="342" t="s">
        <v>523</v>
      </c>
    </row>
    <row r="61" spans="1:6" ht="25.5" customHeight="1">
      <c r="A61" s="346" t="s">
        <v>514</v>
      </c>
      <c r="B61" s="288">
        <v>13</v>
      </c>
      <c r="C61" s="288">
        <v>0</v>
      </c>
      <c r="D61" s="347">
        <v>6600</v>
      </c>
      <c r="E61" s="345">
        <v>0</v>
      </c>
      <c r="F61" s="342" t="s">
        <v>523</v>
      </c>
    </row>
    <row r="62" spans="1:6" ht="25.5" customHeight="1" thickBot="1">
      <c r="A62" s="348" t="s">
        <v>515</v>
      </c>
      <c r="B62" s="349">
        <v>13</v>
      </c>
      <c r="C62" s="349">
        <v>1</v>
      </c>
      <c r="D62" s="350">
        <v>6600</v>
      </c>
      <c r="E62" s="351">
        <v>0</v>
      </c>
      <c r="F62" s="342" t="s">
        <v>523</v>
      </c>
    </row>
    <row r="63" spans="1:6" ht="15.75" customHeight="1" thickBot="1">
      <c r="A63" s="352" t="s">
        <v>516</v>
      </c>
      <c r="B63" s="241"/>
      <c r="C63" s="241"/>
      <c r="D63" s="353">
        <v>2857259.1140000001</v>
      </c>
      <c r="E63" s="354">
        <v>1159921.9140000001</v>
      </c>
      <c r="F63" s="245" t="s">
        <v>523</v>
      </c>
    </row>
  </sheetData>
  <mergeCells count="3">
    <mergeCell ref="A5:E6"/>
    <mergeCell ref="B8:C9"/>
    <mergeCell ref="C3:E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7" firstPageNumber="4" fitToHeight="0" orientation="portrait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G919"/>
  <sheetViews>
    <sheetView showGridLines="0" workbookViewId="0">
      <selection activeCell="K5" sqref="K5"/>
    </sheetView>
  </sheetViews>
  <sheetFormatPr defaultRowHeight="12.75"/>
  <cols>
    <col min="1" max="1" width="1.42578125" style="181" customWidth="1"/>
    <col min="2" max="2" width="56.28515625" style="181" bestFit="1" customWidth="1"/>
    <col min="3" max="3" width="6.42578125" style="181" customWidth="1"/>
    <col min="4" max="4" width="5.85546875" style="181" customWidth="1"/>
    <col min="5" max="5" width="12.140625" style="181" customWidth="1"/>
    <col min="6" max="6" width="5.7109375" style="181" customWidth="1"/>
    <col min="7" max="7" width="16.42578125" style="181" customWidth="1"/>
    <col min="8" max="16384" width="9.140625" style="181"/>
  </cols>
  <sheetData>
    <row r="1" spans="1:7" ht="12.75" customHeight="1">
      <c r="A1" s="179"/>
      <c r="B1" s="179"/>
      <c r="C1" s="180"/>
      <c r="D1" s="180"/>
      <c r="E1" s="430" t="s">
        <v>72</v>
      </c>
      <c r="F1" s="430"/>
      <c r="G1" s="430"/>
    </row>
    <row r="2" spans="1:7" ht="12.75" customHeight="1">
      <c r="A2" s="180"/>
      <c r="B2" s="180"/>
      <c r="C2" s="180"/>
      <c r="D2" s="182"/>
      <c r="E2" s="430" t="s">
        <v>388</v>
      </c>
      <c r="F2" s="430"/>
      <c r="G2" s="430"/>
    </row>
    <row r="3" spans="1:7" ht="15.75" customHeight="1">
      <c r="A3" s="180"/>
      <c r="B3" s="183"/>
      <c r="C3" s="184"/>
      <c r="D3" s="184"/>
      <c r="E3" s="431" t="s">
        <v>71</v>
      </c>
      <c r="F3" s="431"/>
      <c r="G3" s="431"/>
    </row>
    <row r="4" spans="1:7" ht="71.25" customHeight="1">
      <c r="A4" s="180"/>
      <c r="B4" s="425" t="s">
        <v>28</v>
      </c>
      <c r="C4" s="425"/>
      <c r="D4" s="425"/>
      <c r="E4" s="425"/>
      <c r="F4" s="425"/>
      <c r="G4" s="425"/>
    </row>
    <row r="5" spans="1:7" ht="12.75" customHeight="1" thickBot="1">
      <c r="A5" s="185"/>
      <c r="B5" s="185"/>
      <c r="C5" s="185"/>
      <c r="D5" s="185"/>
      <c r="E5" s="185"/>
      <c r="F5" s="185"/>
      <c r="G5" s="186" t="s">
        <v>517</v>
      </c>
    </row>
    <row r="6" spans="1:7" ht="45" customHeight="1" thickBot="1">
      <c r="A6" s="185"/>
      <c r="B6" s="187" t="s">
        <v>518</v>
      </c>
      <c r="C6" s="188" t="s">
        <v>519</v>
      </c>
      <c r="D6" s="189" t="s">
        <v>520</v>
      </c>
      <c r="E6" s="190" t="s">
        <v>521</v>
      </c>
      <c r="F6" s="191" t="s">
        <v>522</v>
      </c>
      <c r="G6" s="190" t="s">
        <v>392</v>
      </c>
    </row>
    <row r="7" spans="1:7" ht="12.75" customHeight="1" thickBot="1">
      <c r="A7" s="185"/>
      <c r="B7" s="192">
        <v>1</v>
      </c>
      <c r="C7" s="193">
        <v>2</v>
      </c>
      <c r="D7" s="193">
        <v>3</v>
      </c>
      <c r="E7" s="194">
        <v>4</v>
      </c>
      <c r="F7" s="194">
        <v>5</v>
      </c>
      <c r="G7" s="194">
        <v>6</v>
      </c>
    </row>
    <row r="8" spans="1:7" ht="17.25" customHeight="1">
      <c r="A8" s="195"/>
      <c r="B8" s="196" t="s">
        <v>466</v>
      </c>
      <c r="C8" s="197">
        <v>1</v>
      </c>
      <c r="D8" s="197">
        <v>0</v>
      </c>
      <c r="E8" s="198" t="s">
        <v>523</v>
      </c>
      <c r="F8" s="199" t="s">
        <v>523</v>
      </c>
      <c r="G8" s="200">
        <v>345618.1</v>
      </c>
    </row>
    <row r="9" spans="1:7" ht="22.5" customHeight="1">
      <c r="A9" s="195"/>
      <c r="B9" s="201" t="s">
        <v>467</v>
      </c>
      <c r="C9" s="202">
        <v>1</v>
      </c>
      <c r="D9" s="202">
        <v>2</v>
      </c>
      <c r="E9" s="203" t="s">
        <v>523</v>
      </c>
      <c r="F9" s="204" t="s">
        <v>523</v>
      </c>
      <c r="G9" s="205">
        <v>7401</v>
      </c>
    </row>
    <row r="10" spans="1:7" ht="17.25" customHeight="1">
      <c r="A10" s="195"/>
      <c r="B10" s="206" t="s">
        <v>524</v>
      </c>
      <c r="C10" s="207">
        <v>1</v>
      </c>
      <c r="D10" s="207">
        <v>2</v>
      </c>
      <c r="E10" s="208" t="s">
        <v>525</v>
      </c>
      <c r="F10" s="209" t="s">
        <v>523</v>
      </c>
      <c r="G10" s="210">
        <v>7401</v>
      </c>
    </row>
    <row r="11" spans="1:7" ht="17.25" customHeight="1">
      <c r="A11" s="195"/>
      <c r="B11" s="211" t="s">
        <v>526</v>
      </c>
      <c r="C11" s="212">
        <v>1</v>
      </c>
      <c r="D11" s="212">
        <v>2</v>
      </c>
      <c r="E11" s="213" t="s">
        <v>527</v>
      </c>
      <c r="F11" s="214" t="s">
        <v>523</v>
      </c>
      <c r="G11" s="215">
        <v>7401</v>
      </c>
    </row>
    <row r="12" spans="1:7" ht="17.25" customHeight="1">
      <c r="A12" s="195"/>
      <c r="B12" s="211" t="s">
        <v>528</v>
      </c>
      <c r="C12" s="212">
        <v>1</v>
      </c>
      <c r="D12" s="212">
        <v>2</v>
      </c>
      <c r="E12" s="213" t="s">
        <v>529</v>
      </c>
      <c r="F12" s="214" t="s">
        <v>523</v>
      </c>
      <c r="G12" s="215">
        <v>4455</v>
      </c>
    </row>
    <row r="13" spans="1:7" ht="45" customHeight="1">
      <c r="A13" s="195"/>
      <c r="B13" s="211" t="s">
        <v>530</v>
      </c>
      <c r="C13" s="212">
        <v>1</v>
      </c>
      <c r="D13" s="212">
        <v>2</v>
      </c>
      <c r="E13" s="213" t="s">
        <v>529</v>
      </c>
      <c r="F13" s="214" t="s">
        <v>383</v>
      </c>
      <c r="G13" s="215">
        <v>4455</v>
      </c>
    </row>
    <row r="14" spans="1:7" ht="22.5" customHeight="1">
      <c r="A14" s="195"/>
      <c r="B14" s="211" t="s">
        <v>531</v>
      </c>
      <c r="C14" s="212">
        <v>1</v>
      </c>
      <c r="D14" s="212">
        <v>2</v>
      </c>
      <c r="E14" s="213" t="s">
        <v>529</v>
      </c>
      <c r="F14" s="214" t="s">
        <v>532</v>
      </c>
      <c r="G14" s="215">
        <v>4455</v>
      </c>
    </row>
    <row r="15" spans="1:7" ht="17.25" customHeight="1">
      <c r="A15" s="195"/>
      <c r="B15" s="211" t="s">
        <v>533</v>
      </c>
      <c r="C15" s="212">
        <v>1</v>
      </c>
      <c r="D15" s="212">
        <v>2</v>
      </c>
      <c r="E15" s="213" t="s">
        <v>534</v>
      </c>
      <c r="F15" s="214" t="s">
        <v>523</v>
      </c>
      <c r="G15" s="215">
        <v>2946</v>
      </c>
    </row>
    <row r="16" spans="1:7" ht="45" customHeight="1">
      <c r="A16" s="195"/>
      <c r="B16" s="211" t="s">
        <v>530</v>
      </c>
      <c r="C16" s="212">
        <v>1</v>
      </c>
      <c r="D16" s="212">
        <v>2</v>
      </c>
      <c r="E16" s="213" t="s">
        <v>534</v>
      </c>
      <c r="F16" s="214" t="s">
        <v>383</v>
      </c>
      <c r="G16" s="215">
        <v>2946</v>
      </c>
    </row>
    <row r="17" spans="1:7" ht="22.5" customHeight="1">
      <c r="A17" s="195"/>
      <c r="B17" s="211" t="s">
        <v>531</v>
      </c>
      <c r="C17" s="212">
        <v>1</v>
      </c>
      <c r="D17" s="212">
        <v>2</v>
      </c>
      <c r="E17" s="213" t="s">
        <v>534</v>
      </c>
      <c r="F17" s="214" t="s">
        <v>532</v>
      </c>
      <c r="G17" s="215">
        <v>2946</v>
      </c>
    </row>
    <row r="18" spans="1:7" ht="33.75" customHeight="1">
      <c r="A18" s="195"/>
      <c r="B18" s="201" t="s">
        <v>468</v>
      </c>
      <c r="C18" s="202">
        <v>1</v>
      </c>
      <c r="D18" s="202">
        <v>3</v>
      </c>
      <c r="E18" s="203" t="s">
        <v>523</v>
      </c>
      <c r="F18" s="204" t="s">
        <v>523</v>
      </c>
      <c r="G18" s="205">
        <v>13622</v>
      </c>
    </row>
    <row r="19" spans="1:7" ht="17.25" customHeight="1">
      <c r="A19" s="195"/>
      <c r="B19" s="206" t="s">
        <v>524</v>
      </c>
      <c r="C19" s="207">
        <v>1</v>
      </c>
      <c r="D19" s="207">
        <v>3</v>
      </c>
      <c r="E19" s="208" t="s">
        <v>525</v>
      </c>
      <c r="F19" s="209" t="s">
        <v>523</v>
      </c>
      <c r="G19" s="210">
        <v>13622</v>
      </c>
    </row>
    <row r="20" spans="1:7" ht="17.25" customHeight="1">
      <c r="A20" s="195"/>
      <c r="B20" s="211" t="s">
        <v>526</v>
      </c>
      <c r="C20" s="212">
        <v>1</v>
      </c>
      <c r="D20" s="212">
        <v>3</v>
      </c>
      <c r="E20" s="213" t="s">
        <v>527</v>
      </c>
      <c r="F20" s="214" t="s">
        <v>523</v>
      </c>
      <c r="G20" s="215">
        <v>13622</v>
      </c>
    </row>
    <row r="21" spans="1:7" ht="17.25" customHeight="1">
      <c r="A21" s="195"/>
      <c r="B21" s="211" t="s">
        <v>533</v>
      </c>
      <c r="C21" s="212">
        <v>1</v>
      </c>
      <c r="D21" s="212">
        <v>3</v>
      </c>
      <c r="E21" s="213" t="s">
        <v>534</v>
      </c>
      <c r="F21" s="214" t="s">
        <v>523</v>
      </c>
      <c r="G21" s="215">
        <v>13622</v>
      </c>
    </row>
    <row r="22" spans="1:7" ht="45" customHeight="1">
      <c r="A22" s="195"/>
      <c r="B22" s="211" t="s">
        <v>530</v>
      </c>
      <c r="C22" s="212">
        <v>1</v>
      </c>
      <c r="D22" s="212">
        <v>3</v>
      </c>
      <c r="E22" s="213" t="s">
        <v>534</v>
      </c>
      <c r="F22" s="214" t="s">
        <v>383</v>
      </c>
      <c r="G22" s="215">
        <v>12709</v>
      </c>
    </row>
    <row r="23" spans="1:7" ht="22.5" customHeight="1">
      <c r="A23" s="195"/>
      <c r="B23" s="211" t="s">
        <v>531</v>
      </c>
      <c r="C23" s="212">
        <v>1</v>
      </c>
      <c r="D23" s="212">
        <v>3</v>
      </c>
      <c r="E23" s="213" t="s">
        <v>534</v>
      </c>
      <c r="F23" s="214" t="s">
        <v>532</v>
      </c>
      <c r="G23" s="215">
        <v>12709</v>
      </c>
    </row>
    <row r="24" spans="1:7" ht="22.5" customHeight="1">
      <c r="A24" s="195"/>
      <c r="B24" s="211" t="s">
        <v>535</v>
      </c>
      <c r="C24" s="212">
        <v>1</v>
      </c>
      <c r="D24" s="212">
        <v>3</v>
      </c>
      <c r="E24" s="213" t="s">
        <v>534</v>
      </c>
      <c r="F24" s="214" t="s">
        <v>536</v>
      </c>
      <c r="G24" s="215">
        <v>901</v>
      </c>
    </row>
    <row r="25" spans="1:7" ht="22.5" customHeight="1">
      <c r="A25" s="195"/>
      <c r="B25" s="211" t="s">
        <v>537</v>
      </c>
      <c r="C25" s="212">
        <v>1</v>
      </c>
      <c r="D25" s="212">
        <v>3</v>
      </c>
      <c r="E25" s="213" t="s">
        <v>534</v>
      </c>
      <c r="F25" s="214" t="s">
        <v>538</v>
      </c>
      <c r="G25" s="215">
        <v>901</v>
      </c>
    </row>
    <row r="26" spans="1:7" ht="17.25" customHeight="1">
      <c r="A26" s="195"/>
      <c r="B26" s="211" t="s">
        <v>539</v>
      </c>
      <c r="C26" s="212">
        <v>1</v>
      </c>
      <c r="D26" s="212">
        <v>3</v>
      </c>
      <c r="E26" s="213" t="s">
        <v>534</v>
      </c>
      <c r="F26" s="214" t="s">
        <v>540</v>
      </c>
      <c r="G26" s="215">
        <v>12</v>
      </c>
    </row>
    <row r="27" spans="1:7" ht="17.25" customHeight="1">
      <c r="A27" s="195"/>
      <c r="B27" s="211" t="s">
        <v>541</v>
      </c>
      <c r="C27" s="212">
        <v>1</v>
      </c>
      <c r="D27" s="212">
        <v>3</v>
      </c>
      <c r="E27" s="213" t="s">
        <v>534</v>
      </c>
      <c r="F27" s="214" t="s">
        <v>542</v>
      </c>
      <c r="G27" s="215">
        <v>12</v>
      </c>
    </row>
    <row r="28" spans="1:7" ht="33.75" customHeight="1">
      <c r="A28" s="195"/>
      <c r="B28" s="201" t="s">
        <v>469</v>
      </c>
      <c r="C28" s="202">
        <v>1</v>
      </c>
      <c r="D28" s="202">
        <v>4</v>
      </c>
      <c r="E28" s="203" t="s">
        <v>523</v>
      </c>
      <c r="F28" s="204" t="s">
        <v>523</v>
      </c>
      <c r="G28" s="205">
        <v>136795</v>
      </c>
    </row>
    <row r="29" spans="1:7" ht="22.5" customHeight="1">
      <c r="A29" s="195"/>
      <c r="B29" s="206" t="s">
        <v>543</v>
      </c>
      <c r="C29" s="207">
        <v>1</v>
      </c>
      <c r="D29" s="207">
        <v>4</v>
      </c>
      <c r="E29" s="208" t="s">
        <v>544</v>
      </c>
      <c r="F29" s="209" t="s">
        <v>523</v>
      </c>
      <c r="G29" s="210">
        <v>136795</v>
      </c>
    </row>
    <row r="30" spans="1:7" ht="17.25" customHeight="1">
      <c r="A30" s="195"/>
      <c r="B30" s="211" t="s">
        <v>533</v>
      </c>
      <c r="C30" s="212">
        <v>1</v>
      </c>
      <c r="D30" s="212">
        <v>4</v>
      </c>
      <c r="E30" s="213" t="s">
        <v>545</v>
      </c>
      <c r="F30" s="214" t="s">
        <v>523</v>
      </c>
      <c r="G30" s="215">
        <v>132340</v>
      </c>
    </row>
    <row r="31" spans="1:7" ht="45" customHeight="1">
      <c r="A31" s="195"/>
      <c r="B31" s="211" t="s">
        <v>530</v>
      </c>
      <c r="C31" s="212">
        <v>1</v>
      </c>
      <c r="D31" s="212">
        <v>4</v>
      </c>
      <c r="E31" s="213" t="s">
        <v>545</v>
      </c>
      <c r="F31" s="214" t="s">
        <v>383</v>
      </c>
      <c r="G31" s="215">
        <v>127650</v>
      </c>
    </row>
    <row r="32" spans="1:7" ht="22.5" customHeight="1">
      <c r="A32" s="195"/>
      <c r="B32" s="211" t="s">
        <v>531</v>
      </c>
      <c r="C32" s="212">
        <v>1</v>
      </c>
      <c r="D32" s="212">
        <v>4</v>
      </c>
      <c r="E32" s="213" t="s">
        <v>545</v>
      </c>
      <c r="F32" s="214" t="s">
        <v>532</v>
      </c>
      <c r="G32" s="215">
        <v>127650</v>
      </c>
    </row>
    <row r="33" spans="1:7" ht="22.5" customHeight="1">
      <c r="A33" s="195"/>
      <c r="B33" s="211" t="s">
        <v>535</v>
      </c>
      <c r="C33" s="212">
        <v>1</v>
      </c>
      <c r="D33" s="212">
        <v>4</v>
      </c>
      <c r="E33" s="213" t="s">
        <v>545</v>
      </c>
      <c r="F33" s="214" t="s">
        <v>536</v>
      </c>
      <c r="G33" s="215">
        <v>4553</v>
      </c>
    </row>
    <row r="34" spans="1:7" ht="22.5" customHeight="1">
      <c r="A34" s="195"/>
      <c r="B34" s="211" t="s">
        <v>537</v>
      </c>
      <c r="C34" s="212">
        <v>1</v>
      </c>
      <c r="D34" s="212">
        <v>4</v>
      </c>
      <c r="E34" s="213" t="s">
        <v>545</v>
      </c>
      <c r="F34" s="214" t="s">
        <v>538</v>
      </c>
      <c r="G34" s="215">
        <v>4553</v>
      </c>
    </row>
    <row r="35" spans="1:7" ht="17.25" customHeight="1">
      <c r="A35" s="195"/>
      <c r="B35" s="211" t="s">
        <v>539</v>
      </c>
      <c r="C35" s="212">
        <v>1</v>
      </c>
      <c r="D35" s="212">
        <v>4</v>
      </c>
      <c r="E35" s="213" t="s">
        <v>545</v>
      </c>
      <c r="F35" s="214" t="s">
        <v>540</v>
      </c>
      <c r="G35" s="215">
        <v>137</v>
      </c>
    </row>
    <row r="36" spans="1:7" ht="17.25" customHeight="1">
      <c r="A36" s="195"/>
      <c r="B36" s="211" t="s">
        <v>541</v>
      </c>
      <c r="C36" s="212">
        <v>1</v>
      </c>
      <c r="D36" s="212">
        <v>4</v>
      </c>
      <c r="E36" s="213" t="s">
        <v>545</v>
      </c>
      <c r="F36" s="214" t="s">
        <v>542</v>
      </c>
      <c r="G36" s="215">
        <v>137</v>
      </c>
    </row>
    <row r="37" spans="1:7" ht="22.5" customHeight="1">
      <c r="A37" s="195"/>
      <c r="B37" s="211" t="s">
        <v>546</v>
      </c>
      <c r="C37" s="212">
        <v>1</v>
      </c>
      <c r="D37" s="212">
        <v>4</v>
      </c>
      <c r="E37" s="213" t="s">
        <v>547</v>
      </c>
      <c r="F37" s="214" t="s">
        <v>523</v>
      </c>
      <c r="G37" s="215">
        <v>4455</v>
      </c>
    </row>
    <row r="38" spans="1:7" ht="45" customHeight="1">
      <c r="A38" s="195"/>
      <c r="B38" s="211" t="s">
        <v>530</v>
      </c>
      <c r="C38" s="212">
        <v>1</v>
      </c>
      <c r="D38" s="212">
        <v>4</v>
      </c>
      <c r="E38" s="213" t="s">
        <v>547</v>
      </c>
      <c r="F38" s="214" t="s">
        <v>383</v>
      </c>
      <c r="G38" s="215">
        <v>4455</v>
      </c>
    </row>
    <row r="39" spans="1:7" ht="22.5" customHeight="1">
      <c r="A39" s="195"/>
      <c r="B39" s="211" t="s">
        <v>531</v>
      </c>
      <c r="C39" s="212">
        <v>1</v>
      </c>
      <c r="D39" s="212">
        <v>4</v>
      </c>
      <c r="E39" s="213" t="s">
        <v>547</v>
      </c>
      <c r="F39" s="214" t="s">
        <v>532</v>
      </c>
      <c r="G39" s="215">
        <v>4455</v>
      </c>
    </row>
    <row r="40" spans="1:7" ht="17.25" customHeight="1">
      <c r="A40" s="195"/>
      <c r="B40" s="201" t="s">
        <v>30</v>
      </c>
      <c r="C40" s="202">
        <v>1</v>
      </c>
      <c r="D40" s="202">
        <v>5</v>
      </c>
      <c r="E40" s="203" t="s">
        <v>523</v>
      </c>
      <c r="F40" s="204" t="s">
        <v>523</v>
      </c>
      <c r="G40" s="205">
        <v>4.0999999999999996</v>
      </c>
    </row>
    <row r="41" spans="1:7" ht="22.5" customHeight="1">
      <c r="A41" s="195"/>
      <c r="B41" s="206" t="s">
        <v>543</v>
      </c>
      <c r="C41" s="207">
        <v>1</v>
      </c>
      <c r="D41" s="207">
        <v>5</v>
      </c>
      <c r="E41" s="208" t="s">
        <v>544</v>
      </c>
      <c r="F41" s="209" t="s">
        <v>523</v>
      </c>
      <c r="G41" s="210">
        <v>4.0999999999999996</v>
      </c>
    </row>
    <row r="42" spans="1:7" ht="53.25" customHeight="1">
      <c r="A42" s="195"/>
      <c r="B42" s="211" t="s">
        <v>31</v>
      </c>
      <c r="C42" s="212">
        <v>1</v>
      </c>
      <c r="D42" s="212">
        <v>5</v>
      </c>
      <c r="E42" s="213" t="s">
        <v>32</v>
      </c>
      <c r="F42" s="214" t="s">
        <v>523</v>
      </c>
      <c r="G42" s="215">
        <v>4.0999999999999996</v>
      </c>
    </row>
    <row r="43" spans="1:7" ht="22.5" customHeight="1">
      <c r="A43" s="195"/>
      <c r="B43" s="211" t="s">
        <v>535</v>
      </c>
      <c r="C43" s="212">
        <v>1</v>
      </c>
      <c r="D43" s="212">
        <v>5</v>
      </c>
      <c r="E43" s="213" t="s">
        <v>32</v>
      </c>
      <c r="F43" s="214" t="s">
        <v>536</v>
      </c>
      <c r="G43" s="215">
        <v>4.0999999999999996</v>
      </c>
    </row>
    <row r="44" spans="1:7" ht="22.5" customHeight="1">
      <c r="A44" s="195"/>
      <c r="B44" s="211" t="s">
        <v>537</v>
      </c>
      <c r="C44" s="212">
        <v>1</v>
      </c>
      <c r="D44" s="212">
        <v>5</v>
      </c>
      <c r="E44" s="213" t="s">
        <v>32</v>
      </c>
      <c r="F44" s="214" t="s">
        <v>538</v>
      </c>
      <c r="G44" s="215">
        <v>4.0999999999999996</v>
      </c>
    </row>
    <row r="45" spans="1:7" ht="33.75" customHeight="1">
      <c r="A45" s="195"/>
      <c r="B45" s="201" t="s">
        <v>470</v>
      </c>
      <c r="C45" s="202">
        <v>1</v>
      </c>
      <c r="D45" s="202">
        <v>6</v>
      </c>
      <c r="E45" s="203" t="s">
        <v>523</v>
      </c>
      <c r="F45" s="204" t="s">
        <v>523</v>
      </c>
      <c r="G45" s="205">
        <v>44760</v>
      </c>
    </row>
    <row r="46" spans="1:7" ht="22.5" customHeight="1">
      <c r="A46" s="195"/>
      <c r="B46" s="206" t="s">
        <v>548</v>
      </c>
      <c r="C46" s="207">
        <v>1</v>
      </c>
      <c r="D46" s="207">
        <v>6</v>
      </c>
      <c r="E46" s="208" t="s">
        <v>549</v>
      </c>
      <c r="F46" s="209" t="s">
        <v>523</v>
      </c>
      <c r="G46" s="210">
        <v>26739</v>
      </c>
    </row>
    <row r="47" spans="1:7" ht="45" customHeight="1">
      <c r="A47" s="195"/>
      <c r="B47" s="211" t="s">
        <v>550</v>
      </c>
      <c r="C47" s="212">
        <v>1</v>
      </c>
      <c r="D47" s="212">
        <v>6</v>
      </c>
      <c r="E47" s="213" t="s">
        <v>551</v>
      </c>
      <c r="F47" s="214" t="s">
        <v>523</v>
      </c>
      <c r="G47" s="215">
        <v>26739</v>
      </c>
    </row>
    <row r="48" spans="1:7" ht="56.25" customHeight="1">
      <c r="A48" s="195"/>
      <c r="B48" s="211" t="s">
        <v>552</v>
      </c>
      <c r="C48" s="212">
        <v>1</v>
      </c>
      <c r="D48" s="212">
        <v>6</v>
      </c>
      <c r="E48" s="213" t="s">
        <v>553</v>
      </c>
      <c r="F48" s="214" t="s">
        <v>523</v>
      </c>
      <c r="G48" s="215">
        <v>26739</v>
      </c>
    </row>
    <row r="49" spans="1:7" ht="45" customHeight="1">
      <c r="A49" s="195"/>
      <c r="B49" s="211" t="s">
        <v>530</v>
      </c>
      <c r="C49" s="212">
        <v>1</v>
      </c>
      <c r="D49" s="212">
        <v>6</v>
      </c>
      <c r="E49" s="213" t="s">
        <v>553</v>
      </c>
      <c r="F49" s="214" t="s">
        <v>383</v>
      </c>
      <c r="G49" s="215">
        <v>24913</v>
      </c>
    </row>
    <row r="50" spans="1:7" ht="22.5" customHeight="1">
      <c r="A50" s="195"/>
      <c r="B50" s="211" t="s">
        <v>531</v>
      </c>
      <c r="C50" s="212">
        <v>1</v>
      </c>
      <c r="D50" s="212">
        <v>6</v>
      </c>
      <c r="E50" s="213" t="s">
        <v>553</v>
      </c>
      <c r="F50" s="214" t="s">
        <v>532</v>
      </c>
      <c r="G50" s="215">
        <v>24913</v>
      </c>
    </row>
    <row r="51" spans="1:7" ht="22.5" customHeight="1">
      <c r="A51" s="195"/>
      <c r="B51" s="211" t="s">
        <v>535</v>
      </c>
      <c r="C51" s="212">
        <v>1</v>
      </c>
      <c r="D51" s="212">
        <v>6</v>
      </c>
      <c r="E51" s="213" t="s">
        <v>553</v>
      </c>
      <c r="F51" s="214" t="s">
        <v>536</v>
      </c>
      <c r="G51" s="215">
        <v>1822</v>
      </c>
    </row>
    <row r="52" spans="1:7" ht="22.5" customHeight="1">
      <c r="A52" s="195"/>
      <c r="B52" s="211" t="s">
        <v>537</v>
      </c>
      <c r="C52" s="212">
        <v>1</v>
      </c>
      <c r="D52" s="212">
        <v>6</v>
      </c>
      <c r="E52" s="213" t="s">
        <v>553</v>
      </c>
      <c r="F52" s="214" t="s">
        <v>538</v>
      </c>
      <c r="G52" s="215">
        <v>1822</v>
      </c>
    </row>
    <row r="53" spans="1:7" ht="17.25" customHeight="1">
      <c r="A53" s="195"/>
      <c r="B53" s="211" t="s">
        <v>539</v>
      </c>
      <c r="C53" s="212">
        <v>1</v>
      </c>
      <c r="D53" s="212">
        <v>6</v>
      </c>
      <c r="E53" s="213" t="s">
        <v>553</v>
      </c>
      <c r="F53" s="214" t="s">
        <v>540</v>
      </c>
      <c r="G53" s="215">
        <v>4</v>
      </c>
    </row>
    <row r="54" spans="1:7" ht="17.25" customHeight="1">
      <c r="A54" s="195"/>
      <c r="B54" s="211" t="s">
        <v>541</v>
      </c>
      <c r="C54" s="212">
        <v>1</v>
      </c>
      <c r="D54" s="212">
        <v>6</v>
      </c>
      <c r="E54" s="213" t="s">
        <v>553</v>
      </c>
      <c r="F54" s="214" t="s">
        <v>542</v>
      </c>
      <c r="G54" s="215">
        <v>4</v>
      </c>
    </row>
    <row r="55" spans="1:7" ht="17.25" customHeight="1">
      <c r="A55" s="195"/>
      <c r="B55" s="206" t="s">
        <v>524</v>
      </c>
      <c r="C55" s="207">
        <v>1</v>
      </c>
      <c r="D55" s="207">
        <v>6</v>
      </c>
      <c r="E55" s="208" t="s">
        <v>525</v>
      </c>
      <c r="F55" s="209" t="s">
        <v>523</v>
      </c>
      <c r="G55" s="210">
        <v>18021</v>
      </c>
    </row>
    <row r="56" spans="1:7" ht="17.25" customHeight="1">
      <c r="A56" s="195"/>
      <c r="B56" s="211" t="s">
        <v>526</v>
      </c>
      <c r="C56" s="212">
        <v>1</v>
      </c>
      <c r="D56" s="212">
        <v>6</v>
      </c>
      <c r="E56" s="213" t="s">
        <v>527</v>
      </c>
      <c r="F56" s="214" t="s">
        <v>523</v>
      </c>
      <c r="G56" s="215">
        <v>18021</v>
      </c>
    </row>
    <row r="57" spans="1:7" ht="17.25" customHeight="1">
      <c r="A57" s="195"/>
      <c r="B57" s="211" t="s">
        <v>533</v>
      </c>
      <c r="C57" s="212">
        <v>1</v>
      </c>
      <c r="D57" s="212">
        <v>6</v>
      </c>
      <c r="E57" s="213" t="s">
        <v>534</v>
      </c>
      <c r="F57" s="214" t="s">
        <v>523</v>
      </c>
      <c r="G57" s="215">
        <v>15834</v>
      </c>
    </row>
    <row r="58" spans="1:7" ht="45" customHeight="1">
      <c r="A58" s="195"/>
      <c r="B58" s="211" t="s">
        <v>530</v>
      </c>
      <c r="C58" s="212">
        <v>1</v>
      </c>
      <c r="D58" s="212">
        <v>6</v>
      </c>
      <c r="E58" s="213" t="s">
        <v>534</v>
      </c>
      <c r="F58" s="214" t="s">
        <v>383</v>
      </c>
      <c r="G58" s="215">
        <v>15295</v>
      </c>
    </row>
    <row r="59" spans="1:7" ht="22.5" customHeight="1">
      <c r="A59" s="195"/>
      <c r="B59" s="211" t="s">
        <v>531</v>
      </c>
      <c r="C59" s="212">
        <v>1</v>
      </c>
      <c r="D59" s="212">
        <v>6</v>
      </c>
      <c r="E59" s="213" t="s">
        <v>534</v>
      </c>
      <c r="F59" s="214" t="s">
        <v>532</v>
      </c>
      <c r="G59" s="215">
        <v>15295</v>
      </c>
    </row>
    <row r="60" spans="1:7" ht="22.5" customHeight="1">
      <c r="A60" s="195"/>
      <c r="B60" s="211" t="s">
        <v>535</v>
      </c>
      <c r="C60" s="212">
        <v>1</v>
      </c>
      <c r="D60" s="212">
        <v>6</v>
      </c>
      <c r="E60" s="213" t="s">
        <v>534</v>
      </c>
      <c r="F60" s="214" t="s">
        <v>536</v>
      </c>
      <c r="G60" s="215">
        <v>535</v>
      </c>
    </row>
    <row r="61" spans="1:7" ht="22.5" customHeight="1">
      <c r="A61" s="195"/>
      <c r="B61" s="211" t="s">
        <v>537</v>
      </c>
      <c r="C61" s="212">
        <v>1</v>
      </c>
      <c r="D61" s="212">
        <v>6</v>
      </c>
      <c r="E61" s="213" t="s">
        <v>534</v>
      </c>
      <c r="F61" s="214" t="s">
        <v>538</v>
      </c>
      <c r="G61" s="215">
        <v>535</v>
      </c>
    </row>
    <row r="62" spans="1:7" ht="17.25" customHeight="1">
      <c r="A62" s="195"/>
      <c r="B62" s="211" t="s">
        <v>539</v>
      </c>
      <c r="C62" s="212">
        <v>1</v>
      </c>
      <c r="D62" s="212">
        <v>6</v>
      </c>
      <c r="E62" s="213" t="s">
        <v>534</v>
      </c>
      <c r="F62" s="214" t="s">
        <v>540</v>
      </c>
      <c r="G62" s="215">
        <v>4</v>
      </c>
    </row>
    <row r="63" spans="1:7" ht="17.25" customHeight="1">
      <c r="A63" s="195"/>
      <c r="B63" s="211" t="s">
        <v>541</v>
      </c>
      <c r="C63" s="212">
        <v>1</v>
      </c>
      <c r="D63" s="212">
        <v>6</v>
      </c>
      <c r="E63" s="213" t="s">
        <v>534</v>
      </c>
      <c r="F63" s="214" t="s">
        <v>542</v>
      </c>
      <c r="G63" s="215">
        <v>4</v>
      </c>
    </row>
    <row r="64" spans="1:7" ht="17.25" customHeight="1">
      <c r="A64" s="195"/>
      <c r="B64" s="211" t="s">
        <v>554</v>
      </c>
      <c r="C64" s="212">
        <v>1</v>
      </c>
      <c r="D64" s="212">
        <v>6</v>
      </c>
      <c r="E64" s="213" t="s">
        <v>555</v>
      </c>
      <c r="F64" s="214" t="s">
        <v>523</v>
      </c>
      <c r="G64" s="215">
        <v>2187</v>
      </c>
    </row>
    <row r="65" spans="1:7" ht="45" customHeight="1">
      <c r="A65" s="195"/>
      <c r="B65" s="211" t="s">
        <v>530</v>
      </c>
      <c r="C65" s="212">
        <v>1</v>
      </c>
      <c r="D65" s="212">
        <v>6</v>
      </c>
      <c r="E65" s="213" t="s">
        <v>555</v>
      </c>
      <c r="F65" s="214" t="s">
        <v>383</v>
      </c>
      <c r="G65" s="215">
        <v>2187</v>
      </c>
    </row>
    <row r="66" spans="1:7" ht="22.5" customHeight="1">
      <c r="A66" s="195"/>
      <c r="B66" s="211" t="s">
        <v>531</v>
      </c>
      <c r="C66" s="212">
        <v>1</v>
      </c>
      <c r="D66" s="212">
        <v>6</v>
      </c>
      <c r="E66" s="213" t="s">
        <v>555</v>
      </c>
      <c r="F66" s="214" t="s">
        <v>532</v>
      </c>
      <c r="G66" s="215">
        <v>2187</v>
      </c>
    </row>
    <row r="67" spans="1:7" ht="17.25" customHeight="1">
      <c r="A67" s="195"/>
      <c r="B67" s="201" t="s">
        <v>471</v>
      </c>
      <c r="C67" s="202">
        <v>1</v>
      </c>
      <c r="D67" s="202">
        <v>7</v>
      </c>
      <c r="E67" s="203" t="s">
        <v>523</v>
      </c>
      <c r="F67" s="204" t="s">
        <v>523</v>
      </c>
      <c r="G67" s="205">
        <v>8000</v>
      </c>
    </row>
    <row r="68" spans="1:7" ht="22.5" customHeight="1">
      <c r="A68" s="195"/>
      <c r="B68" s="206" t="s">
        <v>543</v>
      </c>
      <c r="C68" s="207">
        <v>1</v>
      </c>
      <c r="D68" s="207">
        <v>7</v>
      </c>
      <c r="E68" s="208" t="s">
        <v>544</v>
      </c>
      <c r="F68" s="209" t="s">
        <v>523</v>
      </c>
      <c r="G68" s="210">
        <v>8000</v>
      </c>
    </row>
    <row r="69" spans="1:7" ht="17.25" customHeight="1">
      <c r="A69" s="195"/>
      <c r="B69" s="211" t="s">
        <v>556</v>
      </c>
      <c r="C69" s="212">
        <v>1</v>
      </c>
      <c r="D69" s="212">
        <v>7</v>
      </c>
      <c r="E69" s="213" t="s">
        <v>557</v>
      </c>
      <c r="F69" s="214" t="s">
        <v>523</v>
      </c>
      <c r="G69" s="215">
        <v>8000</v>
      </c>
    </row>
    <row r="70" spans="1:7" ht="22.5" customHeight="1">
      <c r="A70" s="195"/>
      <c r="B70" s="211" t="s">
        <v>535</v>
      </c>
      <c r="C70" s="212">
        <v>1</v>
      </c>
      <c r="D70" s="212">
        <v>7</v>
      </c>
      <c r="E70" s="213" t="s">
        <v>557</v>
      </c>
      <c r="F70" s="214" t="s">
        <v>536</v>
      </c>
      <c r="G70" s="215">
        <v>8000</v>
      </c>
    </row>
    <row r="71" spans="1:7" ht="22.5" customHeight="1">
      <c r="A71" s="195"/>
      <c r="B71" s="211" t="s">
        <v>537</v>
      </c>
      <c r="C71" s="212">
        <v>1</v>
      </c>
      <c r="D71" s="212">
        <v>7</v>
      </c>
      <c r="E71" s="213" t="s">
        <v>557</v>
      </c>
      <c r="F71" s="214" t="s">
        <v>538</v>
      </c>
      <c r="G71" s="215">
        <v>8000</v>
      </c>
    </row>
    <row r="72" spans="1:7" ht="17.25" customHeight="1">
      <c r="A72" s="195"/>
      <c r="B72" s="201" t="s">
        <v>472</v>
      </c>
      <c r="C72" s="202">
        <v>1</v>
      </c>
      <c r="D72" s="202">
        <v>11</v>
      </c>
      <c r="E72" s="203" t="s">
        <v>523</v>
      </c>
      <c r="F72" s="204" t="s">
        <v>523</v>
      </c>
      <c r="G72" s="205">
        <v>6591</v>
      </c>
    </row>
    <row r="73" spans="1:7" ht="17.25" customHeight="1">
      <c r="A73" s="195"/>
      <c r="B73" s="206" t="s">
        <v>524</v>
      </c>
      <c r="C73" s="207">
        <v>1</v>
      </c>
      <c r="D73" s="207">
        <v>11</v>
      </c>
      <c r="E73" s="208" t="s">
        <v>525</v>
      </c>
      <c r="F73" s="209" t="s">
        <v>523</v>
      </c>
      <c r="G73" s="210">
        <v>6591</v>
      </c>
    </row>
    <row r="74" spans="1:7" ht="17.25" customHeight="1">
      <c r="A74" s="195"/>
      <c r="B74" s="211" t="s">
        <v>472</v>
      </c>
      <c r="C74" s="212">
        <v>1</v>
      </c>
      <c r="D74" s="212">
        <v>11</v>
      </c>
      <c r="E74" s="213" t="s">
        <v>558</v>
      </c>
      <c r="F74" s="214" t="s">
        <v>523</v>
      </c>
      <c r="G74" s="215">
        <v>6591</v>
      </c>
    </row>
    <row r="75" spans="1:7" ht="17.25" customHeight="1">
      <c r="A75" s="195"/>
      <c r="B75" s="211" t="s">
        <v>559</v>
      </c>
      <c r="C75" s="212">
        <v>1</v>
      </c>
      <c r="D75" s="212">
        <v>11</v>
      </c>
      <c r="E75" s="213" t="s">
        <v>560</v>
      </c>
      <c r="F75" s="214" t="s">
        <v>523</v>
      </c>
      <c r="G75" s="215">
        <v>6591</v>
      </c>
    </row>
    <row r="76" spans="1:7" ht="17.25" customHeight="1">
      <c r="A76" s="195"/>
      <c r="B76" s="211" t="s">
        <v>539</v>
      </c>
      <c r="C76" s="212">
        <v>1</v>
      </c>
      <c r="D76" s="212">
        <v>11</v>
      </c>
      <c r="E76" s="213" t="s">
        <v>560</v>
      </c>
      <c r="F76" s="214" t="s">
        <v>540</v>
      </c>
      <c r="G76" s="215">
        <v>6591</v>
      </c>
    </row>
    <row r="77" spans="1:7" ht="17.25" customHeight="1">
      <c r="A77" s="195"/>
      <c r="B77" s="211" t="s">
        <v>561</v>
      </c>
      <c r="C77" s="212">
        <v>1</v>
      </c>
      <c r="D77" s="212">
        <v>11</v>
      </c>
      <c r="E77" s="213" t="s">
        <v>560</v>
      </c>
      <c r="F77" s="214" t="s">
        <v>562</v>
      </c>
      <c r="G77" s="215">
        <v>6591</v>
      </c>
    </row>
    <row r="78" spans="1:7" ht="17.25" customHeight="1">
      <c r="A78" s="195"/>
      <c r="B78" s="201" t="s">
        <v>473</v>
      </c>
      <c r="C78" s="202">
        <v>1</v>
      </c>
      <c r="D78" s="202">
        <v>13</v>
      </c>
      <c r="E78" s="203" t="s">
        <v>523</v>
      </c>
      <c r="F78" s="204" t="s">
        <v>523</v>
      </c>
      <c r="G78" s="205">
        <v>128445</v>
      </c>
    </row>
    <row r="79" spans="1:7" ht="22.5" customHeight="1">
      <c r="A79" s="195"/>
      <c r="B79" s="206" t="s">
        <v>543</v>
      </c>
      <c r="C79" s="207">
        <v>1</v>
      </c>
      <c r="D79" s="207">
        <v>13</v>
      </c>
      <c r="E79" s="208" t="s">
        <v>544</v>
      </c>
      <c r="F79" s="209" t="s">
        <v>523</v>
      </c>
      <c r="G79" s="210">
        <v>9420.4</v>
      </c>
    </row>
    <row r="80" spans="1:7" ht="42.75" customHeight="1">
      <c r="A80" s="195"/>
      <c r="B80" s="211" t="s">
        <v>563</v>
      </c>
      <c r="C80" s="212">
        <v>1</v>
      </c>
      <c r="D80" s="212">
        <v>13</v>
      </c>
      <c r="E80" s="213" t="s">
        <v>564</v>
      </c>
      <c r="F80" s="214" t="s">
        <v>523</v>
      </c>
      <c r="G80" s="215">
        <v>1632.7</v>
      </c>
    </row>
    <row r="81" spans="1:7" ht="45" customHeight="1">
      <c r="A81" s="195"/>
      <c r="B81" s="211" t="s">
        <v>530</v>
      </c>
      <c r="C81" s="212">
        <v>1</v>
      </c>
      <c r="D81" s="212">
        <v>13</v>
      </c>
      <c r="E81" s="213" t="s">
        <v>564</v>
      </c>
      <c r="F81" s="214" t="s">
        <v>383</v>
      </c>
      <c r="G81" s="215">
        <v>1370</v>
      </c>
    </row>
    <row r="82" spans="1:7" ht="22.5" customHeight="1">
      <c r="A82" s="195"/>
      <c r="B82" s="211" t="s">
        <v>531</v>
      </c>
      <c r="C82" s="212">
        <v>1</v>
      </c>
      <c r="D82" s="212">
        <v>13</v>
      </c>
      <c r="E82" s="213" t="s">
        <v>564</v>
      </c>
      <c r="F82" s="214" t="s">
        <v>532</v>
      </c>
      <c r="G82" s="215">
        <v>1370</v>
      </c>
    </row>
    <row r="83" spans="1:7" ht="22.5" customHeight="1">
      <c r="A83" s="195"/>
      <c r="B83" s="211" t="s">
        <v>535</v>
      </c>
      <c r="C83" s="212">
        <v>1</v>
      </c>
      <c r="D83" s="212">
        <v>13</v>
      </c>
      <c r="E83" s="213" t="s">
        <v>564</v>
      </c>
      <c r="F83" s="214" t="s">
        <v>536</v>
      </c>
      <c r="G83" s="215">
        <v>261.7</v>
      </c>
    </row>
    <row r="84" spans="1:7" ht="22.5" customHeight="1">
      <c r="A84" s="195"/>
      <c r="B84" s="211" t="s">
        <v>537</v>
      </c>
      <c r="C84" s="212">
        <v>1</v>
      </c>
      <c r="D84" s="212">
        <v>13</v>
      </c>
      <c r="E84" s="213" t="s">
        <v>564</v>
      </c>
      <c r="F84" s="214" t="s">
        <v>538</v>
      </c>
      <c r="G84" s="215">
        <v>261.7</v>
      </c>
    </row>
    <row r="85" spans="1:7" ht="17.25" customHeight="1">
      <c r="A85" s="195"/>
      <c r="B85" s="211" t="s">
        <v>539</v>
      </c>
      <c r="C85" s="212">
        <v>1</v>
      </c>
      <c r="D85" s="212">
        <v>13</v>
      </c>
      <c r="E85" s="213" t="s">
        <v>564</v>
      </c>
      <c r="F85" s="214" t="s">
        <v>540</v>
      </c>
      <c r="G85" s="215">
        <v>1</v>
      </c>
    </row>
    <row r="86" spans="1:7" ht="17.25" customHeight="1">
      <c r="A86" s="195"/>
      <c r="B86" s="211" t="s">
        <v>541</v>
      </c>
      <c r="C86" s="212">
        <v>1</v>
      </c>
      <c r="D86" s="212">
        <v>13</v>
      </c>
      <c r="E86" s="213" t="s">
        <v>564</v>
      </c>
      <c r="F86" s="214" t="s">
        <v>542</v>
      </c>
      <c r="G86" s="215">
        <v>1</v>
      </c>
    </row>
    <row r="87" spans="1:7" ht="45" customHeight="1">
      <c r="A87" s="195"/>
      <c r="B87" s="211" t="s">
        <v>565</v>
      </c>
      <c r="C87" s="212">
        <v>1</v>
      </c>
      <c r="D87" s="212">
        <v>13</v>
      </c>
      <c r="E87" s="213" t="s">
        <v>566</v>
      </c>
      <c r="F87" s="214" t="s">
        <v>523</v>
      </c>
      <c r="G87" s="215">
        <v>7354.7</v>
      </c>
    </row>
    <row r="88" spans="1:7" ht="45" customHeight="1">
      <c r="A88" s="195"/>
      <c r="B88" s="211" t="s">
        <v>530</v>
      </c>
      <c r="C88" s="212">
        <v>1</v>
      </c>
      <c r="D88" s="212">
        <v>13</v>
      </c>
      <c r="E88" s="213" t="s">
        <v>566</v>
      </c>
      <c r="F88" s="214" t="s">
        <v>383</v>
      </c>
      <c r="G88" s="215">
        <v>5570</v>
      </c>
    </row>
    <row r="89" spans="1:7" ht="22.5" customHeight="1">
      <c r="A89" s="195"/>
      <c r="B89" s="211" t="s">
        <v>531</v>
      </c>
      <c r="C89" s="212">
        <v>1</v>
      </c>
      <c r="D89" s="212">
        <v>13</v>
      </c>
      <c r="E89" s="213" t="s">
        <v>566</v>
      </c>
      <c r="F89" s="214" t="s">
        <v>532</v>
      </c>
      <c r="G89" s="215">
        <v>5570</v>
      </c>
    </row>
    <row r="90" spans="1:7" ht="22.5" customHeight="1">
      <c r="A90" s="195"/>
      <c r="B90" s="211" t="s">
        <v>535</v>
      </c>
      <c r="C90" s="212">
        <v>1</v>
      </c>
      <c r="D90" s="212">
        <v>13</v>
      </c>
      <c r="E90" s="213" t="s">
        <v>566</v>
      </c>
      <c r="F90" s="214" t="s">
        <v>536</v>
      </c>
      <c r="G90" s="215">
        <v>1774.7</v>
      </c>
    </row>
    <row r="91" spans="1:7" ht="22.5" customHeight="1">
      <c r="A91" s="195"/>
      <c r="B91" s="211" t="s">
        <v>537</v>
      </c>
      <c r="C91" s="212">
        <v>1</v>
      </c>
      <c r="D91" s="212">
        <v>13</v>
      </c>
      <c r="E91" s="213" t="s">
        <v>566</v>
      </c>
      <c r="F91" s="214" t="s">
        <v>538</v>
      </c>
      <c r="G91" s="215">
        <v>1774.7</v>
      </c>
    </row>
    <row r="92" spans="1:7" ht="17.25" customHeight="1">
      <c r="A92" s="195"/>
      <c r="B92" s="211" t="s">
        <v>539</v>
      </c>
      <c r="C92" s="212">
        <v>1</v>
      </c>
      <c r="D92" s="212">
        <v>13</v>
      </c>
      <c r="E92" s="213" t="s">
        <v>566</v>
      </c>
      <c r="F92" s="214" t="s">
        <v>540</v>
      </c>
      <c r="G92" s="215">
        <v>10</v>
      </c>
    </row>
    <row r="93" spans="1:7" ht="17.25" customHeight="1">
      <c r="A93" s="195"/>
      <c r="B93" s="211" t="s">
        <v>541</v>
      </c>
      <c r="C93" s="212">
        <v>1</v>
      </c>
      <c r="D93" s="212">
        <v>13</v>
      </c>
      <c r="E93" s="213" t="s">
        <v>566</v>
      </c>
      <c r="F93" s="214" t="s">
        <v>542</v>
      </c>
      <c r="G93" s="215">
        <v>10</v>
      </c>
    </row>
    <row r="94" spans="1:7" ht="17.25" customHeight="1">
      <c r="A94" s="195"/>
      <c r="B94" s="211" t="s">
        <v>567</v>
      </c>
      <c r="C94" s="212">
        <v>1</v>
      </c>
      <c r="D94" s="212">
        <v>13</v>
      </c>
      <c r="E94" s="213" t="s">
        <v>568</v>
      </c>
      <c r="F94" s="214" t="s">
        <v>523</v>
      </c>
      <c r="G94" s="215">
        <v>262</v>
      </c>
    </row>
    <row r="95" spans="1:7" ht="17.25" customHeight="1">
      <c r="A95" s="195"/>
      <c r="B95" s="211" t="s">
        <v>539</v>
      </c>
      <c r="C95" s="212">
        <v>1</v>
      </c>
      <c r="D95" s="212">
        <v>13</v>
      </c>
      <c r="E95" s="213" t="s">
        <v>568</v>
      </c>
      <c r="F95" s="214" t="s">
        <v>540</v>
      </c>
      <c r="G95" s="215">
        <v>262</v>
      </c>
    </row>
    <row r="96" spans="1:7" ht="17.25" customHeight="1">
      <c r="A96" s="195"/>
      <c r="B96" s="211" t="s">
        <v>541</v>
      </c>
      <c r="C96" s="212">
        <v>1</v>
      </c>
      <c r="D96" s="212">
        <v>13</v>
      </c>
      <c r="E96" s="213" t="s">
        <v>568</v>
      </c>
      <c r="F96" s="214" t="s">
        <v>542</v>
      </c>
      <c r="G96" s="215">
        <v>262</v>
      </c>
    </row>
    <row r="97" spans="1:7" ht="22.5" customHeight="1">
      <c r="A97" s="195"/>
      <c r="B97" s="211" t="s">
        <v>569</v>
      </c>
      <c r="C97" s="212">
        <v>1</v>
      </c>
      <c r="D97" s="212">
        <v>13</v>
      </c>
      <c r="E97" s="213" t="s">
        <v>570</v>
      </c>
      <c r="F97" s="214" t="s">
        <v>523</v>
      </c>
      <c r="G97" s="215">
        <v>171</v>
      </c>
    </row>
    <row r="98" spans="1:7" ht="22.5" customHeight="1">
      <c r="A98" s="195"/>
      <c r="B98" s="211" t="s">
        <v>535</v>
      </c>
      <c r="C98" s="212">
        <v>1</v>
      </c>
      <c r="D98" s="212">
        <v>13</v>
      </c>
      <c r="E98" s="213" t="s">
        <v>570</v>
      </c>
      <c r="F98" s="214" t="s">
        <v>536</v>
      </c>
      <c r="G98" s="215">
        <v>171</v>
      </c>
    </row>
    <row r="99" spans="1:7" ht="22.5" customHeight="1">
      <c r="A99" s="195"/>
      <c r="B99" s="211" t="s">
        <v>537</v>
      </c>
      <c r="C99" s="212">
        <v>1</v>
      </c>
      <c r="D99" s="212">
        <v>13</v>
      </c>
      <c r="E99" s="213" t="s">
        <v>570</v>
      </c>
      <c r="F99" s="214" t="s">
        <v>538</v>
      </c>
      <c r="G99" s="215">
        <v>171</v>
      </c>
    </row>
    <row r="100" spans="1:7" ht="33.75" customHeight="1">
      <c r="A100" s="195"/>
      <c r="B100" s="206" t="s">
        <v>571</v>
      </c>
      <c r="C100" s="207">
        <v>1</v>
      </c>
      <c r="D100" s="207">
        <v>13</v>
      </c>
      <c r="E100" s="208" t="s">
        <v>572</v>
      </c>
      <c r="F100" s="209" t="s">
        <v>523</v>
      </c>
      <c r="G100" s="210">
        <v>69323</v>
      </c>
    </row>
    <row r="101" spans="1:7" ht="17.25" customHeight="1">
      <c r="A101" s="195"/>
      <c r="B101" s="211" t="s">
        <v>573</v>
      </c>
      <c r="C101" s="212">
        <v>1</v>
      </c>
      <c r="D101" s="212">
        <v>13</v>
      </c>
      <c r="E101" s="213" t="s">
        <v>574</v>
      </c>
      <c r="F101" s="214" t="s">
        <v>523</v>
      </c>
      <c r="G101" s="215">
        <v>69323</v>
      </c>
    </row>
    <row r="102" spans="1:7" ht="45" customHeight="1">
      <c r="A102" s="195"/>
      <c r="B102" s="211" t="s">
        <v>530</v>
      </c>
      <c r="C102" s="212">
        <v>1</v>
      </c>
      <c r="D102" s="212">
        <v>13</v>
      </c>
      <c r="E102" s="213" t="s">
        <v>574</v>
      </c>
      <c r="F102" s="214" t="s">
        <v>383</v>
      </c>
      <c r="G102" s="215">
        <v>49106</v>
      </c>
    </row>
    <row r="103" spans="1:7" ht="17.25" customHeight="1">
      <c r="A103" s="195"/>
      <c r="B103" s="211" t="s">
        <v>575</v>
      </c>
      <c r="C103" s="212">
        <v>1</v>
      </c>
      <c r="D103" s="212">
        <v>13</v>
      </c>
      <c r="E103" s="213" t="s">
        <v>574</v>
      </c>
      <c r="F103" s="214" t="s">
        <v>576</v>
      </c>
      <c r="G103" s="215">
        <v>49106</v>
      </c>
    </row>
    <row r="104" spans="1:7" ht="22.5" customHeight="1">
      <c r="A104" s="195"/>
      <c r="B104" s="211" t="s">
        <v>535</v>
      </c>
      <c r="C104" s="212">
        <v>1</v>
      </c>
      <c r="D104" s="212">
        <v>13</v>
      </c>
      <c r="E104" s="213" t="s">
        <v>574</v>
      </c>
      <c r="F104" s="214" t="s">
        <v>536</v>
      </c>
      <c r="G104" s="215">
        <v>17929</v>
      </c>
    </row>
    <row r="105" spans="1:7" ht="22.5" customHeight="1">
      <c r="A105" s="195"/>
      <c r="B105" s="211" t="s">
        <v>537</v>
      </c>
      <c r="C105" s="212">
        <v>1</v>
      </c>
      <c r="D105" s="212">
        <v>13</v>
      </c>
      <c r="E105" s="213" t="s">
        <v>574</v>
      </c>
      <c r="F105" s="214" t="s">
        <v>538</v>
      </c>
      <c r="G105" s="215">
        <v>17929</v>
      </c>
    </row>
    <row r="106" spans="1:7" ht="17.25" customHeight="1">
      <c r="A106" s="195"/>
      <c r="B106" s="211" t="s">
        <v>539</v>
      </c>
      <c r="C106" s="212">
        <v>1</v>
      </c>
      <c r="D106" s="212">
        <v>13</v>
      </c>
      <c r="E106" s="213" t="s">
        <v>574</v>
      </c>
      <c r="F106" s="214" t="s">
        <v>540</v>
      </c>
      <c r="G106" s="215">
        <v>2288</v>
      </c>
    </row>
    <row r="107" spans="1:7" ht="17.25" customHeight="1">
      <c r="A107" s="195"/>
      <c r="B107" s="211" t="s">
        <v>541</v>
      </c>
      <c r="C107" s="212">
        <v>1</v>
      </c>
      <c r="D107" s="212">
        <v>13</v>
      </c>
      <c r="E107" s="213" t="s">
        <v>574</v>
      </c>
      <c r="F107" s="214" t="s">
        <v>542</v>
      </c>
      <c r="G107" s="215">
        <v>2288</v>
      </c>
    </row>
    <row r="108" spans="1:7" ht="22.5" customHeight="1">
      <c r="A108" s="195"/>
      <c r="B108" s="206" t="s">
        <v>577</v>
      </c>
      <c r="C108" s="207">
        <v>1</v>
      </c>
      <c r="D108" s="207">
        <v>13</v>
      </c>
      <c r="E108" s="208" t="s">
        <v>578</v>
      </c>
      <c r="F108" s="209" t="s">
        <v>523</v>
      </c>
      <c r="G108" s="210">
        <v>522</v>
      </c>
    </row>
    <row r="109" spans="1:7" ht="33.75" customHeight="1">
      <c r="A109" s="195"/>
      <c r="B109" s="211" t="s">
        <v>579</v>
      </c>
      <c r="C109" s="212">
        <v>1</v>
      </c>
      <c r="D109" s="212">
        <v>13</v>
      </c>
      <c r="E109" s="213" t="s">
        <v>580</v>
      </c>
      <c r="F109" s="214" t="s">
        <v>523</v>
      </c>
      <c r="G109" s="215">
        <v>522</v>
      </c>
    </row>
    <row r="110" spans="1:7" ht="45" customHeight="1">
      <c r="A110" s="195"/>
      <c r="B110" s="211" t="s">
        <v>530</v>
      </c>
      <c r="C110" s="212">
        <v>1</v>
      </c>
      <c r="D110" s="212">
        <v>13</v>
      </c>
      <c r="E110" s="213" t="s">
        <v>580</v>
      </c>
      <c r="F110" s="214" t="s">
        <v>383</v>
      </c>
      <c r="G110" s="215">
        <v>80</v>
      </c>
    </row>
    <row r="111" spans="1:7" ht="22.5" customHeight="1">
      <c r="A111" s="195"/>
      <c r="B111" s="211" t="s">
        <v>531</v>
      </c>
      <c r="C111" s="212">
        <v>1</v>
      </c>
      <c r="D111" s="212">
        <v>13</v>
      </c>
      <c r="E111" s="213" t="s">
        <v>580</v>
      </c>
      <c r="F111" s="214" t="s">
        <v>532</v>
      </c>
      <c r="G111" s="215">
        <v>80</v>
      </c>
    </row>
    <row r="112" spans="1:7" ht="22.5" customHeight="1">
      <c r="A112" s="195"/>
      <c r="B112" s="211" t="s">
        <v>535</v>
      </c>
      <c r="C112" s="212">
        <v>1</v>
      </c>
      <c r="D112" s="212">
        <v>13</v>
      </c>
      <c r="E112" s="213" t="s">
        <v>580</v>
      </c>
      <c r="F112" s="214" t="s">
        <v>536</v>
      </c>
      <c r="G112" s="215">
        <v>442</v>
      </c>
    </row>
    <row r="113" spans="1:7" ht="22.5" customHeight="1">
      <c r="A113" s="195"/>
      <c r="B113" s="211" t="s">
        <v>537</v>
      </c>
      <c r="C113" s="212">
        <v>1</v>
      </c>
      <c r="D113" s="212">
        <v>13</v>
      </c>
      <c r="E113" s="213" t="s">
        <v>580</v>
      </c>
      <c r="F113" s="214" t="s">
        <v>538</v>
      </c>
      <c r="G113" s="215">
        <v>442</v>
      </c>
    </row>
    <row r="114" spans="1:7" ht="22.5" customHeight="1">
      <c r="A114" s="195"/>
      <c r="B114" s="206" t="s">
        <v>548</v>
      </c>
      <c r="C114" s="207">
        <v>1</v>
      </c>
      <c r="D114" s="207">
        <v>13</v>
      </c>
      <c r="E114" s="208" t="s">
        <v>549</v>
      </c>
      <c r="F114" s="209" t="s">
        <v>523</v>
      </c>
      <c r="G114" s="210">
        <v>941</v>
      </c>
    </row>
    <row r="115" spans="1:7" ht="45" customHeight="1">
      <c r="A115" s="195"/>
      <c r="B115" s="211" t="s">
        <v>581</v>
      </c>
      <c r="C115" s="212">
        <v>1</v>
      </c>
      <c r="D115" s="212">
        <v>13</v>
      </c>
      <c r="E115" s="213" t="s">
        <v>582</v>
      </c>
      <c r="F115" s="214" t="s">
        <v>523</v>
      </c>
      <c r="G115" s="215">
        <v>941</v>
      </c>
    </row>
    <row r="116" spans="1:7" ht="45" customHeight="1">
      <c r="A116" s="195"/>
      <c r="B116" s="211" t="s">
        <v>583</v>
      </c>
      <c r="C116" s="212">
        <v>1</v>
      </c>
      <c r="D116" s="212">
        <v>13</v>
      </c>
      <c r="E116" s="213" t="s">
        <v>584</v>
      </c>
      <c r="F116" s="214" t="s">
        <v>523</v>
      </c>
      <c r="G116" s="215">
        <v>941</v>
      </c>
    </row>
    <row r="117" spans="1:7" ht="22.5" customHeight="1">
      <c r="A117" s="195"/>
      <c r="B117" s="211" t="s">
        <v>535</v>
      </c>
      <c r="C117" s="212">
        <v>1</v>
      </c>
      <c r="D117" s="212">
        <v>13</v>
      </c>
      <c r="E117" s="213" t="s">
        <v>584</v>
      </c>
      <c r="F117" s="214" t="s">
        <v>536</v>
      </c>
      <c r="G117" s="215">
        <v>941</v>
      </c>
    </row>
    <row r="118" spans="1:7" ht="22.5" customHeight="1">
      <c r="A118" s="195"/>
      <c r="B118" s="211" t="s">
        <v>537</v>
      </c>
      <c r="C118" s="212">
        <v>1</v>
      </c>
      <c r="D118" s="212">
        <v>13</v>
      </c>
      <c r="E118" s="213" t="s">
        <v>584</v>
      </c>
      <c r="F118" s="214" t="s">
        <v>538</v>
      </c>
      <c r="G118" s="215">
        <v>941</v>
      </c>
    </row>
    <row r="119" spans="1:7" ht="22.5" customHeight="1">
      <c r="A119" s="195"/>
      <c r="B119" s="206" t="s">
        <v>585</v>
      </c>
      <c r="C119" s="207">
        <v>1</v>
      </c>
      <c r="D119" s="207">
        <v>13</v>
      </c>
      <c r="E119" s="208" t="s">
        <v>586</v>
      </c>
      <c r="F119" s="209" t="s">
        <v>523</v>
      </c>
      <c r="G119" s="210">
        <v>45645.599999999999</v>
      </c>
    </row>
    <row r="120" spans="1:7" ht="45" customHeight="1">
      <c r="A120" s="195"/>
      <c r="B120" s="211" t="s">
        <v>587</v>
      </c>
      <c r="C120" s="212">
        <v>1</v>
      </c>
      <c r="D120" s="212">
        <v>13</v>
      </c>
      <c r="E120" s="213" t="s">
        <v>588</v>
      </c>
      <c r="F120" s="214" t="s">
        <v>523</v>
      </c>
      <c r="G120" s="215">
        <v>4969.6000000000004</v>
      </c>
    </row>
    <row r="121" spans="1:7" ht="45" customHeight="1">
      <c r="A121" s="195"/>
      <c r="B121" s="211" t="s">
        <v>589</v>
      </c>
      <c r="C121" s="212">
        <v>1</v>
      </c>
      <c r="D121" s="212">
        <v>13</v>
      </c>
      <c r="E121" s="213" t="s">
        <v>590</v>
      </c>
      <c r="F121" s="214" t="s">
        <v>523</v>
      </c>
      <c r="G121" s="215">
        <v>4969.6000000000004</v>
      </c>
    </row>
    <row r="122" spans="1:7" ht="22.5" customHeight="1">
      <c r="A122" s="195"/>
      <c r="B122" s="211" t="s">
        <v>535</v>
      </c>
      <c r="C122" s="212">
        <v>1</v>
      </c>
      <c r="D122" s="212">
        <v>13</v>
      </c>
      <c r="E122" s="213" t="s">
        <v>590</v>
      </c>
      <c r="F122" s="214" t="s">
        <v>536</v>
      </c>
      <c r="G122" s="215">
        <v>4821.6000000000004</v>
      </c>
    </row>
    <row r="123" spans="1:7" ht="22.5" customHeight="1">
      <c r="A123" s="195"/>
      <c r="B123" s="211" t="s">
        <v>537</v>
      </c>
      <c r="C123" s="212">
        <v>1</v>
      </c>
      <c r="D123" s="212">
        <v>13</v>
      </c>
      <c r="E123" s="213" t="s">
        <v>590</v>
      </c>
      <c r="F123" s="214" t="s">
        <v>538</v>
      </c>
      <c r="G123" s="215">
        <v>4821.6000000000004</v>
      </c>
    </row>
    <row r="124" spans="1:7" ht="17.25" customHeight="1">
      <c r="A124" s="195"/>
      <c r="B124" s="211" t="s">
        <v>539</v>
      </c>
      <c r="C124" s="212">
        <v>1</v>
      </c>
      <c r="D124" s="212">
        <v>13</v>
      </c>
      <c r="E124" s="213" t="s">
        <v>590</v>
      </c>
      <c r="F124" s="214" t="s">
        <v>540</v>
      </c>
      <c r="G124" s="215">
        <v>148</v>
      </c>
    </row>
    <row r="125" spans="1:7" ht="17.25" customHeight="1">
      <c r="A125" s="195"/>
      <c r="B125" s="211" t="s">
        <v>541</v>
      </c>
      <c r="C125" s="212">
        <v>1</v>
      </c>
      <c r="D125" s="212">
        <v>13</v>
      </c>
      <c r="E125" s="213" t="s">
        <v>590</v>
      </c>
      <c r="F125" s="214" t="s">
        <v>542</v>
      </c>
      <c r="G125" s="215">
        <v>148</v>
      </c>
    </row>
    <row r="126" spans="1:7" ht="42.75" customHeight="1">
      <c r="A126" s="195"/>
      <c r="B126" s="211" t="s">
        <v>591</v>
      </c>
      <c r="C126" s="212">
        <v>1</v>
      </c>
      <c r="D126" s="212">
        <v>13</v>
      </c>
      <c r="E126" s="213" t="s">
        <v>592</v>
      </c>
      <c r="F126" s="214" t="s">
        <v>523</v>
      </c>
      <c r="G126" s="215">
        <v>38776</v>
      </c>
    </row>
    <row r="127" spans="1:7" ht="33.75" customHeight="1">
      <c r="A127" s="195"/>
      <c r="B127" s="211" t="s">
        <v>593</v>
      </c>
      <c r="C127" s="212">
        <v>1</v>
      </c>
      <c r="D127" s="212">
        <v>13</v>
      </c>
      <c r="E127" s="213" t="s">
        <v>594</v>
      </c>
      <c r="F127" s="214" t="s">
        <v>523</v>
      </c>
      <c r="G127" s="215">
        <v>38776</v>
      </c>
    </row>
    <row r="128" spans="1:7" ht="45" customHeight="1">
      <c r="A128" s="195"/>
      <c r="B128" s="211" t="s">
        <v>530</v>
      </c>
      <c r="C128" s="212">
        <v>1</v>
      </c>
      <c r="D128" s="212">
        <v>13</v>
      </c>
      <c r="E128" s="213" t="s">
        <v>594</v>
      </c>
      <c r="F128" s="214" t="s">
        <v>383</v>
      </c>
      <c r="G128" s="215">
        <v>37648</v>
      </c>
    </row>
    <row r="129" spans="1:7" ht="22.5" customHeight="1">
      <c r="A129" s="195"/>
      <c r="B129" s="211" t="s">
        <v>531</v>
      </c>
      <c r="C129" s="212">
        <v>1</v>
      </c>
      <c r="D129" s="212">
        <v>13</v>
      </c>
      <c r="E129" s="213" t="s">
        <v>594</v>
      </c>
      <c r="F129" s="214" t="s">
        <v>532</v>
      </c>
      <c r="G129" s="215">
        <v>37648</v>
      </c>
    </row>
    <row r="130" spans="1:7" ht="22.5" customHeight="1">
      <c r="A130" s="195"/>
      <c r="B130" s="211" t="s">
        <v>535</v>
      </c>
      <c r="C130" s="212">
        <v>1</v>
      </c>
      <c r="D130" s="212">
        <v>13</v>
      </c>
      <c r="E130" s="213" t="s">
        <v>594</v>
      </c>
      <c r="F130" s="214" t="s">
        <v>536</v>
      </c>
      <c r="G130" s="215">
        <v>1125</v>
      </c>
    </row>
    <row r="131" spans="1:7" ht="22.5" customHeight="1">
      <c r="A131" s="195"/>
      <c r="B131" s="211" t="s">
        <v>537</v>
      </c>
      <c r="C131" s="212">
        <v>1</v>
      </c>
      <c r="D131" s="212">
        <v>13</v>
      </c>
      <c r="E131" s="213" t="s">
        <v>594</v>
      </c>
      <c r="F131" s="214" t="s">
        <v>538</v>
      </c>
      <c r="G131" s="215">
        <v>1125</v>
      </c>
    </row>
    <row r="132" spans="1:7" ht="17.25" customHeight="1">
      <c r="A132" s="195"/>
      <c r="B132" s="211" t="s">
        <v>539</v>
      </c>
      <c r="C132" s="212">
        <v>1</v>
      </c>
      <c r="D132" s="212">
        <v>13</v>
      </c>
      <c r="E132" s="213" t="s">
        <v>594</v>
      </c>
      <c r="F132" s="214" t="s">
        <v>540</v>
      </c>
      <c r="G132" s="215">
        <v>3</v>
      </c>
    </row>
    <row r="133" spans="1:7" ht="17.25" customHeight="1">
      <c r="A133" s="195"/>
      <c r="B133" s="211" t="s">
        <v>541</v>
      </c>
      <c r="C133" s="212">
        <v>1</v>
      </c>
      <c r="D133" s="212">
        <v>13</v>
      </c>
      <c r="E133" s="213" t="s">
        <v>594</v>
      </c>
      <c r="F133" s="214" t="s">
        <v>542</v>
      </c>
      <c r="G133" s="215">
        <v>3</v>
      </c>
    </row>
    <row r="134" spans="1:7" ht="33.75" customHeight="1">
      <c r="A134" s="195"/>
      <c r="B134" s="211" t="s">
        <v>595</v>
      </c>
      <c r="C134" s="212">
        <v>1</v>
      </c>
      <c r="D134" s="212">
        <v>13</v>
      </c>
      <c r="E134" s="213" t="s">
        <v>596</v>
      </c>
      <c r="F134" s="214" t="s">
        <v>523</v>
      </c>
      <c r="G134" s="215">
        <v>1900</v>
      </c>
    </row>
    <row r="135" spans="1:7" ht="45" customHeight="1">
      <c r="A135" s="195"/>
      <c r="B135" s="211" t="s">
        <v>597</v>
      </c>
      <c r="C135" s="212">
        <v>1</v>
      </c>
      <c r="D135" s="212">
        <v>13</v>
      </c>
      <c r="E135" s="213" t="s">
        <v>598</v>
      </c>
      <c r="F135" s="214" t="s">
        <v>523</v>
      </c>
      <c r="G135" s="215">
        <v>1900</v>
      </c>
    </row>
    <row r="136" spans="1:7" ht="22.5" customHeight="1">
      <c r="A136" s="195"/>
      <c r="B136" s="211" t="s">
        <v>535</v>
      </c>
      <c r="C136" s="212">
        <v>1</v>
      </c>
      <c r="D136" s="212">
        <v>13</v>
      </c>
      <c r="E136" s="213" t="s">
        <v>598</v>
      </c>
      <c r="F136" s="214" t="s">
        <v>536</v>
      </c>
      <c r="G136" s="215">
        <v>1900</v>
      </c>
    </row>
    <row r="137" spans="1:7" ht="22.5" customHeight="1">
      <c r="A137" s="195"/>
      <c r="B137" s="211" t="s">
        <v>537</v>
      </c>
      <c r="C137" s="212">
        <v>1</v>
      </c>
      <c r="D137" s="212">
        <v>13</v>
      </c>
      <c r="E137" s="213" t="s">
        <v>598</v>
      </c>
      <c r="F137" s="214" t="s">
        <v>538</v>
      </c>
      <c r="G137" s="215">
        <v>1900</v>
      </c>
    </row>
    <row r="138" spans="1:7" ht="33.75" customHeight="1">
      <c r="A138" s="195"/>
      <c r="B138" s="206" t="s">
        <v>599</v>
      </c>
      <c r="C138" s="207">
        <v>1</v>
      </c>
      <c r="D138" s="207">
        <v>13</v>
      </c>
      <c r="E138" s="208" t="s">
        <v>600</v>
      </c>
      <c r="F138" s="209" t="s">
        <v>523</v>
      </c>
      <c r="G138" s="210">
        <v>50</v>
      </c>
    </row>
    <row r="139" spans="1:7" ht="33.75" customHeight="1">
      <c r="A139" s="195"/>
      <c r="B139" s="211" t="s">
        <v>601</v>
      </c>
      <c r="C139" s="212">
        <v>1</v>
      </c>
      <c r="D139" s="212">
        <v>13</v>
      </c>
      <c r="E139" s="213" t="s">
        <v>602</v>
      </c>
      <c r="F139" s="214" t="s">
        <v>523</v>
      </c>
      <c r="G139" s="215">
        <v>50</v>
      </c>
    </row>
    <row r="140" spans="1:7" ht="22.5" customHeight="1">
      <c r="A140" s="195"/>
      <c r="B140" s="211" t="s">
        <v>535</v>
      </c>
      <c r="C140" s="212">
        <v>1</v>
      </c>
      <c r="D140" s="212">
        <v>13</v>
      </c>
      <c r="E140" s="213" t="s">
        <v>602</v>
      </c>
      <c r="F140" s="214" t="s">
        <v>536</v>
      </c>
      <c r="G140" s="215">
        <v>50</v>
      </c>
    </row>
    <row r="141" spans="1:7" ht="22.5" customHeight="1">
      <c r="A141" s="195"/>
      <c r="B141" s="211" t="s">
        <v>537</v>
      </c>
      <c r="C141" s="212">
        <v>1</v>
      </c>
      <c r="D141" s="212">
        <v>13</v>
      </c>
      <c r="E141" s="213" t="s">
        <v>602</v>
      </c>
      <c r="F141" s="214" t="s">
        <v>538</v>
      </c>
      <c r="G141" s="215">
        <v>50</v>
      </c>
    </row>
    <row r="142" spans="1:7" ht="17.25" customHeight="1">
      <c r="A142" s="195"/>
      <c r="B142" s="206" t="s">
        <v>524</v>
      </c>
      <c r="C142" s="207">
        <v>1</v>
      </c>
      <c r="D142" s="207">
        <v>13</v>
      </c>
      <c r="E142" s="208" t="s">
        <v>525</v>
      </c>
      <c r="F142" s="209" t="s">
        <v>523</v>
      </c>
      <c r="G142" s="210">
        <v>2543</v>
      </c>
    </row>
    <row r="143" spans="1:7" ht="17.25" customHeight="1">
      <c r="A143" s="195"/>
      <c r="B143" s="211" t="s">
        <v>567</v>
      </c>
      <c r="C143" s="212">
        <v>1</v>
      </c>
      <c r="D143" s="212">
        <v>13</v>
      </c>
      <c r="E143" s="213" t="s">
        <v>603</v>
      </c>
      <c r="F143" s="214" t="s">
        <v>523</v>
      </c>
      <c r="G143" s="215">
        <v>2278</v>
      </c>
    </row>
    <row r="144" spans="1:7" ht="17.25" customHeight="1">
      <c r="A144" s="195"/>
      <c r="B144" s="211" t="s">
        <v>604</v>
      </c>
      <c r="C144" s="212">
        <v>1</v>
      </c>
      <c r="D144" s="212">
        <v>13</v>
      </c>
      <c r="E144" s="213" t="s">
        <v>605</v>
      </c>
      <c r="F144" s="214" t="s">
        <v>523</v>
      </c>
      <c r="G144" s="215">
        <v>931</v>
      </c>
    </row>
    <row r="145" spans="1:7" ht="17.25" customHeight="1">
      <c r="A145" s="195"/>
      <c r="B145" s="211" t="s">
        <v>539</v>
      </c>
      <c r="C145" s="212">
        <v>1</v>
      </c>
      <c r="D145" s="212">
        <v>13</v>
      </c>
      <c r="E145" s="213" t="s">
        <v>605</v>
      </c>
      <c r="F145" s="214" t="s">
        <v>540</v>
      </c>
      <c r="G145" s="215">
        <v>931</v>
      </c>
    </row>
    <row r="146" spans="1:7" ht="17.25" customHeight="1">
      <c r="A146" s="195"/>
      <c r="B146" s="211" t="s">
        <v>606</v>
      </c>
      <c r="C146" s="212">
        <v>1</v>
      </c>
      <c r="D146" s="212">
        <v>13</v>
      </c>
      <c r="E146" s="213" t="s">
        <v>605</v>
      </c>
      <c r="F146" s="214" t="s">
        <v>607</v>
      </c>
      <c r="G146" s="215">
        <v>931</v>
      </c>
    </row>
    <row r="147" spans="1:7" ht="22.5" customHeight="1">
      <c r="A147" s="195"/>
      <c r="B147" s="211" t="s">
        <v>608</v>
      </c>
      <c r="C147" s="212">
        <v>1</v>
      </c>
      <c r="D147" s="212">
        <v>13</v>
      </c>
      <c r="E147" s="213" t="s">
        <v>609</v>
      </c>
      <c r="F147" s="214" t="s">
        <v>523</v>
      </c>
      <c r="G147" s="215">
        <v>1347</v>
      </c>
    </row>
    <row r="148" spans="1:7" ht="22.5" customHeight="1">
      <c r="A148" s="195"/>
      <c r="B148" s="211" t="s">
        <v>535</v>
      </c>
      <c r="C148" s="212">
        <v>1</v>
      </c>
      <c r="D148" s="212">
        <v>13</v>
      </c>
      <c r="E148" s="213" t="s">
        <v>609</v>
      </c>
      <c r="F148" s="214" t="s">
        <v>536</v>
      </c>
      <c r="G148" s="215">
        <v>1347</v>
      </c>
    </row>
    <row r="149" spans="1:7" ht="22.5" customHeight="1">
      <c r="A149" s="195"/>
      <c r="B149" s="211" t="s">
        <v>537</v>
      </c>
      <c r="C149" s="212">
        <v>1</v>
      </c>
      <c r="D149" s="212">
        <v>13</v>
      </c>
      <c r="E149" s="213" t="s">
        <v>609</v>
      </c>
      <c r="F149" s="214" t="s">
        <v>538</v>
      </c>
      <c r="G149" s="215">
        <v>1347</v>
      </c>
    </row>
    <row r="150" spans="1:7" ht="17.25" customHeight="1">
      <c r="A150" s="195"/>
      <c r="B150" s="211" t="s">
        <v>610</v>
      </c>
      <c r="C150" s="212">
        <v>1</v>
      </c>
      <c r="D150" s="212">
        <v>13</v>
      </c>
      <c r="E150" s="213" t="s">
        <v>611</v>
      </c>
      <c r="F150" s="214" t="s">
        <v>523</v>
      </c>
      <c r="G150" s="215">
        <v>265</v>
      </c>
    </row>
    <row r="151" spans="1:7" ht="67.5" customHeight="1">
      <c r="A151" s="195"/>
      <c r="B151" s="211" t="s">
        <v>612</v>
      </c>
      <c r="C151" s="212">
        <v>1</v>
      </c>
      <c r="D151" s="212">
        <v>13</v>
      </c>
      <c r="E151" s="213" t="s">
        <v>613</v>
      </c>
      <c r="F151" s="214" t="s">
        <v>523</v>
      </c>
      <c r="G151" s="215">
        <v>265</v>
      </c>
    </row>
    <row r="152" spans="1:7" ht="45" customHeight="1">
      <c r="A152" s="195"/>
      <c r="B152" s="211" t="s">
        <v>530</v>
      </c>
      <c r="C152" s="212">
        <v>1</v>
      </c>
      <c r="D152" s="212">
        <v>13</v>
      </c>
      <c r="E152" s="213" t="s">
        <v>613</v>
      </c>
      <c r="F152" s="214" t="s">
        <v>383</v>
      </c>
      <c r="G152" s="215">
        <v>265</v>
      </c>
    </row>
    <row r="153" spans="1:7" ht="22.5" customHeight="1">
      <c r="A153" s="195"/>
      <c r="B153" s="211" t="s">
        <v>531</v>
      </c>
      <c r="C153" s="212">
        <v>1</v>
      </c>
      <c r="D153" s="212">
        <v>13</v>
      </c>
      <c r="E153" s="213" t="s">
        <v>613</v>
      </c>
      <c r="F153" s="214" t="s">
        <v>532</v>
      </c>
      <c r="G153" s="215">
        <v>265</v>
      </c>
    </row>
    <row r="154" spans="1:7" ht="24" customHeight="1">
      <c r="A154" s="195"/>
      <c r="B154" s="216" t="s">
        <v>474</v>
      </c>
      <c r="C154" s="217">
        <v>3</v>
      </c>
      <c r="D154" s="217">
        <v>0</v>
      </c>
      <c r="E154" s="218" t="s">
        <v>523</v>
      </c>
      <c r="F154" s="219" t="s">
        <v>523</v>
      </c>
      <c r="G154" s="220">
        <v>12398</v>
      </c>
    </row>
    <row r="155" spans="1:7" ht="17.25" customHeight="1">
      <c r="A155" s="195"/>
      <c r="B155" s="201" t="s">
        <v>475</v>
      </c>
      <c r="C155" s="202">
        <v>3</v>
      </c>
      <c r="D155" s="202">
        <v>4</v>
      </c>
      <c r="E155" s="203" t="s">
        <v>523</v>
      </c>
      <c r="F155" s="204" t="s">
        <v>523</v>
      </c>
      <c r="G155" s="205">
        <v>5030.8999999999996</v>
      </c>
    </row>
    <row r="156" spans="1:7" ht="22.5" customHeight="1">
      <c r="A156" s="195"/>
      <c r="B156" s="206" t="s">
        <v>543</v>
      </c>
      <c r="C156" s="207">
        <v>3</v>
      </c>
      <c r="D156" s="207">
        <v>4</v>
      </c>
      <c r="E156" s="208" t="s">
        <v>544</v>
      </c>
      <c r="F156" s="209" t="s">
        <v>523</v>
      </c>
      <c r="G156" s="210">
        <v>5030.8999999999996</v>
      </c>
    </row>
    <row r="157" spans="1:7" ht="78.75" customHeight="1">
      <c r="A157" s="195"/>
      <c r="B157" s="211" t="s">
        <v>614</v>
      </c>
      <c r="C157" s="212">
        <v>3</v>
      </c>
      <c r="D157" s="212">
        <v>4</v>
      </c>
      <c r="E157" s="213" t="s">
        <v>615</v>
      </c>
      <c r="F157" s="214" t="s">
        <v>523</v>
      </c>
      <c r="G157" s="215">
        <v>3708.2</v>
      </c>
    </row>
    <row r="158" spans="1:7" ht="45" customHeight="1">
      <c r="A158" s="195"/>
      <c r="B158" s="211" t="s">
        <v>530</v>
      </c>
      <c r="C158" s="212">
        <v>3</v>
      </c>
      <c r="D158" s="212">
        <v>4</v>
      </c>
      <c r="E158" s="213" t="s">
        <v>615</v>
      </c>
      <c r="F158" s="214" t="s">
        <v>383</v>
      </c>
      <c r="G158" s="215">
        <v>3708.2</v>
      </c>
    </row>
    <row r="159" spans="1:7" ht="22.5" customHeight="1">
      <c r="A159" s="195"/>
      <c r="B159" s="211" t="s">
        <v>531</v>
      </c>
      <c r="C159" s="212">
        <v>3</v>
      </c>
      <c r="D159" s="212">
        <v>4</v>
      </c>
      <c r="E159" s="213" t="s">
        <v>615</v>
      </c>
      <c r="F159" s="214" t="s">
        <v>532</v>
      </c>
      <c r="G159" s="215">
        <v>3708.2</v>
      </c>
    </row>
    <row r="160" spans="1:7" ht="78.75" customHeight="1">
      <c r="A160" s="195"/>
      <c r="B160" s="211" t="s">
        <v>616</v>
      </c>
      <c r="C160" s="212">
        <v>3</v>
      </c>
      <c r="D160" s="212">
        <v>4</v>
      </c>
      <c r="E160" s="213" t="s">
        <v>617</v>
      </c>
      <c r="F160" s="214" t="s">
        <v>523</v>
      </c>
      <c r="G160" s="215">
        <v>1322.7</v>
      </c>
    </row>
    <row r="161" spans="1:7" ht="45" customHeight="1">
      <c r="A161" s="195"/>
      <c r="B161" s="211" t="s">
        <v>530</v>
      </c>
      <c r="C161" s="212">
        <v>3</v>
      </c>
      <c r="D161" s="212">
        <v>4</v>
      </c>
      <c r="E161" s="213" t="s">
        <v>617</v>
      </c>
      <c r="F161" s="214" t="s">
        <v>383</v>
      </c>
      <c r="G161" s="215">
        <v>126</v>
      </c>
    </row>
    <row r="162" spans="1:7" ht="22.5" customHeight="1">
      <c r="A162" s="195"/>
      <c r="B162" s="211" t="s">
        <v>531</v>
      </c>
      <c r="C162" s="212">
        <v>3</v>
      </c>
      <c r="D162" s="212">
        <v>4</v>
      </c>
      <c r="E162" s="213" t="s">
        <v>617</v>
      </c>
      <c r="F162" s="214" t="s">
        <v>532</v>
      </c>
      <c r="G162" s="215">
        <v>126</v>
      </c>
    </row>
    <row r="163" spans="1:7" ht="22.5" customHeight="1">
      <c r="A163" s="195"/>
      <c r="B163" s="211" t="s">
        <v>535</v>
      </c>
      <c r="C163" s="212">
        <v>3</v>
      </c>
      <c r="D163" s="212">
        <v>4</v>
      </c>
      <c r="E163" s="213" t="s">
        <v>617</v>
      </c>
      <c r="F163" s="214" t="s">
        <v>536</v>
      </c>
      <c r="G163" s="215">
        <v>1194.7</v>
      </c>
    </row>
    <row r="164" spans="1:7" ht="22.5" customHeight="1">
      <c r="A164" s="195"/>
      <c r="B164" s="211" t="s">
        <v>537</v>
      </c>
      <c r="C164" s="212">
        <v>3</v>
      </c>
      <c r="D164" s="212">
        <v>4</v>
      </c>
      <c r="E164" s="213" t="s">
        <v>617</v>
      </c>
      <c r="F164" s="214" t="s">
        <v>538</v>
      </c>
      <c r="G164" s="215">
        <v>1194.7</v>
      </c>
    </row>
    <row r="165" spans="1:7" ht="17.25" customHeight="1">
      <c r="A165" s="195"/>
      <c r="B165" s="211" t="s">
        <v>539</v>
      </c>
      <c r="C165" s="212">
        <v>3</v>
      </c>
      <c r="D165" s="212">
        <v>4</v>
      </c>
      <c r="E165" s="213" t="s">
        <v>617</v>
      </c>
      <c r="F165" s="214" t="s">
        <v>540</v>
      </c>
      <c r="G165" s="215">
        <v>2</v>
      </c>
    </row>
    <row r="166" spans="1:7" ht="17.25" customHeight="1">
      <c r="A166" s="195"/>
      <c r="B166" s="211" t="s">
        <v>541</v>
      </c>
      <c r="C166" s="212">
        <v>3</v>
      </c>
      <c r="D166" s="212">
        <v>4</v>
      </c>
      <c r="E166" s="213" t="s">
        <v>617</v>
      </c>
      <c r="F166" s="214" t="s">
        <v>542</v>
      </c>
      <c r="G166" s="215">
        <v>2</v>
      </c>
    </row>
    <row r="167" spans="1:7" ht="33.75" customHeight="1">
      <c r="A167" s="195"/>
      <c r="B167" s="201" t="s">
        <v>476</v>
      </c>
      <c r="C167" s="202">
        <v>3</v>
      </c>
      <c r="D167" s="202">
        <v>9</v>
      </c>
      <c r="E167" s="203" t="s">
        <v>523</v>
      </c>
      <c r="F167" s="204" t="s">
        <v>523</v>
      </c>
      <c r="G167" s="205">
        <v>1939.7</v>
      </c>
    </row>
    <row r="168" spans="1:7" ht="33.75" customHeight="1">
      <c r="A168" s="195"/>
      <c r="B168" s="206" t="s">
        <v>618</v>
      </c>
      <c r="C168" s="207">
        <v>3</v>
      </c>
      <c r="D168" s="207">
        <v>9</v>
      </c>
      <c r="E168" s="208" t="s">
        <v>619</v>
      </c>
      <c r="F168" s="209" t="s">
        <v>523</v>
      </c>
      <c r="G168" s="210">
        <v>1939.7</v>
      </c>
    </row>
    <row r="169" spans="1:7" ht="45" customHeight="1">
      <c r="A169" s="195"/>
      <c r="B169" s="211" t="s">
        <v>620</v>
      </c>
      <c r="C169" s="212">
        <v>3</v>
      </c>
      <c r="D169" s="212">
        <v>9</v>
      </c>
      <c r="E169" s="213" t="s">
        <v>621</v>
      </c>
      <c r="F169" s="214" t="s">
        <v>523</v>
      </c>
      <c r="G169" s="215">
        <v>1237</v>
      </c>
    </row>
    <row r="170" spans="1:7" ht="56.25" customHeight="1">
      <c r="A170" s="195"/>
      <c r="B170" s="211" t="s">
        <v>622</v>
      </c>
      <c r="C170" s="212">
        <v>3</v>
      </c>
      <c r="D170" s="212">
        <v>9</v>
      </c>
      <c r="E170" s="213" t="s">
        <v>623</v>
      </c>
      <c r="F170" s="214" t="s">
        <v>523</v>
      </c>
      <c r="G170" s="215">
        <v>1235.8</v>
      </c>
    </row>
    <row r="171" spans="1:7" ht="22.5" customHeight="1">
      <c r="A171" s="195"/>
      <c r="B171" s="211" t="s">
        <v>535</v>
      </c>
      <c r="C171" s="212">
        <v>3</v>
      </c>
      <c r="D171" s="212">
        <v>9</v>
      </c>
      <c r="E171" s="213" t="s">
        <v>623</v>
      </c>
      <c r="F171" s="214" t="s">
        <v>536</v>
      </c>
      <c r="G171" s="215">
        <v>1235.8</v>
      </c>
    </row>
    <row r="172" spans="1:7" ht="22.5" customHeight="1">
      <c r="A172" s="195"/>
      <c r="B172" s="211" t="s">
        <v>537</v>
      </c>
      <c r="C172" s="212">
        <v>3</v>
      </c>
      <c r="D172" s="212">
        <v>9</v>
      </c>
      <c r="E172" s="213" t="s">
        <v>623</v>
      </c>
      <c r="F172" s="214" t="s">
        <v>538</v>
      </c>
      <c r="G172" s="215">
        <v>1235.8</v>
      </c>
    </row>
    <row r="173" spans="1:7" ht="67.5" customHeight="1">
      <c r="A173" s="195"/>
      <c r="B173" s="211" t="s">
        <v>624</v>
      </c>
      <c r="C173" s="212">
        <v>3</v>
      </c>
      <c r="D173" s="212">
        <v>9</v>
      </c>
      <c r="E173" s="213" t="s">
        <v>625</v>
      </c>
      <c r="F173" s="214" t="s">
        <v>523</v>
      </c>
      <c r="G173" s="215">
        <v>1.2</v>
      </c>
    </row>
    <row r="174" spans="1:7" ht="22.5" customHeight="1">
      <c r="A174" s="195"/>
      <c r="B174" s="211" t="s">
        <v>535</v>
      </c>
      <c r="C174" s="212">
        <v>3</v>
      </c>
      <c r="D174" s="212">
        <v>9</v>
      </c>
      <c r="E174" s="213" t="s">
        <v>625</v>
      </c>
      <c r="F174" s="214" t="s">
        <v>536</v>
      </c>
      <c r="G174" s="215">
        <v>1.2</v>
      </c>
    </row>
    <row r="175" spans="1:7" ht="22.5" customHeight="1">
      <c r="A175" s="195"/>
      <c r="B175" s="211" t="s">
        <v>537</v>
      </c>
      <c r="C175" s="212">
        <v>3</v>
      </c>
      <c r="D175" s="212">
        <v>9</v>
      </c>
      <c r="E175" s="213" t="s">
        <v>625</v>
      </c>
      <c r="F175" s="214" t="s">
        <v>538</v>
      </c>
      <c r="G175" s="215">
        <v>1.2</v>
      </c>
    </row>
    <row r="176" spans="1:7" ht="45" customHeight="1">
      <c r="A176" s="195"/>
      <c r="B176" s="211" t="s">
        <v>626</v>
      </c>
      <c r="C176" s="212">
        <v>3</v>
      </c>
      <c r="D176" s="212">
        <v>9</v>
      </c>
      <c r="E176" s="213" t="s">
        <v>627</v>
      </c>
      <c r="F176" s="214" t="s">
        <v>523</v>
      </c>
      <c r="G176" s="215">
        <v>702.7</v>
      </c>
    </row>
    <row r="177" spans="1:7" ht="56.25" customHeight="1">
      <c r="A177" s="195"/>
      <c r="B177" s="211" t="s">
        <v>628</v>
      </c>
      <c r="C177" s="212">
        <v>3</v>
      </c>
      <c r="D177" s="212">
        <v>9</v>
      </c>
      <c r="E177" s="213" t="s">
        <v>629</v>
      </c>
      <c r="F177" s="214" t="s">
        <v>523</v>
      </c>
      <c r="G177" s="215">
        <v>702.7</v>
      </c>
    </row>
    <row r="178" spans="1:7" ht="22.5" customHeight="1">
      <c r="A178" s="195"/>
      <c r="B178" s="211" t="s">
        <v>535</v>
      </c>
      <c r="C178" s="212">
        <v>3</v>
      </c>
      <c r="D178" s="212">
        <v>9</v>
      </c>
      <c r="E178" s="213" t="s">
        <v>629</v>
      </c>
      <c r="F178" s="214" t="s">
        <v>536</v>
      </c>
      <c r="G178" s="215">
        <v>702.7</v>
      </c>
    </row>
    <row r="179" spans="1:7" ht="22.5" customHeight="1">
      <c r="A179" s="195"/>
      <c r="B179" s="211" t="s">
        <v>537</v>
      </c>
      <c r="C179" s="212">
        <v>3</v>
      </c>
      <c r="D179" s="212">
        <v>9</v>
      </c>
      <c r="E179" s="213" t="s">
        <v>629</v>
      </c>
      <c r="F179" s="214" t="s">
        <v>538</v>
      </c>
      <c r="G179" s="215">
        <v>702.7</v>
      </c>
    </row>
    <row r="180" spans="1:7" ht="17.25" customHeight="1">
      <c r="A180" s="195"/>
      <c r="B180" s="201" t="s">
        <v>477</v>
      </c>
      <c r="C180" s="202">
        <v>3</v>
      </c>
      <c r="D180" s="202">
        <v>10</v>
      </c>
      <c r="E180" s="203" t="s">
        <v>523</v>
      </c>
      <c r="F180" s="204" t="s">
        <v>523</v>
      </c>
      <c r="G180" s="205">
        <v>164.7</v>
      </c>
    </row>
    <row r="181" spans="1:7" ht="33.75" customHeight="1">
      <c r="A181" s="195"/>
      <c r="B181" s="206" t="s">
        <v>618</v>
      </c>
      <c r="C181" s="207">
        <v>3</v>
      </c>
      <c r="D181" s="207">
        <v>10</v>
      </c>
      <c r="E181" s="208" t="s">
        <v>619</v>
      </c>
      <c r="F181" s="209" t="s">
        <v>523</v>
      </c>
      <c r="G181" s="210">
        <v>164.7</v>
      </c>
    </row>
    <row r="182" spans="1:7" ht="45" customHeight="1">
      <c r="A182" s="195"/>
      <c r="B182" s="211" t="s">
        <v>626</v>
      </c>
      <c r="C182" s="212">
        <v>3</v>
      </c>
      <c r="D182" s="212">
        <v>10</v>
      </c>
      <c r="E182" s="213" t="s">
        <v>627</v>
      </c>
      <c r="F182" s="214" t="s">
        <v>523</v>
      </c>
      <c r="G182" s="215">
        <v>164.7</v>
      </c>
    </row>
    <row r="183" spans="1:7" ht="56.25" customHeight="1">
      <c r="A183" s="195"/>
      <c r="B183" s="211" t="s">
        <v>628</v>
      </c>
      <c r="C183" s="212">
        <v>3</v>
      </c>
      <c r="D183" s="212">
        <v>10</v>
      </c>
      <c r="E183" s="213" t="s">
        <v>629</v>
      </c>
      <c r="F183" s="214" t="s">
        <v>523</v>
      </c>
      <c r="G183" s="215">
        <v>164.7</v>
      </c>
    </row>
    <row r="184" spans="1:7" ht="22.5" customHeight="1">
      <c r="A184" s="195"/>
      <c r="B184" s="211" t="s">
        <v>630</v>
      </c>
      <c r="C184" s="212">
        <v>3</v>
      </c>
      <c r="D184" s="212">
        <v>10</v>
      </c>
      <c r="E184" s="213" t="s">
        <v>629</v>
      </c>
      <c r="F184" s="214" t="s">
        <v>631</v>
      </c>
      <c r="G184" s="215">
        <v>164.7</v>
      </c>
    </row>
    <row r="185" spans="1:7" ht="22.5" customHeight="1">
      <c r="A185" s="195"/>
      <c r="B185" s="211" t="s">
        <v>632</v>
      </c>
      <c r="C185" s="212">
        <v>3</v>
      </c>
      <c r="D185" s="212">
        <v>10</v>
      </c>
      <c r="E185" s="213" t="s">
        <v>629</v>
      </c>
      <c r="F185" s="214" t="s">
        <v>386</v>
      </c>
      <c r="G185" s="215">
        <v>164.7</v>
      </c>
    </row>
    <row r="186" spans="1:7" ht="22.5" customHeight="1">
      <c r="A186" s="195"/>
      <c r="B186" s="201" t="s">
        <v>478</v>
      </c>
      <c r="C186" s="202">
        <v>3</v>
      </c>
      <c r="D186" s="202">
        <v>14</v>
      </c>
      <c r="E186" s="203" t="s">
        <v>523</v>
      </c>
      <c r="F186" s="204" t="s">
        <v>523</v>
      </c>
      <c r="G186" s="205">
        <v>5262.7</v>
      </c>
    </row>
    <row r="187" spans="1:7" ht="45" customHeight="1">
      <c r="A187" s="195"/>
      <c r="B187" s="206" t="s">
        <v>633</v>
      </c>
      <c r="C187" s="207">
        <v>3</v>
      </c>
      <c r="D187" s="207">
        <v>14</v>
      </c>
      <c r="E187" s="208" t="s">
        <v>634</v>
      </c>
      <c r="F187" s="209" t="s">
        <v>523</v>
      </c>
      <c r="G187" s="210">
        <v>5251.7</v>
      </c>
    </row>
    <row r="188" spans="1:7" ht="56.25" customHeight="1">
      <c r="A188" s="195"/>
      <c r="B188" s="211" t="s">
        <v>33</v>
      </c>
      <c r="C188" s="212">
        <v>3</v>
      </c>
      <c r="D188" s="212">
        <v>14</v>
      </c>
      <c r="E188" s="213" t="s">
        <v>635</v>
      </c>
      <c r="F188" s="214" t="s">
        <v>523</v>
      </c>
      <c r="G188" s="215">
        <v>1944.5</v>
      </c>
    </row>
    <row r="189" spans="1:7" ht="78.75" customHeight="1">
      <c r="A189" s="195"/>
      <c r="B189" s="211" t="s">
        <v>636</v>
      </c>
      <c r="C189" s="212">
        <v>3</v>
      </c>
      <c r="D189" s="212">
        <v>14</v>
      </c>
      <c r="E189" s="213" t="s">
        <v>637</v>
      </c>
      <c r="F189" s="214" t="s">
        <v>523</v>
      </c>
      <c r="G189" s="215">
        <v>26</v>
      </c>
    </row>
    <row r="190" spans="1:7" ht="22.5" customHeight="1">
      <c r="A190" s="195"/>
      <c r="B190" s="211" t="s">
        <v>630</v>
      </c>
      <c r="C190" s="212">
        <v>3</v>
      </c>
      <c r="D190" s="212">
        <v>14</v>
      </c>
      <c r="E190" s="213" t="s">
        <v>637</v>
      </c>
      <c r="F190" s="214" t="s">
        <v>631</v>
      </c>
      <c r="G190" s="215">
        <v>26</v>
      </c>
    </row>
    <row r="191" spans="1:7" ht="22.5" customHeight="1">
      <c r="A191" s="195"/>
      <c r="B191" s="211" t="s">
        <v>632</v>
      </c>
      <c r="C191" s="212">
        <v>3</v>
      </c>
      <c r="D191" s="212">
        <v>14</v>
      </c>
      <c r="E191" s="213" t="s">
        <v>637</v>
      </c>
      <c r="F191" s="214" t="s">
        <v>386</v>
      </c>
      <c r="G191" s="215">
        <v>26</v>
      </c>
    </row>
    <row r="192" spans="1:7" ht="78.75" customHeight="1">
      <c r="A192" s="195"/>
      <c r="B192" s="211" t="s">
        <v>638</v>
      </c>
      <c r="C192" s="212">
        <v>3</v>
      </c>
      <c r="D192" s="212">
        <v>14</v>
      </c>
      <c r="E192" s="213" t="s">
        <v>639</v>
      </c>
      <c r="F192" s="214" t="s">
        <v>523</v>
      </c>
      <c r="G192" s="215">
        <v>90</v>
      </c>
    </row>
    <row r="193" spans="1:7" ht="22.5" customHeight="1">
      <c r="A193" s="195"/>
      <c r="B193" s="211" t="s">
        <v>535</v>
      </c>
      <c r="C193" s="212">
        <v>3</v>
      </c>
      <c r="D193" s="212">
        <v>14</v>
      </c>
      <c r="E193" s="213" t="s">
        <v>639</v>
      </c>
      <c r="F193" s="214" t="s">
        <v>536</v>
      </c>
      <c r="G193" s="215">
        <v>90</v>
      </c>
    </row>
    <row r="194" spans="1:7" ht="22.5" customHeight="1">
      <c r="A194" s="195"/>
      <c r="B194" s="211" t="s">
        <v>537</v>
      </c>
      <c r="C194" s="212">
        <v>3</v>
      </c>
      <c r="D194" s="212">
        <v>14</v>
      </c>
      <c r="E194" s="213" t="s">
        <v>639</v>
      </c>
      <c r="F194" s="214" t="s">
        <v>538</v>
      </c>
      <c r="G194" s="215">
        <v>90</v>
      </c>
    </row>
    <row r="195" spans="1:7" ht="56.25" customHeight="1">
      <c r="A195" s="195"/>
      <c r="B195" s="211" t="s">
        <v>640</v>
      </c>
      <c r="C195" s="212">
        <v>3</v>
      </c>
      <c r="D195" s="212">
        <v>14</v>
      </c>
      <c r="E195" s="213" t="s">
        <v>641</v>
      </c>
      <c r="F195" s="214" t="s">
        <v>523</v>
      </c>
      <c r="G195" s="215">
        <v>1817.4</v>
      </c>
    </row>
    <row r="196" spans="1:7" ht="22.5" customHeight="1">
      <c r="A196" s="195"/>
      <c r="B196" s="211" t="s">
        <v>535</v>
      </c>
      <c r="C196" s="212">
        <v>3</v>
      </c>
      <c r="D196" s="212">
        <v>14</v>
      </c>
      <c r="E196" s="213" t="s">
        <v>641</v>
      </c>
      <c r="F196" s="214" t="s">
        <v>536</v>
      </c>
      <c r="G196" s="215">
        <v>1416.5</v>
      </c>
    </row>
    <row r="197" spans="1:7" ht="22.5" customHeight="1">
      <c r="A197" s="195"/>
      <c r="B197" s="211" t="s">
        <v>537</v>
      </c>
      <c r="C197" s="212">
        <v>3</v>
      </c>
      <c r="D197" s="212">
        <v>14</v>
      </c>
      <c r="E197" s="213" t="s">
        <v>641</v>
      </c>
      <c r="F197" s="214" t="s">
        <v>538</v>
      </c>
      <c r="G197" s="215">
        <v>1416.5</v>
      </c>
    </row>
    <row r="198" spans="1:7" ht="22.5" customHeight="1">
      <c r="A198" s="195"/>
      <c r="B198" s="211" t="s">
        <v>630</v>
      </c>
      <c r="C198" s="212">
        <v>3</v>
      </c>
      <c r="D198" s="212">
        <v>14</v>
      </c>
      <c r="E198" s="213" t="s">
        <v>641</v>
      </c>
      <c r="F198" s="214" t="s">
        <v>631</v>
      </c>
      <c r="G198" s="215">
        <v>400.9</v>
      </c>
    </row>
    <row r="199" spans="1:7" ht="22.5" customHeight="1">
      <c r="A199" s="195"/>
      <c r="B199" s="211" t="s">
        <v>632</v>
      </c>
      <c r="C199" s="212">
        <v>3</v>
      </c>
      <c r="D199" s="212">
        <v>14</v>
      </c>
      <c r="E199" s="213" t="s">
        <v>641</v>
      </c>
      <c r="F199" s="214" t="s">
        <v>386</v>
      </c>
      <c r="G199" s="215">
        <v>400.9</v>
      </c>
    </row>
    <row r="200" spans="1:7" ht="67.5" customHeight="1">
      <c r="A200" s="195"/>
      <c r="B200" s="211" t="s">
        <v>642</v>
      </c>
      <c r="C200" s="212">
        <v>3</v>
      </c>
      <c r="D200" s="212">
        <v>14</v>
      </c>
      <c r="E200" s="213" t="s">
        <v>643</v>
      </c>
      <c r="F200" s="214" t="s">
        <v>523</v>
      </c>
      <c r="G200" s="215">
        <v>11.1</v>
      </c>
    </row>
    <row r="201" spans="1:7" ht="22.5" customHeight="1">
      <c r="A201" s="195"/>
      <c r="B201" s="211" t="s">
        <v>535</v>
      </c>
      <c r="C201" s="212">
        <v>3</v>
      </c>
      <c r="D201" s="212">
        <v>14</v>
      </c>
      <c r="E201" s="213" t="s">
        <v>643</v>
      </c>
      <c r="F201" s="214" t="s">
        <v>536</v>
      </c>
      <c r="G201" s="215">
        <v>5.5</v>
      </c>
    </row>
    <row r="202" spans="1:7" ht="22.5" customHeight="1">
      <c r="A202" s="195"/>
      <c r="B202" s="211" t="s">
        <v>537</v>
      </c>
      <c r="C202" s="212">
        <v>3</v>
      </c>
      <c r="D202" s="212">
        <v>14</v>
      </c>
      <c r="E202" s="213" t="s">
        <v>643</v>
      </c>
      <c r="F202" s="214" t="s">
        <v>538</v>
      </c>
      <c r="G202" s="215">
        <v>5.5</v>
      </c>
    </row>
    <row r="203" spans="1:7" ht="22.5" customHeight="1">
      <c r="A203" s="195"/>
      <c r="B203" s="211" t="s">
        <v>630</v>
      </c>
      <c r="C203" s="212">
        <v>3</v>
      </c>
      <c r="D203" s="212">
        <v>14</v>
      </c>
      <c r="E203" s="213" t="s">
        <v>643</v>
      </c>
      <c r="F203" s="214" t="s">
        <v>631</v>
      </c>
      <c r="G203" s="215">
        <v>5.6</v>
      </c>
    </row>
    <row r="204" spans="1:7" ht="22.5" customHeight="1">
      <c r="A204" s="195"/>
      <c r="B204" s="211" t="s">
        <v>632</v>
      </c>
      <c r="C204" s="212">
        <v>3</v>
      </c>
      <c r="D204" s="212">
        <v>14</v>
      </c>
      <c r="E204" s="213" t="s">
        <v>643</v>
      </c>
      <c r="F204" s="214" t="s">
        <v>386</v>
      </c>
      <c r="G204" s="215">
        <v>5.6</v>
      </c>
    </row>
    <row r="205" spans="1:7" ht="56.25" customHeight="1">
      <c r="A205" s="195"/>
      <c r="B205" s="211" t="s">
        <v>644</v>
      </c>
      <c r="C205" s="212">
        <v>3</v>
      </c>
      <c r="D205" s="212">
        <v>14</v>
      </c>
      <c r="E205" s="213" t="s">
        <v>645</v>
      </c>
      <c r="F205" s="214" t="s">
        <v>523</v>
      </c>
      <c r="G205" s="215">
        <v>3307.2</v>
      </c>
    </row>
    <row r="206" spans="1:7" ht="101.25" customHeight="1">
      <c r="A206" s="195"/>
      <c r="B206" s="211" t="s">
        <v>34</v>
      </c>
      <c r="C206" s="212">
        <v>3</v>
      </c>
      <c r="D206" s="212">
        <v>14</v>
      </c>
      <c r="E206" s="213" t="s">
        <v>35</v>
      </c>
      <c r="F206" s="214" t="s">
        <v>523</v>
      </c>
      <c r="G206" s="215">
        <v>250</v>
      </c>
    </row>
    <row r="207" spans="1:7" ht="22.5" customHeight="1">
      <c r="A207" s="195"/>
      <c r="B207" s="211" t="s">
        <v>535</v>
      </c>
      <c r="C207" s="212">
        <v>3</v>
      </c>
      <c r="D207" s="212">
        <v>14</v>
      </c>
      <c r="E207" s="213" t="s">
        <v>35</v>
      </c>
      <c r="F207" s="214" t="s">
        <v>536</v>
      </c>
      <c r="G207" s="215">
        <v>250</v>
      </c>
    </row>
    <row r="208" spans="1:7" ht="22.5" customHeight="1">
      <c r="A208" s="195"/>
      <c r="B208" s="211" t="s">
        <v>537</v>
      </c>
      <c r="C208" s="212">
        <v>3</v>
      </c>
      <c r="D208" s="212">
        <v>14</v>
      </c>
      <c r="E208" s="213" t="s">
        <v>35</v>
      </c>
      <c r="F208" s="214" t="s">
        <v>538</v>
      </c>
      <c r="G208" s="215">
        <v>250</v>
      </c>
    </row>
    <row r="209" spans="1:7" ht="56.25" customHeight="1">
      <c r="A209" s="195"/>
      <c r="B209" s="211" t="s">
        <v>646</v>
      </c>
      <c r="C209" s="212">
        <v>3</v>
      </c>
      <c r="D209" s="212">
        <v>14</v>
      </c>
      <c r="E209" s="213" t="s">
        <v>647</v>
      </c>
      <c r="F209" s="214" t="s">
        <v>523</v>
      </c>
      <c r="G209" s="215">
        <v>2994.7</v>
      </c>
    </row>
    <row r="210" spans="1:7" ht="22.5" customHeight="1">
      <c r="A210" s="195"/>
      <c r="B210" s="211" t="s">
        <v>535</v>
      </c>
      <c r="C210" s="212">
        <v>3</v>
      </c>
      <c r="D210" s="212">
        <v>14</v>
      </c>
      <c r="E210" s="213" t="s">
        <v>647</v>
      </c>
      <c r="F210" s="214" t="s">
        <v>536</v>
      </c>
      <c r="G210" s="215">
        <v>2994.7</v>
      </c>
    </row>
    <row r="211" spans="1:7" ht="22.5" customHeight="1">
      <c r="A211" s="195"/>
      <c r="B211" s="211" t="s">
        <v>537</v>
      </c>
      <c r="C211" s="212">
        <v>3</v>
      </c>
      <c r="D211" s="212">
        <v>14</v>
      </c>
      <c r="E211" s="213" t="s">
        <v>647</v>
      </c>
      <c r="F211" s="214" t="s">
        <v>538</v>
      </c>
      <c r="G211" s="215">
        <v>2994.7</v>
      </c>
    </row>
    <row r="212" spans="1:7" ht="67.5" customHeight="1">
      <c r="A212" s="195"/>
      <c r="B212" s="211" t="s">
        <v>36</v>
      </c>
      <c r="C212" s="212">
        <v>3</v>
      </c>
      <c r="D212" s="212">
        <v>14</v>
      </c>
      <c r="E212" s="213" t="s">
        <v>37</v>
      </c>
      <c r="F212" s="214" t="s">
        <v>523</v>
      </c>
      <c r="G212" s="215">
        <v>62.5</v>
      </c>
    </row>
    <row r="213" spans="1:7" ht="22.5" customHeight="1">
      <c r="A213" s="195"/>
      <c r="B213" s="211" t="s">
        <v>535</v>
      </c>
      <c r="C213" s="212">
        <v>3</v>
      </c>
      <c r="D213" s="212">
        <v>14</v>
      </c>
      <c r="E213" s="213" t="s">
        <v>37</v>
      </c>
      <c r="F213" s="214" t="s">
        <v>536</v>
      </c>
      <c r="G213" s="215">
        <v>62.5</v>
      </c>
    </row>
    <row r="214" spans="1:7" ht="22.5" customHeight="1">
      <c r="A214" s="195"/>
      <c r="B214" s="211" t="s">
        <v>537</v>
      </c>
      <c r="C214" s="212">
        <v>3</v>
      </c>
      <c r="D214" s="212">
        <v>14</v>
      </c>
      <c r="E214" s="213" t="s">
        <v>37</v>
      </c>
      <c r="F214" s="214" t="s">
        <v>538</v>
      </c>
      <c r="G214" s="215">
        <v>62.5</v>
      </c>
    </row>
    <row r="215" spans="1:7" ht="33.75" customHeight="1">
      <c r="A215" s="195"/>
      <c r="B215" s="206" t="s">
        <v>618</v>
      </c>
      <c r="C215" s="207">
        <v>3</v>
      </c>
      <c r="D215" s="207">
        <v>14</v>
      </c>
      <c r="E215" s="208" t="s">
        <v>619</v>
      </c>
      <c r="F215" s="209" t="s">
        <v>523</v>
      </c>
      <c r="G215" s="210">
        <v>11</v>
      </c>
    </row>
    <row r="216" spans="1:7" ht="45" customHeight="1">
      <c r="A216" s="195"/>
      <c r="B216" s="211" t="s">
        <v>620</v>
      </c>
      <c r="C216" s="212">
        <v>3</v>
      </c>
      <c r="D216" s="212">
        <v>14</v>
      </c>
      <c r="E216" s="213" t="s">
        <v>621</v>
      </c>
      <c r="F216" s="214" t="s">
        <v>523</v>
      </c>
      <c r="G216" s="215">
        <v>11</v>
      </c>
    </row>
    <row r="217" spans="1:7" ht="67.5" customHeight="1">
      <c r="A217" s="195"/>
      <c r="B217" s="211" t="s">
        <v>648</v>
      </c>
      <c r="C217" s="212">
        <v>3</v>
      </c>
      <c r="D217" s="212">
        <v>14</v>
      </c>
      <c r="E217" s="213" t="s">
        <v>649</v>
      </c>
      <c r="F217" s="214" t="s">
        <v>523</v>
      </c>
      <c r="G217" s="215">
        <v>11</v>
      </c>
    </row>
    <row r="218" spans="1:7" ht="22.5" customHeight="1">
      <c r="A218" s="195"/>
      <c r="B218" s="211" t="s">
        <v>535</v>
      </c>
      <c r="C218" s="212">
        <v>3</v>
      </c>
      <c r="D218" s="212">
        <v>14</v>
      </c>
      <c r="E218" s="213" t="s">
        <v>649</v>
      </c>
      <c r="F218" s="214" t="s">
        <v>536</v>
      </c>
      <c r="G218" s="215">
        <v>11</v>
      </c>
    </row>
    <row r="219" spans="1:7" ht="22.5" customHeight="1">
      <c r="A219" s="195"/>
      <c r="B219" s="211" t="s">
        <v>537</v>
      </c>
      <c r="C219" s="212">
        <v>3</v>
      </c>
      <c r="D219" s="212">
        <v>14</v>
      </c>
      <c r="E219" s="213" t="s">
        <v>649</v>
      </c>
      <c r="F219" s="214" t="s">
        <v>538</v>
      </c>
      <c r="G219" s="215">
        <v>11</v>
      </c>
    </row>
    <row r="220" spans="1:7" ht="17.25" customHeight="1">
      <c r="A220" s="195"/>
      <c r="B220" s="216" t="s">
        <v>479</v>
      </c>
      <c r="C220" s="217">
        <v>4</v>
      </c>
      <c r="D220" s="217">
        <v>0</v>
      </c>
      <c r="E220" s="218" t="s">
        <v>523</v>
      </c>
      <c r="F220" s="219" t="s">
        <v>523</v>
      </c>
      <c r="G220" s="220">
        <v>227538.48</v>
      </c>
    </row>
    <row r="221" spans="1:7" ht="17.25" customHeight="1">
      <c r="A221" s="195"/>
      <c r="B221" s="201" t="s">
        <v>480</v>
      </c>
      <c r="C221" s="202">
        <v>4</v>
      </c>
      <c r="D221" s="202">
        <v>1</v>
      </c>
      <c r="E221" s="203" t="s">
        <v>523</v>
      </c>
      <c r="F221" s="204" t="s">
        <v>523</v>
      </c>
      <c r="G221" s="205">
        <v>8605.7900000000009</v>
      </c>
    </row>
    <row r="222" spans="1:7" ht="22.5" customHeight="1">
      <c r="A222" s="195"/>
      <c r="B222" s="206" t="s">
        <v>650</v>
      </c>
      <c r="C222" s="207">
        <v>4</v>
      </c>
      <c r="D222" s="207">
        <v>1</v>
      </c>
      <c r="E222" s="208" t="s">
        <v>651</v>
      </c>
      <c r="F222" s="209" t="s">
        <v>523</v>
      </c>
      <c r="G222" s="210">
        <v>8483.1</v>
      </c>
    </row>
    <row r="223" spans="1:7" ht="33.75" customHeight="1">
      <c r="A223" s="195"/>
      <c r="B223" s="211" t="s">
        <v>652</v>
      </c>
      <c r="C223" s="212">
        <v>4</v>
      </c>
      <c r="D223" s="212">
        <v>1</v>
      </c>
      <c r="E223" s="213" t="s">
        <v>653</v>
      </c>
      <c r="F223" s="214" t="s">
        <v>523</v>
      </c>
      <c r="G223" s="215">
        <v>8483.1</v>
      </c>
    </row>
    <row r="224" spans="1:7" ht="56.25" customHeight="1">
      <c r="A224" s="195"/>
      <c r="B224" s="211" t="s">
        <v>654</v>
      </c>
      <c r="C224" s="212">
        <v>4</v>
      </c>
      <c r="D224" s="212">
        <v>1</v>
      </c>
      <c r="E224" s="213" t="s">
        <v>655</v>
      </c>
      <c r="F224" s="214" t="s">
        <v>523</v>
      </c>
      <c r="G224" s="215">
        <v>3496.4</v>
      </c>
    </row>
    <row r="225" spans="1:7" ht="22.5" customHeight="1">
      <c r="A225" s="195"/>
      <c r="B225" s="211" t="s">
        <v>630</v>
      </c>
      <c r="C225" s="212">
        <v>4</v>
      </c>
      <c r="D225" s="212">
        <v>1</v>
      </c>
      <c r="E225" s="213" t="s">
        <v>655</v>
      </c>
      <c r="F225" s="214" t="s">
        <v>631</v>
      </c>
      <c r="G225" s="215">
        <v>3496.4</v>
      </c>
    </row>
    <row r="226" spans="1:7" ht="17.25" customHeight="1">
      <c r="A226" s="195"/>
      <c r="B226" s="211" t="s">
        <v>656</v>
      </c>
      <c r="C226" s="212">
        <v>4</v>
      </c>
      <c r="D226" s="212">
        <v>1</v>
      </c>
      <c r="E226" s="213" t="s">
        <v>655</v>
      </c>
      <c r="F226" s="214" t="s">
        <v>657</v>
      </c>
      <c r="G226" s="215">
        <v>3496.4</v>
      </c>
    </row>
    <row r="227" spans="1:7" ht="45" customHeight="1">
      <c r="A227" s="195"/>
      <c r="B227" s="211" t="s">
        <v>658</v>
      </c>
      <c r="C227" s="212">
        <v>4</v>
      </c>
      <c r="D227" s="212">
        <v>1</v>
      </c>
      <c r="E227" s="213" t="s">
        <v>659</v>
      </c>
      <c r="F227" s="214" t="s">
        <v>523</v>
      </c>
      <c r="G227" s="215">
        <v>4986.7</v>
      </c>
    </row>
    <row r="228" spans="1:7" ht="22.5" customHeight="1">
      <c r="A228" s="195"/>
      <c r="B228" s="211" t="s">
        <v>630</v>
      </c>
      <c r="C228" s="212">
        <v>4</v>
      </c>
      <c r="D228" s="212">
        <v>1</v>
      </c>
      <c r="E228" s="213" t="s">
        <v>659</v>
      </c>
      <c r="F228" s="214" t="s">
        <v>631</v>
      </c>
      <c r="G228" s="215">
        <v>4986.7</v>
      </c>
    </row>
    <row r="229" spans="1:7" ht="17.25" customHeight="1">
      <c r="A229" s="195"/>
      <c r="B229" s="211" t="s">
        <v>656</v>
      </c>
      <c r="C229" s="212">
        <v>4</v>
      </c>
      <c r="D229" s="212">
        <v>1</v>
      </c>
      <c r="E229" s="213" t="s">
        <v>659</v>
      </c>
      <c r="F229" s="214" t="s">
        <v>657</v>
      </c>
      <c r="G229" s="215">
        <v>4986.7</v>
      </c>
    </row>
    <row r="230" spans="1:7" ht="17.25" customHeight="1">
      <c r="A230" s="195"/>
      <c r="B230" s="206" t="s">
        <v>524</v>
      </c>
      <c r="C230" s="207">
        <v>4</v>
      </c>
      <c r="D230" s="207">
        <v>1</v>
      </c>
      <c r="E230" s="208" t="s">
        <v>525</v>
      </c>
      <c r="F230" s="209" t="s">
        <v>523</v>
      </c>
      <c r="G230" s="210">
        <v>122.69</v>
      </c>
    </row>
    <row r="231" spans="1:7" ht="17.25" customHeight="1">
      <c r="A231" s="195"/>
      <c r="B231" s="211" t="s">
        <v>610</v>
      </c>
      <c r="C231" s="212">
        <v>4</v>
      </c>
      <c r="D231" s="212">
        <v>1</v>
      </c>
      <c r="E231" s="213" t="s">
        <v>611</v>
      </c>
      <c r="F231" s="214" t="s">
        <v>523</v>
      </c>
      <c r="G231" s="215">
        <v>122.69</v>
      </c>
    </row>
    <row r="232" spans="1:7" ht="56.25" customHeight="1">
      <c r="A232" s="195"/>
      <c r="B232" s="211" t="s">
        <v>660</v>
      </c>
      <c r="C232" s="212">
        <v>4</v>
      </c>
      <c r="D232" s="212">
        <v>1</v>
      </c>
      <c r="E232" s="213" t="s">
        <v>661</v>
      </c>
      <c r="F232" s="214" t="s">
        <v>523</v>
      </c>
      <c r="G232" s="215">
        <v>122.69</v>
      </c>
    </row>
    <row r="233" spans="1:7" ht="22.5" customHeight="1">
      <c r="A233" s="195"/>
      <c r="B233" s="211" t="s">
        <v>535</v>
      </c>
      <c r="C233" s="212">
        <v>4</v>
      </c>
      <c r="D233" s="212">
        <v>1</v>
      </c>
      <c r="E233" s="213" t="s">
        <v>661</v>
      </c>
      <c r="F233" s="214" t="s">
        <v>536</v>
      </c>
      <c r="G233" s="215">
        <v>72.69</v>
      </c>
    </row>
    <row r="234" spans="1:7" ht="22.5" customHeight="1">
      <c r="A234" s="195"/>
      <c r="B234" s="211" t="s">
        <v>537</v>
      </c>
      <c r="C234" s="212">
        <v>4</v>
      </c>
      <c r="D234" s="212">
        <v>1</v>
      </c>
      <c r="E234" s="213" t="s">
        <v>661</v>
      </c>
      <c r="F234" s="214" t="s">
        <v>538</v>
      </c>
      <c r="G234" s="215">
        <v>72.69</v>
      </c>
    </row>
    <row r="235" spans="1:7" ht="22.5" customHeight="1">
      <c r="A235" s="195"/>
      <c r="B235" s="211" t="s">
        <v>630</v>
      </c>
      <c r="C235" s="212">
        <v>4</v>
      </c>
      <c r="D235" s="212">
        <v>1</v>
      </c>
      <c r="E235" s="213" t="s">
        <v>661</v>
      </c>
      <c r="F235" s="214" t="s">
        <v>631</v>
      </c>
      <c r="G235" s="215">
        <v>50</v>
      </c>
    </row>
    <row r="236" spans="1:7" ht="17.25" customHeight="1">
      <c r="A236" s="195"/>
      <c r="B236" s="211" t="s">
        <v>656</v>
      </c>
      <c r="C236" s="212">
        <v>4</v>
      </c>
      <c r="D236" s="212">
        <v>1</v>
      </c>
      <c r="E236" s="213" t="s">
        <v>661</v>
      </c>
      <c r="F236" s="214" t="s">
        <v>657</v>
      </c>
      <c r="G236" s="215">
        <v>50</v>
      </c>
    </row>
    <row r="237" spans="1:7" ht="17.25" customHeight="1">
      <c r="A237" s="195"/>
      <c r="B237" s="201" t="s">
        <v>481</v>
      </c>
      <c r="C237" s="202">
        <v>4</v>
      </c>
      <c r="D237" s="202">
        <v>5</v>
      </c>
      <c r="E237" s="203" t="s">
        <v>523</v>
      </c>
      <c r="F237" s="204" t="s">
        <v>523</v>
      </c>
      <c r="G237" s="205">
        <v>4169</v>
      </c>
    </row>
    <row r="238" spans="1:7" ht="33.75" customHeight="1">
      <c r="A238" s="195"/>
      <c r="B238" s="206" t="s">
        <v>662</v>
      </c>
      <c r="C238" s="207">
        <v>4</v>
      </c>
      <c r="D238" s="207">
        <v>5</v>
      </c>
      <c r="E238" s="208" t="s">
        <v>663</v>
      </c>
      <c r="F238" s="209" t="s">
        <v>523</v>
      </c>
      <c r="G238" s="210">
        <v>371.1</v>
      </c>
    </row>
    <row r="239" spans="1:7" ht="45" customHeight="1">
      <c r="A239" s="195"/>
      <c r="B239" s="211" t="s">
        <v>664</v>
      </c>
      <c r="C239" s="212">
        <v>4</v>
      </c>
      <c r="D239" s="212">
        <v>5</v>
      </c>
      <c r="E239" s="213" t="s">
        <v>665</v>
      </c>
      <c r="F239" s="214" t="s">
        <v>523</v>
      </c>
      <c r="G239" s="215">
        <v>371.1</v>
      </c>
    </row>
    <row r="240" spans="1:7" ht="67.5" customHeight="1">
      <c r="A240" s="195"/>
      <c r="B240" s="211" t="s">
        <v>666</v>
      </c>
      <c r="C240" s="212">
        <v>4</v>
      </c>
      <c r="D240" s="212">
        <v>5</v>
      </c>
      <c r="E240" s="213" t="s">
        <v>667</v>
      </c>
      <c r="F240" s="214" t="s">
        <v>523</v>
      </c>
      <c r="G240" s="215">
        <v>371.1</v>
      </c>
    </row>
    <row r="241" spans="1:7" ht="22.5" customHeight="1">
      <c r="A241" s="195"/>
      <c r="B241" s="211" t="s">
        <v>535</v>
      </c>
      <c r="C241" s="212">
        <v>4</v>
      </c>
      <c r="D241" s="212">
        <v>5</v>
      </c>
      <c r="E241" s="213" t="s">
        <v>667</v>
      </c>
      <c r="F241" s="214" t="s">
        <v>536</v>
      </c>
      <c r="G241" s="215">
        <v>371.1</v>
      </c>
    </row>
    <row r="242" spans="1:7" ht="22.5" customHeight="1">
      <c r="A242" s="195"/>
      <c r="B242" s="211" t="s">
        <v>537</v>
      </c>
      <c r="C242" s="212">
        <v>4</v>
      </c>
      <c r="D242" s="212">
        <v>5</v>
      </c>
      <c r="E242" s="213" t="s">
        <v>667</v>
      </c>
      <c r="F242" s="214" t="s">
        <v>538</v>
      </c>
      <c r="G242" s="215">
        <v>371.1</v>
      </c>
    </row>
    <row r="243" spans="1:7" ht="17.25" customHeight="1">
      <c r="A243" s="195"/>
      <c r="B243" s="206" t="s">
        <v>524</v>
      </c>
      <c r="C243" s="207">
        <v>4</v>
      </c>
      <c r="D243" s="207">
        <v>5</v>
      </c>
      <c r="E243" s="208" t="s">
        <v>525</v>
      </c>
      <c r="F243" s="209" t="s">
        <v>523</v>
      </c>
      <c r="G243" s="210">
        <v>3797.9</v>
      </c>
    </row>
    <row r="244" spans="1:7" ht="22.5" customHeight="1">
      <c r="A244" s="195"/>
      <c r="B244" s="211" t="s">
        <v>668</v>
      </c>
      <c r="C244" s="212">
        <v>4</v>
      </c>
      <c r="D244" s="212">
        <v>5</v>
      </c>
      <c r="E244" s="213" t="s">
        <v>669</v>
      </c>
      <c r="F244" s="214" t="s">
        <v>523</v>
      </c>
      <c r="G244" s="215">
        <v>3797.9</v>
      </c>
    </row>
    <row r="245" spans="1:7" ht="45" customHeight="1">
      <c r="A245" s="195"/>
      <c r="B245" s="211" t="s">
        <v>670</v>
      </c>
      <c r="C245" s="212">
        <v>4</v>
      </c>
      <c r="D245" s="212">
        <v>5</v>
      </c>
      <c r="E245" s="213" t="s">
        <v>671</v>
      </c>
      <c r="F245" s="214" t="s">
        <v>523</v>
      </c>
      <c r="G245" s="215">
        <v>3797.9</v>
      </c>
    </row>
    <row r="246" spans="1:7" ht="17.25" customHeight="1">
      <c r="A246" s="195"/>
      <c r="B246" s="211" t="s">
        <v>539</v>
      </c>
      <c r="C246" s="212">
        <v>4</v>
      </c>
      <c r="D246" s="212">
        <v>5</v>
      </c>
      <c r="E246" s="213" t="s">
        <v>671</v>
      </c>
      <c r="F246" s="214" t="s">
        <v>540</v>
      </c>
      <c r="G246" s="215">
        <v>3797.9</v>
      </c>
    </row>
    <row r="247" spans="1:7" ht="22.5" customHeight="1">
      <c r="A247" s="195"/>
      <c r="B247" s="211" t="s">
        <v>672</v>
      </c>
      <c r="C247" s="212">
        <v>4</v>
      </c>
      <c r="D247" s="212">
        <v>5</v>
      </c>
      <c r="E247" s="213" t="s">
        <v>671</v>
      </c>
      <c r="F247" s="214" t="s">
        <v>673</v>
      </c>
      <c r="G247" s="215">
        <v>3797.9</v>
      </c>
    </row>
    <row r="248" spans="1:7" ht="17.25" customHeight="1">
      <c r="A248" s="195"/>
      <c r="B248" s="201" t="s">
        <v>482</v>
      </c>
      <c r="C248" s="202">
        <v>4</v>
      </c>
      <c r="D248" s="202">
        <v>8</v>
      </c>
      <c r="E248" s="203" t="s">
        <v>523</v>
      </c>
      <c r="F248" s="204" t="s">
        <v>523</v>
      </c>
      <c r="G248" s="205">
        <v>27900</v>
      </c>
    </row>
    <row r="249" spans="1:7" ht="22.5" customHeight="1">
      <c r="A249" s="195"/>
      <c r="B249" s="206" t="s">
        <v>674</v>
      </c>
      <c r="C249" s="207">
        <v>4</v>
      </c>
      <c r="D249" s="207">
        <v>8</v>
      </c>
      <c r="E249" s="208" t="s">
        <v>675</v>
      </c>
      <c r="F249" s="209" t="s">
        <v>523</v>
      </c>
      <c r="G249" s="210">
        <v>27900</v>
      </c>
    </row>
    <row r="250" spans="1:7" ht="33.75" customHeight="1">
      <c r="A250" s="195"/>
      <c r="B250" s="211" t="s">
        <v>676</v>
      </c>
      <c r="C250" s="212">
        <v>4</v>
      </c>
      <c r="D250" s="212">
        <v>8</v>
      </c>
      <c r="E250" s="213" t="s">
        <v>677</v>
      </c>
      <c r="F250" s="214" t="s">
        <v>523</v>
      </c>
      <c r="G250" s="215">
        <v>27900</v>
      </c>
    </row>
    <row r="251" spans="1:7" ht="33.75" customHeight="1">
      <c r="A251" s="195"/>
      <c r="B251" s="211" t="s">
        <v>678</v>
      </c>
      <c r="C251" s="212">
        <v>4</v>
      </c>
      <c r="D251" s="212">
        <v>8</v>
      </c>
      <c r="E251" s="213" t="s">
        <v>679</v>
      </c>
      <c r="F251" s="214" t="s">
        <v>523</v>
      </c>
      <c r="G251" s="215">
        <v>27900</v>
      </c>
    </row>
    <row r="252" spans="1:7" ht="17.25" customHeight="1">
      <c r="A252" s="195"/>
      <c r="B252" s="211" t="s">
        <v>539</v>
      </c>
      <c r="C252" s="212">
        <v>4</v>
      </c>
      <c r="D252" s="212">
        <v>8</v>
      </c>
      <c r="E252" s="213" t="s">
        <v>679</v>
      </c>
      <c r="F252" s="214" t="s">
        <v>540</v>
      </c>
      <c r="G252" s="215">
        <v>27900</v>
      </c>
    </row>
    <row r="253" spans="1:7" ht="22.5" customHeight="1">
      <c r="A253" s="195"/>
      <c r="B253" s="211" t="s">
        <v>672</v>
      </c>
      <c r="C253" s="212">
        <v>4</v>
      </c>
      <c r="D253" s="212">
        <v>8</v>
      </c>
      <c r="E253" s="213" t="s">
        <v>679</v>
      </c>
      <c r="F253" s="214" t="s">
        <v>673</v>
      </c>
      <c r="G253" s="215">
        <v>27900</v>
      </c>
    </row>
    <row r="254" spans="1:7" ht="17.25" customHeight="1">
      <c r="A254" s="195"/>
      <c r="B254" s="201" t="s">
        <v>483</v>
      </c>
      <c r="C254" s="202">
        <v>4</v>
      </c>
      <c r="D254" s="202">
        <v>9</v>
      </c>
      <c r="E254" s="203" t="s">
        <v>523</v>
      </c>
      <c r="F254" s="204" t="s">
        <v>523</v>
      </c>
      <c r="G254" s="205">
        <v>119462.67</v>
      </c>
    </row>
    <row r="255" spans="1:7" ht="22.5" customHeight="1">
      <c r="A255" s="195"/>
      <c r="B255" s="206" t="s">
        <v>674</v>
      </c>
      <c r="C255" s="207">
        <v>4</v>
      </c>
      <c r="D255" s="207">
        <v>9</v>
      </c>
      <c r="E255" s="208" t="s">
        <v>675</v>
      </c>
      <c r="F255" s="209" t="s">
        <v>523</v>
      </c>
      <c r="G255" s="210">
        <v>119462.67</v>
      </c>
    </row>
    <row r="256" spans="1:7" ht="22.5" customHeight="1">
      <c r="A256" s="195"/>
      <c r="B256" s="211" t="s">
        <v>680</v>
      </c>
      <c r="C256" s="212">
        <v>4</v>
      </c>
      <c r="D256" s="212">
        <v>9</v>
      </c>
      <c r="E256" s="213" t="s">
        <v>681</v>
      </c>
      <c r="F256" s="214" t="s">
        <v>523</v>
      </c>
      <c r="G256" s="215">
        <v>118765.57</v>
      </c>
    </row>
    <row r="257" spans="1:7" ht="56.25" customHeight="1">
      <c r="A257" s="195"/>
      <c r="B257" s="211" t="s">
        <v>682</v>
      </c>
      <c r="C257" s="212">
        <v>4</v>
      </c>
      <c r="D257" s="212">
        <v>9</v>
      </c>
      <c r="E257" s="213" t="s">
        <v>683</v>
      </c>
      <c r="F257" s="214" t="s">
        <v>523</v>
      </c>
      <c r="G257" s="215">
        <v>43700.1</v>
      </c>
    </row>
    <row r="258" spans="1:7" ht="22.5" customHeight="1">
      <c r="A258" s="195"/>
      <c r="B258" s="211" t="s">
        <v>684</v>
      </c>
      <c r="C258" s="212">
        <v>4</v>
      </c>
      <c r="D258" s="212">
        <v>9</v>
      </c>
      <c r="E258" s="213" t="s">
        <v>683</v>
      </c>
      <c r="F258" s="214" t="s">
        <v>685</v>
      </c>
      <c r="G258" s="215">
        <v>43700.1</v>
      </c>
    </row>
    <row r="259" spans="1:7" ht="17.25" customHeight="1">
      <c r="A259" s="195"/>
      <c r="B259" s="211" t="s">
        <v>686</v>
      </c>
      <c r="C259" s="212">
        <v>4</v>
      </c>
      <c r="D259" s="212">
        <v>9</v>
      </c>
      <c r="E259" s="213" t="s">
        <v>683</v>
      </c>
      <c r="F259" s="214" t="s">
        <v>385</v>
      </c>
      <c r="G259" s="215">
        <v>43700.1</v>
      </c>
    </row>
    <row r="260" spans="1:7" ht="33.75" customHeight="1">
      <c r="A260" s="195"/>
      <c r="B260" s="211" t="s">
        <v>687</v>
      </c>
      <c r="C260" s="212">
        <v>4</v>
      </c>
      <c r="D260" s="212">
        <v>9</v>
      </c>
      <c r="E260" s="213" t="s">
        <v>688</v>
      </c>
      <c r="F260" s="214" t="s">
        <v>523</v>
      </c>
      <c r="G260" s="215">
        <v>72765.47</v>
      </c>
    </row>
    <row r="261" spans="1:7" ht="22.5" customHeight="1">
      <c r="A261" s="195"/>
      <c r="B261" s="211" t="s">
        <v>535</v>
      </c>
      <c r="C261" s="212">
        <v>4</v>
      </c>
      <c r="D261" s="212">
        <v>9</v>
      </c>
      <c r="E261" s="213" t="s">
        <v>688</v>
      </c>
      <c r="F261" s="214" t="s">
        <v>536</v>
      </c>
      <c r="G261" s="215">
        <v>72499.67</v>
      </c>
    </row>
    <row r="262" spans="1:7" ht="22.5" customHeight="1">
      <c r="A262" s="195"/>
      <c r="B262" s="211" t="s">
        <v>537</v>
      </c>
      <c r="C262" s="212">
        <v>4</v>
      </c>
      <c r="D262" s="212">
        <v>9</v>
      </c>
      <c r="E262" s="213" t="s">
        <v>688</v>
      </c>
      <c r="F262" s="214" t="s">
        <v>538</v>
      </c>
      <c r="G262" s="215">
        <v>72499.67</v>
      </c>
    </row>
    <row r="263" spans="1:7" ht="22.5" customHeight="1">
      <c r="A263" s="195"/>
      <c r="B263" s="211" t="s">
        <v>684</v>
      </c>
      <c r="C263" s="212">
        <v>4</v>
      </c>
      <c r="D263" s="212">
        <v>9</v>
      </c>
      <c r="E263" s="213" t="s">
        <v>688</v>
      </c>
      <c r="F263" s="214" t="s">
        <v>685</v>
      </c>
      <c r="G263" s="215">
        <v>265.8</v>
      </c>
    </row>
    <row r="264" spans="1:7" ht="17.25" customHeight="1">
      <c r="A264" s="195"/>
      <c r="B264" s="211" t="s">
        <v>686</v>
      </c>
      <c r="C264" s="212">
        <v>4</v>
      </c>
      <c r="D264" s="212">
        <v>9</v>
      </c>
      <c r="E264" s="213" t="s">
        <v>688</v>
      </c>
      <c r="F264" s="214" t="s">
        <v>385</v>
      </c>
      <c r="G264" s="215">
        <v>265.8</v>
      </c>
    </row>
    <row r="265" spans="1:7" ht="33.75" customHeight="1">
      <c r="A265" s="195"/>
      <c r="B265" s="211" t="s">
        <v>689</v>
      </c>
      <c r="C265" s="212">
        <v>4</v>
      </c>
      <c r="D265" s="212">
        <v>9</v>
      </c>
      <c r="E265" s="213" t="s">
        <v>690</v>
      </c>
      <c r="F265" s="214" t="s">
        <v>523</v>
      </c>
      <c r="G265" s="215">
        <v>2300</v>
      </c>
    </row>
    <row r="266" spans="1:7" ht="22.5" customHeight="1">
      <c r="A266" s="195"/>
      <c r="B266" s="211" t="s">
        <v>684</v>
      </c>
      <c r="C266" s="212">
        <v>4</v>
      </c>
      <c r="D266" s="212">
        <v>9</v>
      </c>
      <c r="E266" s="213" t="s">
        <v>690</v>
      </c>
      <c r="F266" s="214" t="s">
        <v>685</v>
      </c>
      <c r="G266" s="215">
        <v>2300</v>
      </c>
    </row>
    <row r="267" spans="1:7" ht="17.25" customHeight="1">
      <c r="A267" s="195"/>
      <c r="B267" s="211" t="s">
        <v>686</v>
      </c>
      <c r="C267" s="212">
        <v>4</v>
      </c>
      <c r="D267" s="212">
        <v>9</v>
      </c>
      <c r="E267" s="213" t="s">
        <v>690</v>
      </c>
      <c r="F267" s="214" t="s">
        <v>385</v>
      </c>
      <c r="G267" s="215">
        <v>2300</v>
      </c>
    </row>
    <row r="268" spans="1:7" ht="33.75" customHeight="1">
      <c r="A268" s="195"/>
      <c r="B268" s="211" t="s">
        <v>676</v>
      </c>
      <c r="C268" s="212">
        <v>4</v>
      </c>
      <c r="D268" s="212">
        <v>9</v>
      </c>
      <c r="E268" s="213" t="s">
        <v>677</v>
      </c>
      <c r="F268" s="214" t="s">
        <v>523</v>
      </c>
      <c r="G268" s="215">
        <v>697.1</v>
      </c>
    </row>
    <row r="269" spans="1:7" ht="33.75" customHeight="1">
      <c r="A269" s="195"/>
      <c r="B269" s="211" t="s">
        <v>678</v>
      </c>
      <c r="C269" s="212">
        <v>4</v>
      </c>
      <c r="D269" s="212">
        <v>9</v>
      </c>
      <c r="E269" s="213" t="s">
        <v>679</v>
      </c>
      <c r="F269" s="214" t="s">
        <v>523</v>
      </c>
      <c r="G269" s="215">
        <v>697.1</v>
      </c>
    </row>
    <row r="270" spans="1:7" ht="22.5" customHeight="1">
      <c r="A270" s="195"/>
      <c r="B270" s="211" t="s">
        <v>535</v>
      </c>
      <c r="C270" s="212">
        <v>4</v>
      </c>
      <c r="D270" s="212">
        <v>9</v>
      </c>
      <c r="E270" s="213" t="s">
        <v>679</v>
      </c>
      <c r="F270" s="214" t="s">
        <v>536</v>
      </c>
      <c r="G270" s="215">
        <v>697.1</v>
      </c>
    </row>
    <row r="271" spans="1:7" ht="22.5" customHeight="1">
      <c r="A271" s="195"/>
      <c r="B271" s="211" t="s">
        <v>537</v>
      </c>
      <c r="C271" s="212">
        <v>4</v>
      </c>
      <c r="D271" s="212">
        <v>9</v>
      </c>
      <c r="E271" s="213" t="s">
        <v>679</v>
      </c>
      <c r="F271" s="214" t="s">
        <v>538</v>
      </c>
      <c r="G271" s="215">
        <v>697.1</v>
      </c>
    </row>
    <row r="272" spans="1:7" ht="17.25" customHeight="1">
      <c r="A272" s="195"/>
      <c r="B272" s="201" t="s">
        <v>484</v>
      </c>
      <c r="C272" s="202">
        <v>4</v>
      </c>
      <c r="D272" s="202">
        <v>10</v>
      </c>
      <c r="E272" s="203" t="s">
        <v>523</v>
      </c>
      <c r="F272" s="204" t="s">
        <v>523</v>
      </c>
      <c r="G272" s="205">
        <v>687</v>
      </c>
    </row>
    <row r="273" spans="1:7" ht="22.5" customHeight="1">
      <c r="A273" s="195"/>
      <c r="B273" s="206" t="s">
        <v>691</v>
      </c>
      <c r="C273" s="207">
        <v>4</v>
      </c>
      <c r="D273" s="207">
        <v>10</v>
      </c>
      <c r="E273" s="208" t="s">
        <v>692</v>
      </c>
      <c r="F273" s="209" t="s">
        <v>523</v>
      </c>
      <c r="G273" s="210">
        <v>687</v>
      </c>
    </row>
    <row r="274" spans="1:7" ht="22.5" customHeight="1">
      <c r="A274" s="195"/>
      <c r="B274" s="211" t="s">
        <v>693</v>
      </c>
      <c r="C274" s="212">
        <v>4</v>
      </c>
      <c r="D274" s="212">
        <v>10</v>
      </c>
      <c r="E274" s="213" t="s">
        <v>694</v>
      </c>
      <c r="F274" s="214" t="s">
        <v>523</v>
      </c>
      <c r="G274" s="215">
        <v>687</v>
      </c>
    </row>
    <row r="275" spans="1:7" ht="22.5" customHeight="1">
      <c r="A275" s="195"/>
      <c r="B275" s="211" t="s">
        <v>535</v>
      </c>
      <c r="C275" s="212">
        <v>4</v>
      </c>
      <c r="D275" s="212">
        <v>10</v>
      </c>
      <c r="E275" s="213" t="s">
        <v>694</v>
      </c>
      <c r="F275" s="214" t="s">
        <v>536</v>
      </c>
      <c r="G275" s="215">
        <v>687</v>
      </c>
    </row>
    <row r="276" spans="1:7" ht="22.5" customHeight="1">
      <c r="A276" s="195"/>
      <c r="B276" s="211" t="s">
        <v>537</v>
      </c>
      <c r="C276" s="212">
        <v>4</v>
      </c>
      <c r="D276" s="212">
        <v>10</v>
      </c>
      <c r="E276" s="213" t="s">
        <v>694</v>
      </c>
      <c r="F276" s="214" t="s">
        <v>538</v>
      </c>
      <c r="G276" s="215">
        <v>687</v>
      </c>
    </row>
    <row r="277" spans="1:7" ht="17.25" customHeight="1">
      <c r="A277" s="195"/>
      <c r="B277" s="201" t="s">
        <v>485</v>
      </c>
      <c r="C277" s="202">
        <v>4</v>
      </c>
      <c r="D277" s="202">
        <v>12</v>
      </c>
      <c r="E277" s="203" t="s">
        <v>523</v>
      </c>
      <c r="F277" s="204" t="s">
        <v>523</v>
      </c>
      <c r="G277" s="205">
        <v>66714.02</v>
      </c>
    </row>
    <row r="278" spans="1:7" ht="22.5" customHeight="1">
      <c r="A278" s="195"/>
      <c r="B278" s="206" t="s">
        <v>543</v>
      </c>
      <c r="C278" s="207">
        <v>4</v>
      </c>
      <c r="D278" s="207">
        <v>12</v>
      </c>
      <c r="E278" s="208" t="s">
        <v>544</v>
      </c>
      <c r="F278" s="209" t="s">
        <v>523</v>
      </c>
      <c r="G278" s="210">
        <v>1702.9</v>
      </c>
    </row>
    <row r="279" spans="1:7" ht="33.75" customHeight="1">
      <c r="A279" s="195"/>
      <c r="B279" s="211" t="s">
        <v>695</v>
      </c>
      <c r="C279" s="212">
        <v>4</v>
      </c>
      <c r="D279" s="212">
        <v>12</v>
      </c>
      <c r="E279" s="213" t="s">
        <v>696</v>
      </c>
      <c r="F279" s="214" t="s">
        <v>523</v>
      </c>
      <c r="G279" s="215">
        <v>1702.9</v>
      </c>
    </row>
    <row r="280" spans="1:7" ht="45" customHeight="1">
      <c r="A280" s="195"/>
      <c r="B280" s="211" t="s">
        <v>530</v>
      </c>
      <c r="C280" s="212">
        <v>4</v>
      </c>
      <c r="D280" s="212">
        <v>12</v>
      </c>
      <c r="E280" s="213" t="s">
        <v>696</v>
      </c>
      <c r="F280" s="214" t="s">
        <v>383</v>
      </c>
      <c r="G280" s="215">
        <v>1392</v>
      </c>
    </row>
    <row r="281" spans="1:7" ht="22.5" customHeight="1">
      <c r="A281" s="195"/>
      <c r="B281" s="211" t="s">
        <v>531</v>
      </c>
      <c r="C281" s="212">
        <v>4</v>
      </c>
      <c r="D281" s="212">
        <v>12</v>
      </c>
      <c r="E281" s="213" t="s">
        <v>696</v>
      </c>
      <c r="F281" s="214" t="s">
        <v>532</v>
      </c>
      <c r="G281" s="215">
        <v>1392</v>
      </c>
    </row>
    <row r="282" spans="1:7" ht="22.5" customHeight="1">
      <c r="A282" s="195"/>
      <c r="B282" s="211" t="s">
        <v>535</v>
      </c>
      <c r="C282" s="212">
        <v>4</v>
      </c>
      <c r="D282" s="212">
        <v>12</v>
      </c>
      <c r="E282" s="213" t="s">
        <v>696</v>
      </c>
      <c r="F282" s="214" t="s">
        <v>536</v>
      </c>
      <c r="G282" s="215">
        <v>308.89999999999998</v>
      </c>
    </row>
    <row r="283" spans="1:7" ht="22.5" customHeight="1">
      <c r="A283" s="195"/>
      <c r="B283" s="211" t="s">
        <v>537</v>
      </c>
      <c r="C283" s="212">
        <v>4</v>
      </c>
      <c r="D283" s="212">
        <v>12</v>
      </c>
      <c r="E283" s="213" t="s">
        <v>696</v>
      </c>
      <c r="F283" s="214" t="s">
        <v>538</v>
      </c>
      <c r="G283" s="215">
        <v>308.89999999999998</v>
      </c>
    </row>
    <row r="284" spans="1:7" ht="17.25" customHeight="1">
      <c r="A284" s="195"/>
      <c r="B284" s="211" t="s">
        <v>539</v>
      </c>
      <c r="C284" s="212">
        <v>4</v>
      </c>
      <c r="D284" s="212">
        <v>12</v>
      </c>
      <c r="E284" s="213" t="s">
        <v>696</v>
      </c>
      <c r="F284" s="214" t="s">
        <v>540</v>
      </c>
      <c r="G284" s="215">
        <v>2</v>
      </c>
    </row>
    <row r="285" spans="1:7" ht="17.25" customHeight="1">
      <c r="A285" s="195"/>
      <c r="B285" s="211" t="s">
        <v>541</v>
      </c>
      <c r="C285" s="212">
        <v>4</v>
      </c>
      <c r="D285" s="212">
        <v>12</v>
      </c>
      <c r="E285" s="213" t="s">
        <v>696</v>
      </c>
      <c r="F285" s="214" t="s">
        <v>542</v>
      </c>
      <c r="G285" s="215">
        <v>2</v>
      </c>
    </row>
    <row r="286" spans="1:7" ht="33.75" customHeight="1">
      <c r="A286" s="195"/>
      <c r="B286" s="206" t="s">
        <v>697</v>
      </c>
      <c r="C286" s="207">
        <v>4</v>
      </c>
      <c r="D286" s="207">
        <v>12</v>
      </c>
      <c r="E286" s="208" t="s">
        <v>698</v>
      </c>
      <c r="F286" s="209" t="s">
        <v>523</v>
      </c>
      <c r="G286" s="210">
        <v>25606</v>
      </c>
    </row>
    <row r="287" spans="1:7" ht="17.25" customHeight="1">
      <c r="A287" s="195"/>
      <c r="B287" s="211" t="s">
        <v>573</v>
      </c>
      <c r="C287" s="212">
        <v>4</v>
      </c>
      <c r="D287" s="212">
        <v>12</v>
      </c>
      <c r="E287" s="213" t="s">
        <v>699</v>
      </c>
      <c r="F287" s="214" t="s">
        <v>523</v>
      </c>
      <c r="G287" s="215">
        <v>25606</v>
      </c>
    </row>
    <row r="288" spans="1:7" ht="45" customHeight="1">
      <c r="A288" s="195"/>
      <c r="B288" s="211" t="s">
        <v>530</v>
      </c>
      <c r="C288" s="212">
        <v>4</v>
      </c>
      <c r="D288" s="212">
        <v>12</v>
      </c>
      <c r="E288" s="213" t="s">
        <v>699</v>
      </c>
      <c r="F288" s="214" t="s">
        <v>383</v>
      </c>
      <c r="G288" s="215">
        <v>23570</v>
      </c>
    </row>
    <row r="289" spans="1:7" ht="17.25" customHeight="1">
      <c r="A289" s="195"/>
      <c r="B289" s="211" t="s">
        <v>575</v>
      </c>
      <c r="C289" s="212">
        <v>4</v>
      </c>
      <c r="D289" s="212">
        <v>12</v>
      </c>
      <c r="E289" s="213" t="s">
        <v>699</v>
      </c>
      <c r="F289" s="214" t="s">
        <v>576</v>
      </c>
      <c r="G289" s="215">
        <v>23570</v>
      </c>
    </row>
    <row r="290" spans="1:7" ht="22.5" customHeight="1">
      <c r="A290" s="195"/>
      <c r="B290" s="211" t="s">
        <v>535</v>
      </c>
      <c r="C290" s="212">
        <v>4</v>
      </c>
      <c r="D290" s="212">
        <v>12</v>
      </c>
      <c r="E290" s="213" t="s">
        <v>699</v>
      </c>
      <c r="F290" s="214" t="s">
        <v>536</v>
      </c>
      <c r="G290" s="215">
        <v>1781</v>
      </c>
    </row>
    <row r="291" spans="1:7" ht="22.5" customHeight="1">
      <c r="A291" s="195"/>
      <c r="B291" s="211" t="s">
        <v>537</v>
      </c>
      <c r="C291" s="212">
        <v>4</v>
      </c>
      <c r="D291" s="212">
        <v>12</v>
      </c>
      <c r="E291" s="213" t="s">
        <v>699</v>
      </c>
      <c r="F291" s="214" t="s">
        <v>538</v>
      </c>
      <c r="G291" s="215">
        <v>1781</v>
      </c>
    </row>
    <row r="292" spans="1:7" ht="17.25" customHeight="1">
      <c r="A292" s="195"/>
      <c r="B292" s="211" t="s">
        <v>539</v>
      </c>
      <c r="C292" s="212">
        <v>4</v>
      </c>
      <c r="D292" s="212">
        <v>12</v>
      </c>
      <c r="E292" s="213" t="s">
        <v>699</v>
      </c>
      <c r="F292" s="214" t="s">
        <v>540</v>
      </c>
      <c r="G292" s="215">
        <v>255</v>
      </c>
    </row>
    <row r="293" spans="1:7" ht="17.25" customHeight="1">
      <c r="A293" s="195"/>
      <c r="B293" s="211" t="s">
        <v>541</v>
      </c>
      <c r="C293" s="212">
        <v>4</v>
      </c>
      <c r="D293" s="212">
        <v>12</v>
      </c>
      <c r="E293" s="213" t="s">
        <v>699</v>
      </c>
      <c r="F293" s="214" t="s">
        <v>542</v>
      </c>
      <c r="G293" s="215">
        <v>255</v>
      </c>
    </row>
    <row r="294" spans="1:7" ht="22.5" customHeight="1">
      <c r="A294" s="195"/>
      <c r="B294" s="206" t="s">
        <v>700</v>
      </c>
      <c r="C294" s="207">
        <v>4</v>
      </c>
      <c r="D294" s="207">
        <v>12</v>
      </c>
      <c r="E294" s="208" t="s">
        <v>701</v>
      </c>
      <c r="F294" s="209" t="s">
        <v>523</v>
      </c>
      <c r="G294" s="210">
        <v>7450.8</v>
      </c>
    </row>
    <row r="295" spans="1:7" ht="45" customHeight="1">
      <c r="A295" s="195"/>
      <c r="B295" s="211" t="s">
        <v>702</v>
      </c>
      <c r="C295" s="212">
        <v>4</v>
      </c>
      <c r="D295" s="212">
        <v>12</v>
      </c>
      <c r="E295" s="213" t="s">
        <v>703</v>
      </c>
      <c r="F295" s="214" t="s">
        <v>523</v>
      </c>
      <c r="G295" s="215">
        <v>7450.8</v>
      </c>
    </row>
    <row r="296" spans="1:7" ht="67.5" customHeight="1">
      <c r="A296" s="195"/>
      <c r="B296" s="211" t="s">
        <v>704</v>
      </c>
      <c r="C296" s="212">
        <v>4</v>
      </c>
      <c r="D296" s="212">
        <v>12</v>
      </c>
      <c r="E296" s="213" t="s">
        <v>705</v>
      </c>
      <c r="F296" s="214" t="s">
        <v>523</v>
      </c>
      <c r="G296" s="215">
        <v>578.65</v>
      </c>
    </row>
    <row r="297" spans="1:7" ht="22.5" customHeight="1">
      <c r="A297" s="195"/>
      <c r="B297" s="211" t="s">
        <v>535</v>
      </c>
      <c r="C297" s="212">
        <v>4</v>
      </c>
      <c r="D297" s="212">
        <v>12</v>
      </c>
      <c r="E297" s="213" t="s">
        <v>705</v>
      </c>
      <c r="F297" s="214" t="s">
        <v>536</v>
      </c>
      <c r="G297" s="215">
        <v>578.65</v>
      </c>
    </row>
    <row r="298" spans="1:7" ht="22.5" customHeight="1">
      <c r="A298" s="195"/>
      <c r="B298" s="211" t="s">
        <v>537</v>
      </c>
      <c r="C298" s="212">
        <v>4</v>
      </c>
      <c r="D298" s="212">
        <v>12</v>
      </c>
      <c r="E298" s="213" t="s">
        <v>705</v>
      </c>
      <c r="F298" s="214" t="s">
        <v>538</v>
      </c>
      <c r="G298" s="215">
        <v>578.65</v>
      </c>
    </row>
    <row r="299" spans="1:7" ht="67.5" customHeight="1">
      <c r="A299" s="195"/>
      <c r="B299" s="211" t="s">
        <v>706</v>
      </c>
      <c r="C299" s="212">
        <v>4</v>
      </c>
      <c r="D299" s="212">
        <v>12</v>
      </c>
      <c r="E299" s="213" t="s">
        <v>707</v>
      </c>
      <c r="F299" s="214" t="s">
        <v>523</v>
      </c>
      <c r="G299" s="215">
        <v>450.8</v>
      </c>
    </row>
    <row r="300" spans="1:7" ht="22.5" customHeight="1">
      <c r="A300" s="195"/>
      <c r="B300" s="211" t="s">
        <v>535</v>
      </c>
      <c r="C300" s="212">
        <v>4</v>
      </c>
      <c r="D300" s="212">
        <v>12</v>
      </c>
      <c r="E300" s="213" t="s">
        <v>707</v>
      </c>
      <c r="F300" s="214" t="s">
        <v>536</v>
      </c>
      <c r="G300" s="215">
        <v>450.8</v>
      </c>
    </row>
    <row r="301" spans="1:7" ht="22.5" customHeight="1">
      <c r="A301" s="195"/>
      <c r="B301" s="211" t="s">
        <v>537</v>
      </c>
      <c r="C301" s="212">
        <v>4</v>
      </c>
      <c r="D301" s="212">
        <v>12</v>
      </c>
      <c r="E301" s="213" t="s">
        <v>707</v>
      </c>
      <c r="F301" s="214" t="s">
        <v>538</v>
      </c>
      <c r="G301" s="215">
        <v>450.8</v>
      </c>
    </row>
    <row r="302" spans="1:7" ht="45" customHeight="1">
      <c r="A302" s="195"/>
      <c r="B302" s="211" t="s">
        <v>708</v>
      </c>
      <c r="C302" s="212">
        <v>4</v>
      </c>
      <c r="D302" s="212">
        <v>12</v>
      </c>
      <c r="E302" s="213" t="s">
        <v>709</v>
      </c>
      <c r="F302" s="214" t="s">
        <v>523</v>
      </c>
      <c r="G302" s="215">
        <v>6415.35</v>
      </c>
    </row>
    <row r="303" spans="1:7" ht="22.5" customHeight="1">
      <c r="A303" s="195"/>
      <c r="B303" s="211" t="s">
        <v>535</v>
      </c>
      <c r="C303" s="212">
        <v>4</v>
      </c>
      <c r="D303" s="212">
        <v>12</v>
      </c>
      <c r="E303" s="213" t="s">
        <v>709</v>
      </c>
      <c r="F303" s="214" t="s">
        <v>536</v>
      </c>
      <c r="G303" s="215">
        <v>6415.35</v>
      </c>
    </row>
    <row r="304" spans="1:7" ht="22.5" customHeight="1">
      <c r="A304" s="195"/>
      <c r="B304" s="211" t="s">
        <v>537</v>
      </c>
      <c r="C304" s="212">
        <v>4</v>
      </c>
      <c r="D304" s="212">
        <v>12</v>
      </c>
      <c r="E304" s="213" t="s">
        <v>709</v>
      </c>
      <c r="F304" s="214" t="s">
        <v>538</v>
      </c>
      <c r="G304" s="215">
        <v>6415.35</v>
      </c>
    </row>
    <row r="305" spans="1:7" ht="45" customHeight="1">
      <c r="A305" s="195"/>
      <c r="B305" s="211" t="s">
        <v>710</v>
      </c>
      <c r="C305" s="212">
        <v>4</v>
      </c>
      <c r="D305" s="212">
        <v>12</v>
      </c>
      <c r="E305" s="213" t="s">
        <v>711</v>
      </c>
      <c r="F305" s="214" t="s">
        <v>523</v>
      </c>
      <c r="G305" s="215">
        <v>6</v>
      </c>
    </row>
    <row r="306" spans="1:7" ht="22.5" customHeight="1">
      <c r="A306" s="195"/>
      <c r="B306" s="211" t="s">
        <v>535</v>
      </c>
      <c r="C306" s="212">
        <v>4</v>
      </c>
      <c r="D306" s="212">
        <v>12</v>
      </c>
      <c r="E306" s="213" t="s">
        <v>711</v>
      </c>
      <c r="F306" s="214" t="s">
        <v>536</v>
      </c>
      <c r="G306" s="215">
        <v>6</v>
      </c>
    </row>
    <row r="307" spans="1:7" ht="22.5" customHeight="1">
      <c r="A307" s="195"/>
      <c r="B307" s="211" t="s">
        <v>537</v>
      </c>
      <c r="C307" s="212">
        <v>4</v>
      </c>
      <c r="D307" s="212">
        <v>12</v>
      </c>
      <c r="E307" s="213" t="s">
        <v>711</v>
      </c>
      <c r="F307" s="214" t="s">
        <v>538</v>
      </c>
      <c r="G307" s="215">
        <v>6</v>
      </c>
    </row>
    <row r="308" spans="1:7" ht="22.5" customHeight="1">
      <c r="A308" s="195"/>
      <c r="B308" s="206" t="s">
        <v>712</v>
      </c>
      <c r="C308" s="207">
        <v>4</v>
      </c>
      <c r="D308" s="207">
        <v>12</v>
      </c>
      <c r="E308" s="208" t="s">
        <v>713</v>
      </c>
      <c r="F308" s="209" t="s">
        <v>523</v>
      </c>
      <c r="G308" s="210">
        <v>2653.9</v>
      </c>
    </row>
    <row r="309" spans="1:7" ht="45" customHeight="1">
      <c r="A309" s="195"/>
      <c r="B309" s="211" t="s">
        <v>714</v>
      </c>
      <c r="C309" s="212">
        <v>4</v>
      </c>
      <c r="D309" s="212">
        <v>12</v>
      </c>
      <c r="E309" s="213" t="s">
        <v>715</v>
      </c>
      <c r="F309" s="214" t="s">
        <v>523</v>
      </c>
      <c r="G309" s="215">
        <v>2333.9</v>
      </c>
    </row>
    <row r="310" spans="1:7" ht="22.5" customHeight="1">
      <c r="A310" s="195"/>
      <c r="B310" s="211" t="s">
        <v>535</v>
      </c>
      <c r="C310" s="212">
        <v>4</v>
      </c>
      <c r="D310" s="212">
        <v>12</v>
      </c>
      <c r="E310" s="213" t="s">
        <v>715</v>
      </c>
      <c r="F310" s="214" t="s">
        <v>536</v>
      </c>
      <c r="G310" s="215">
        <v>309.10000000000002</v>
      </c>
    </row>
    <row r="311" spans="1:7" ht="22.5" customHeight="1">
      <c r="A311" s="195"/>
      <c r="B311" s="211" t="s">
        <v>537</v>
      </c>
      <c r="C311" s="212">
        <v>4</v>
      </c>
      <c r="D311" s="212">
        <v>12</v>
      </c>
      <c r="E311" s="213" t="s">
        <v>715</v>
      </c>
      <c r="F311" s="214" t="s">
        <v>538</v>
      </c>
      <c r="G311" s="215">
        <v>309.10000000000002</v>
      </c>
    </row>
    <row r="312" spans="1:7" ht="17.25" customHeight="1">
      <c r="A312" s="195"/>
      <c r="B312" s="211" t="s">
        <v>539</v>
      </c>
      <c r="C312" s="212">
        <v>4</v>
      </c>
      <c r="D312" s="212">
        <v>12</v>
      </c>
      <c r="E312" s="213" t="s">
        <v>715</v>
      </c>
      <c r="F312" s="214" t="s">
        <v>540</v>
      </c>
      <c r="G312" s="215">
        <v>2024.8</v>
      </c>
    </row>
    <row r="313" spans="1:7" ht="22.5" customHeight="1">
      <c r="A313" s="195"/>
      <c r="B313" s="211" t="s">
        <v>672</v>
      </c>
      <c r="C313" s="212">
        <v>4</v>
      </c>
      <c r="D313" s="212">
        <v>12</v>
      </c>
      <c r="E313" s="213" t="s">
        <v>715</v>
      </c>
      <c r="F313" s="214" t="s">
        <v>673</v>
      </c>
      <c r="G313" s="215">
        <v>2024.8</v>
      </c>
    </row>
    <row r="314" spans="1:7" ht="33.75" customHeight="1">
      <c r="A314" s="195"/>
      <c r="B314" s="211" t="s">
        <v>716</v>
      </c>
      <c r="C314" s="212">
        <v>4</v>
      </c>
      <c r="D314" s="212">
        <v>12</v>
      </c>
      <c r="E314" s="213" t="s">
        <v>717</v>
      </c>
      <c r="F314" s="214" t="s">
        <v>523</v>
      </c>
      <c r="G314" s="215">
        <v>320</v>
      </c>
    </row>
    <row r="315" spans="1:7" ht="22.5" customHeight="1">
      <c r="A315" s="195"/>
      <c r="B315" s="211" t="s">
        <v>535</v>
      </c>
      <c r="C315" s="212">
        <v>4</v>
      </c>
      <c r="D315" s="212">
        <v>12</v>
      </c>
      <c r="E315" s="213" t="s">
        <v>717</v>
      </c>
      <c r="F315" s="214" t="s">
        <v>536</v>
      </c>
      <c r="G315" s="215">
        <v>30</v>
      </c>
    </row>
    <row r="316" spans="1:7" ht="22.5" customHeight="1">
      <c r="A316" s="195"/>
      <c r="B316" s="211" t="s">
        <v>537</v>
      </c>
      <c r="C316" s="212">
        <v>4</v>
      </c>
      <c r="D316" s="212">
        <v>12</v>
      </c>
      <c r="E316" s="213" t="s">
        <v>717</v>
      </c>
      <c r="F316" s="214" t="s">
        <v>538</v>
      </c>
      <c r="G316" s="215">
        <v>30</v>
      </c>
    </row>
    <row r="317" spans="1:7" ht="17.25" customHeight="1">
      <c r="A317" s="195"/>
      <c r="B317" s="211" t="s">
        <v>539</v>
      </c>
      <c r="C317" s="212">
        <v>4</v>
      </c>
      <c r="D317" s="212">
        <v>12</v>
      </c>
      <c r="E317" s="213" t="s">
        <v>717</v>
      </c>
      <c r="F317" s="214" t="s">
        <v>540</v>
      </c>
      <c r="G317" s="215">
        <v>290</v>
      </c>
    </row>
    <row r="318" spans="1:7" ht="22.5" customHeight="1">
      <c r="A318" s="195"/>
      <c r="B318" s="211" t="s">
        <v>672</v>
      </c>
      <c r="C318" s="212">
        <v>4</v>
      </c>
      <c r="D318" s="212">
        <v>12</v>
      </c>
      <c r="E318" s="213" t="s">
        <v>717</v>
      </c>
      <c r="F318" s="214" t="s">
        <v>673</v>
      </c>
      <c r="G318" s="215">
        <v>290</v>
      </c>
    </row>
    <row r="319" spans="1:7" ht="22.5" customHeight="1">
      <c r="A319" s="195"/>
      <c r="B319" s="206" t="s">
        <v>691</v>
      </c>
      <c r="C319" s="207">
        <v>4</v>
      </c>
      <c r="D319" s="207">
        <v>12</v>
      </c>
      <c r="E319" s="208" t="s">
        <v>692</v>
      </c>
      <c r="F319" s="209" t="s">
        <v>523</v>
      </c>
      <c r="G319" s="210">
        <v>27982.3</v>
      </c>
    </row>
    <row r="320" spans="1:7" ht="33.75" customHeight="1">
      <c r="A320" s="195"/>
      <c r="B320" s="211" t="s">
        <v>718</v>
      </c>
      <c r="C320" s="212">
        <v>4</v>
      </c>
      <c r="D320" s="212">
        <v>12</v>
      </c>
      <c r="E320" s="213" t="s">
        <v>719</v>
      </c>
      <c r="F320" s="214" t="s">
        <v>523</v>
      </c>
      <c r="G320" s="215">
        <v>21327</v>
      </c>
    </row>
    <row r="321" spans="1:7" ht="45" customHeight="1">
      <c r="A321" s="195"/>
      <c r="B321" s="211" t="s">
        <v>530</v>
      </c>
      <c r="C321" s="212">
        <v>4</v>
      </c>
      <c r="D321" s="212">
        <v>12</v>
      </c>
      <c r="E321" s="213" t="s">
        <v>719</v>
      </c>
      <c r="F321" s="214" t="s">
        <v>383</v>
      </c>
      <c r="G321" s="215">
        <v>18554</v>
      </c>
    </row>
    <row r="322" spans="1:7" ht="17.25" customHeight="1">
      <c r="A322" s="195"/>
      <c r="B322" s="211" t="s">
        <v>575</v>
      </c>
      <c r="C322" s="212">
        <v>4</v>
      </c>
      <c r="D322" s="212">
        <v>12</v>
      </c>
      <c r="E322" s="213" t="s">
        <v>719</v>
      </c>
      <c r="F322" s="214" t="s">
        <v>576</v>
      </c>
      <c r="G322" s="215">
        <v>18554</v>
      </c>
    </row>
    <row r="323" spans="1:7" ht="22.5" customHeight="1">
      <c r="A323" s="195"/>
      <c r="B323" s="211" t="s">
        <v>535</v>
      </c>
      <c r="C323" s="212">
        <v>4</v>
      </c>
      <c r="D323" s="212">
        <v>12</v>
      </c>
      <c r="E323" s="213" t="s">
        <v>719</v>
      </c>
      <c r="F323" s="214" t="s">
        <v>536</v>
      </c>
      <c r="G323" s="215">
        <v>2589</v>
      </c>
    </row>
    <row r="324" spans="1:7" ht="22.5" customHeight="1">
      <c r="A324" s="195"/>
      <c r="B324" s="211" t="s">
        <v>537</v>
      </c>
      <c r="C324" s="212">
        <v>4</v>
      </c>
      <c r="D324" s="212">
        <v>12</v>
      </c>
      <c r="E324" s="213" t="s">
        <v>719</v>
      </c>
      <c r="F324" s="214" t="s">
        <v>538</v>
      </c>
      <c r="G324" s="215">
        <v>2589</v>
      </c>
    </row>
    <row r="325" spans="1:7" ht="17.25" customHeight="1">
      <c r="A325" s="195"/>
      <c r="B325" s="211" t="s">
        <v>539</v>
      </c>
      <c r="C325" s="212">
        <v>4</v>
      </c>
      <c r="D325" s="212">
        <v>12</v>
      </c>
      <c r="E325" s="213" t="s">
        <v>719</v>
      </c>
      <c r="F325" s="214" t="s">
        <v>540</v>
      </c>
      <c r="G325" s="215">
        <v>184</v>
      </c>
    </row>
    <row r="326" spans="1:7" ht="17.25" customHeight="1">
      <c r="A326" s="195"/>
      <c r="B326" s="211" t="s">
        <v>541</v>
      </c>
      <c r="C326" s="212">
        <v>4</v>
      </c>
      <c r="D326" s="212">
        <v>12</v>
      </c>
      <c r="E326" s="213" t="s">
        <v>719</v>
      </c>
      <c r="F326" s="214" t="s">
        <v>542</v>
      </c>
      <c r="G326" s="215">
        <v>184</v>
      </c>
    </row>
    <row r="327" spans="1:7" ht="33.75" customHeight="1">
      <c r="A327" s="195"/>
      <c r="B327" s="211" t="s">
        <v>720</v>
      </c>
      <c r="C327" s="212">
        <v>4</v>
      </c>
      <c r="D327" s="212">
        <v>12</v>
      </c>
      <c r="E327" s="213" t="s">
        <v>721</v>
      </c>
      <c r="F327" s="214" t="s">
        <v>523</v>
      </c>
      <c r="G327" s="215">
        <v>588</v>
      </c>
    </row>
    <row r="328" spans="1:7" ht="22.5" customHeight="1">
      <c r="A328" s="195"/>
      <c r="B328" s="211" t="s">
        <v>535</v>
      </c>
      <c r="C328" s="212">
        <v>4</v>
      </c>
      <c r="D328" s="212">
        <v>12</v>
      </c>
      <c r="E328" s="213" t="s">
        <v>721</v>
      </c>
      <c r="F328" s="214" t="s">
        <v>536</v>
      </c>
      <c r="G328" s="215">
        <v>588</v>
      </c>
    </row>
    <row r="329" spans="1:7" ht="22.5" customHeight="1">
      <c r="A329" s="195"/>
      <c r="B329" s="211" t="s">
        <v>537</v>
      </c>
      <c r="C329" s="212">
        <v>4</v>
      </c>
      <c r="D329" s="212">
        <v>12</v>
      </c>
      <c r="E329" s="213" t="s">
        <v>721</v>
      </c>
      <c r="F329" s="214" t="s">
        <v>538</v>
      </c>
      <c r="G329" s="215">
        <v>588</v>
      </c>
    </row>
    <row r="330" spans="1:7" ht="45" customHeight="1">
      <c r="A330" s="195"/>
      <c r="B330" s="211" t="s">
        <v>722</v>
      </c>
      <c r="C330" s="212">
        <v>4</v>
      </c>
      <c r="D330" s="212">
        <v>12</v>
      </c>
      <c r="E330" s="213" t="s">
        <v>723</v>
      </c>
      <c r="F330" s="214" t="s">
        <v>523</v>
      </c>
      <c r="G330" s="215">
        <v>5765.3</v>
      </c>
    </row>
    <row r="331" spans="1:7" ht="45" customHeight="1">
      <c r="A331" s="195"/>
      <c r="B331" s="211" t="s">
        <v>530</v>
      </c>
      <c r="C331" s="212">
        <v>4</v>
      </c>
      <c r="D331" s="212">
        <v>12</v>
      </c>
      <c r="E331" s="213" t="s">
        <v>723</v>
      </c>
      <c r="F331" s="214" t="s">
        <v>383</v>
      </c>
      <c r="G331" s="215">
        <v>5765.3</v>
      </c>
    </row>
    <row r="332" spans="1:7" ht="17.25" customHeight="1">
      <c r="A332" s="195"/>
      <c r="B332" s="211" t="s">
        <v>575</v>
      </c>
      <c r="C332" s="212">
        <v>4</v>
      </c>
      <c r="D332" s="212">
        <v>12</v>
      </c>
      <c r="E332" s="213" t="s">
        <v>723</v>
      </c>
      <c r="F332" s="214" t="s">
        <v>576</v>
      </c>
      <c r="G332" s="215">
        <v>5765.3</v>
      </c>
    </row>
    <row r="333" spans="1:7" ht="22.5" customHeight="1">
      <c r="A333" s="195"/>
      <c r="B333" s="211" t="s">
        <v>693</v>
      </c>
      <c r="C333" s="212">
        <v>4</v>
      </c>
      <c r="D333" s="212">
        <v>12</v>
      </c>
      <c r="E333" s="213" t="s">
        <v>694</v>
      </c>
      <c r="F333" s="214" t="s">
        <v>523</v>
      </c>
      <c r="G333" s="215">
        <v>302</v>
      </c>
    </row>
    <row r="334" spans="1:7" ht="22.5" customHeight="1">
      <c r="A334" s="195"/>
      <c r="B334" s="211" t="s">
        <v>535</v>
      </c>
      <c r="C334" s="212">
        <v>4</v>
      </c>
      <c r="D334" s="212">
        <v>12</v>
      </c>
      <c r="E334" s="213" t="s">
        <v>694</v>
      </c>
      <c r="F334" s="214" t="s">
        <v>536</v>
      </c>
      <c r="G334" s="215">
        <v>302</v>
      </c>
    </row>
    <row r="335" spans="1:7" ht="22.5" customHeight="1">
      <c r="A335" s="195"/>
      <c r="B335" s="211" t="s">
        <v>537</v>
      </c>
      <c r="C335" s="212">
        <v>4</v>
      </c>
      <c r="D335" s="212">
        <v>12</v>
      </c>
      <c r="E335" s="213" t="s">
        <v>694</v>
      </c>
      <c r="F335" s="214" t="s">
        <v>538</v>
      </c>
      <c r="G335" s="215">
        <v>302</v>
      </c>
    </row>
    <row r="336" spans="1:7" ht="22.5" customHeight="1">
      <c r="A336" s="195"/>
      <c r="B336" s="206" t="s">
        <v>724</v>
      </c>
      <c r="C336" s="207">
        <v>4</v>
      </c>
      <c r="D336" s="207">
        <v>12</v>
      </c>
      <c r="E336" s="208" t="s">
        <v>725</v>
      </c>
      <c r="F336" s="209" t="s">
        <v>523</v>
      </c>
      <c r="G336" s="210">
        <v>200</v>
      </c>
    </row>
    <row r="337" spans="1:7" ht="22.5" customHeight="1">
      <c r="A337" s="195"/>
      <c r="B337" s="211" t="s">
        <v>726</v>
      </c>
      <c r="C337" s="212">
        <v>4</v>
      </c>
      <c r="D337" s="212">
        <v>12</v>
      </c>
      <c r="E337" s="213" t="s">
        <v>727</v>
      </c>
      <c r="F337" s="214" t="s">
        <v>523</v>
      </c>
      <c r="G337" s="215">
        <v>200</v>
      </c>
    </row>
    <row r="338" spans="1:7" ht="22.5" customHeight="1">
      <c r="A338" s="195"/>
      <c r="B338" s="211" t="s">
        <v>630</v>
      </c>
      <c r="C338" s="212">
        <v>4</v>
      </c>
      <c r="D338" s="212">
        <v>12</v>
      </c>
      <c r="E338" s="213" t="s">
        <v>727</v>
      </c>
      <c r="F338" s="214" t="s">
        <v>631</v>
      </c>
      <c r="G338" s="215">
        <v>200</v>
      </c>
    </row>
    <row r="339" spans="1:7" ht="22.5" customHeight="1">
      <c r="A339" s="195"/>
      <c r="B339" s="211" t="s">
        <v>632</v>
      </c>
      <c r="C339" s="212">
        <v>4</v>
      </c>
      <c r="D339" s="212">
        <v>12</v>
      </c>
      <c r="E339" s="213" t="s">
        <v>727</v>
      </c>
      <c r="F339" s="214" t="s">
        <v>386</v>
      </c>
      <c r="G339" s="215">
        <v>200</v>
      </c>
    </row>
    <row r="340" spans="1:7" ht="22.5" customHeight="1">
      <c r="A340" s="195"/>
      <c r="B340" s="206" t="s">
        <v>585</v>
      </c>
      <c r="C340" s="207">
        <v>4</v>
      </c>
      <c r="D340" s="207">
        <v>12</v>
      </c>
      <c r="E340" s="208" t="s">
        <v>586</v>
      </c>
      <c r="F340" s="209" t="s">
        <v>523</v>
      </c>
      <c r="G340" s="210">
        <v>1118.1199999999999</v>
      </c>
    </row>
    <row r="341" spans="1:7" ht="45" customHeight="1">
      <c r="A341" s="195"/>
      <c r="B341" s="211" t="s">
        <v>587</v>
      </c>
      <c r="C341" s="212">
        <v>4</v>
      </c>
      <c r="D341" s="212">
        <v>12</v>
      </c>
      <c r="E341" s="213" t="s">
        <v>588</v>
      </c>
      <c r="F341" s="214" t="s">
        <v>523</v>
      </c>
      <c r="G341" s="215">
        <v>1118.1199999999999</v>
      </c>
    </row>
    <row r="342" spans="1:7" ht="45" customHeight="1">
      <c r="A342" s="195"/>
      <c r="B342" s="211" t="s">
        <v>589</v>
      </c>
      <c r="C342" s="212">
        <v>4</v>
      </c>
      <c r="D342" s="212">
        <v>12</v>
      </c>
      <c r="E342" s="213" t="s">
        <v>590</v>
      </c>
      <c r="F342" s="214" t="s">
        <v>523</v>
      </c>
      <c r="G342" s="215">
        <v>1118.1199999999999</v>
      </c>
    </row>
    <row r="343" spans="1:7" ht="22.5" customHeight="1">
      <c r="A343" s="195"/>
      <c r="B343" s="211" t="s">
        <v>535</v>
      </c>
      <c r="C343" s="212">
        <v>4</v>
      </c>
      <c r="D343" s="212">
        <v>12</v>
      </c>
      <c r="E343" s="213" t="s">
        <v>590</v>
      </c>
      <c r="F343" s="214" t="s">
        <v>536</v>
      </c>
      <c r="G343" s="215">
        <v>1118.1199999999999</v>
      </c>
    </row>
    <row r="344" spans="1:7" ht="22.5" customHeight="1">
      <c r="A344" s="195"/>
      <c r="B344" s="211" t="s">
        <v>537</v>
      </c>
      <c r="C344" s="212">
        <v>4</v>
      </c>
      <c r="D344" s="212">
        <v>12</v>
      </c>
      <c r="E344" s="213" t="s">
        <v>590</v>
      </c>
      <c r="F344" s="214" t="s">
        <v>538</v>
      </c>
      <c r="G344" s="215">
        <v>1118.1199999999999</v>
      </c>
    </row>
    <row r="345" spans="1:7" ht="17.25" customHeight="1">
      <c r="A345" s="195"/>
      <c r="B345" s="216" t="s">
        <v>486</v>
      </c>
      <c r="C345" s="217">
        <v>5</v>
      </c>
      <c r="D345" s="217">
        <v>0</v>
      </c>
      <c r="E345" s="218" t="s">
        <v>523</v>
      </c>
      <c r="F345" s="219" t="s">
        <v>523</v>
      </c>
      <c r="G345" s="220">
        <v>404134.82400000002</v>
      </c>
    </row>
    <row r="346" spans="1:7" ht="17.25" customHeight="1">
      <c r="A346" s="195"/>
      <c r="B346" s="201" t="s">
        <v>487</v>
      </c>
      <c r="C346" s="202">
        <v>5</v>
      </c>
      <c r="D346" s="202">
        <v>1</v>
      </c>
      <c r="E346" s="203" t="s">
        <v>523</v>
      </c>
      <c r="F346" s="204" t="s">
        <v>523</v>
      </c>
      <c r="G346" s="205">
        <v>186582.59</v>
      </c>
    </row>
    <row r="347" spans="1:7" ht="22.5" customHeight="1">
      <c r="A347" s="195"/>
      <c r="B347" s="206" t="s">
        <v>700</v>
      </c>
      <c r="C347" s="207">
        <v>5</v>
      </c>
      <c r="D347" s="207">
        <v>1</v>
      </c>
      <c r="E347" s="208" t="s">
        <v>701</v>
      </c>
      <c r="F347" s="209" t="s">
        <v>523</v>
      </c>
      <c r="G347" s="210">
        <v>87727.19</v>
      </c>
    </row>
    <row r="348" spans="1:7" ht="33.75" customHeight="1">
      <c r="A348" s="195"/>
      <c r="B348" s="211" t="s">
        <v>728</v>
      </c>
      <c r="C348" s="212">
        <v>5</v>
      </c>
      <c r="D348" s="212">
        <v>1</v>
      </c>
      <c r="E348" s="213" t="s">
        <v>729</v>
      </c>
      <c r="F348" s="214" t="s">
        <v>523</v>
      </c>
      <c r="G348" s="215">
        <v>80100.19</v>
      </c>
    </row>
    <row r="349" spans="1:7" ht="67.5" customHeight="1">
      <c r="A349" s="195"/>
      <c r="B349" s="211" t="s">
        <v>730</v>
      </c>
      <c r="C349" s="212">
        <v>5</v>
      </c>
      <c r="D349" s="212">
        <v>1</v>
      </c>
      <c r="E349" s="213" t="s">
        <v>731</v>
      </c>
      <c r="F349" s="214" t="s">
        <v>523</v>
      </c>
      <c r="G349" s="215">
        <v>40966.5</v>
      </c>
    </row>
    <row r="350" spans="1:7" ht="22.5" customHeight="1">
      <c r="A350" s="195"/>
      <c r="B350" s="211" t="s">
        <v>684</v>
      </c>
      <c r="C350" s="212">
        <v>5</v>
      </c>
      <c r="D350" s="212">
        <v>1</v>
      </c>
      <c r="E350" s="213" t="s">
        <v>731</v>
      </c>
      <c r="F350" s="214" t="s">
        <v>685</v>
      </c>
      <c r="G350" s="215">
        <v>40966.5</v>
      </c>
    </row>
    <row r="351" spans="1:7" ht="17.25" customHeight="1">
      <c r="A351" s="195"/>
      <c r="B351" s="211" t="s">
        <v>686</v>
      </c>
      <c r="C351" s="212">
        <v>5</v>
      </c>
      <c r="D351" s="212">
        <v>1</v>
      </c>
      <c r="E351" s="213" t="s">
        <v>731</v>
      </c>
      <c r="F351" s="214" t="s">
        <v>385</v>
      </c>
      <c r="G351" s="215">
        <v>40966.5</v>
      </c>
    </row>
    <row r="352" spans="1:7" ht="78.75" customHeight="1">
      <c r="A352" s="195"/>
      <c r="B352" s="211" t="s">
        <v>38</v>
      </c>
      <c r="C352" s="212">
        <v>5</v>
      </c>
      <c r="D352" s="212">
        <v>1</v>
      </c>
      <c r="E352" s="213" t="s">
        <v>39</v>
      </c>
      <c r="F352" s="214" t="s">
        <v>523</v>
      </c>
      <c r="G352" s="215">
        <v>31123.7</v>
      </c>
    </row>
    <row r="353" spans="1:7" ht="22.5" customHeight="1">
      <c r="A353" s="195"/>
      <c r="B353" s="211" t="s">
        <v>535</v>
      </c>
      <c r="C353" s="212">
        <v>5</v>
      </c>
      <c r="D353" s="212">
        <v>1</v>
      </c>
      <c r="E353" s="213" t="s">
        <v>39</v>
      </c>
      <c r="F353" s="214" t="s">
        <v>536</v>
      </c>
      <c r="G353" s="215">
        <v>1352.6</v>
      </c>
    </row>
    <row r="354" spans="1:7" ht="22.5" customHeight="1">
      <c r="A354" s="195"/>
      <c r="B354" s="211" t="s">
        <v>537</v>
      </c>
      <c r="C354" s="212">
        <v>5</v>
      </c>
      <c r="D354" s="212">
        <v>1</v>
      </c>
      <c r="E354" s="213" t="s">
        <v>39</v>
      </c>
      <c r="F354" s="214" t="s">
        <v>538</v>
      </c>
      <c r="G354" s="215">
        <v>1352.6</v>
      </c>
    </row>
    <row r="355" spans="1:7" ht="22.5" customHeight="1">
      <c r="A355" s="195"/>
      <c r="B355" s="211" t="s">
        <v>684</v>
      </c>
      <c r="C355" s="212">
        <v>5</v>
      </c>
      <c r="D355" s="212">
        <v>1</v>
      </c>
      <c r="E355" s="213" t="s">
        <v>39</v>
      </c>
      <c r="F355" s="214" t="s">
        <v>685</v>
      </c>
      <c r="G355" s="215">
        <v>29771.1</v>
      </c>
    </row>
    <row r="356" spans="1:7" ht="17.25" customHeight="1">
      <c r="A356" s="195"/>
      <c r="B356" s="211" t="s">
        <v>686</v>
      </c>
      <c r="C356" s="212">
        <v>5</v>
      </c>
      <c r="D356" s="212">
        <v>1</v>
      </c>
      <c r="E356" s="213" t="s">
        <v>39</v>
      </c>
      <c r="F356" s="214" t="s">
        <v>385</v>
      </c>
      <c r="G356" s="215">
        <v>29771.1</v>
      </c>
    </row>
    <row r="357" spans="1:7" ht="45" customHeight="1">
      <c r="A357" s="195"/>
      <c r="B357" s="211" t="s">
        <v>732</v>
      </c>
      <c r="C357" s="212">
        <v>5</v>
      </c>
      <c r="D357" s="212">
        <v>1</v>
      </c>
      <c r="E357" s="213" t="s">
        <v>733</v>
      </c>
      <c r="F357" s="214" t="s">
        <v>523</v>
      </c>
      <c r="G357" s="215">
        <v>8009.99</v>
      </c>
    </row>
    <row r="358" spans="1:7" ht="22.5" customHeight="1">
      <c r="A358" s="195"/>
      <c r="B358" s="211" t="s">
        <v>535</v>
      </c>
      <c r="C358" s="212">
        <v>5</v>
      </c>
      <c r="D358" s="212">
        <v>1</v>
      </c>
      <c r="E358" s="213" t="s">
        <v>733</v>
      </c>
      <c r="F358" s="214" t="s">
        <v>536</v>
      </c>
      <c r="G358" s="215">
        <v>150.29</v>
      </c>
    </row>
    <row r="359" spans="1:7" ht="22.5" customHeight="1">
      <c r="A359" s="195"/>
      <c r="B359" s="211" t="s">
        <v>537</v>
      </c>
      <c r="C359" s="212">
        <v>5</v>
      </c>
      <c r="D359" s="212">
        <v>1</v>
      </c>
      <c r="E359" s="213" t="s">
        <v>733</v>
      </c>
      <c r="F359" s="214" t="s">
        <v>538</v>
      </c>
      <c r="G359" s="215">
        <v>150.29</v>
      </c>
    </row>
    <row r="360" spans="1:7" ht="22.5" customHeight="1">
      <c r="A360" s="195"/>
      <c r="B360" s="211" t="s">
        <v>684</v>
      </c>
      <c r="C360" s="212">
        <v>5</v>
      </c>
      <c r="D360" s="212">
        <v>1</v>
      </c>
      <c r="E360" s="213" t="s">
        <v>733</v>
      </c>
      <c r="F360" s="214" t="s">
        <v>685</v>
      </c>
      <c r="G360" s="215">
        <v>7859.7</v>
      </c>
    </row>
    <row r="361" spans="1:7" ht="17.25" customHeight="1">
      <c r="A361" s="195"/>
      <c r="B361" s="211" t="s">
        <v>686</v>
      </c>
      <c r="C361" s="212">
        <v>5</v>
      </c>
      <c r="D361" s="212">
        <v>1</v>
      </c>
      <c r="E361" s="213" t="s">
        <v>733</v>
      </c>
      <c r="F361" s="214" t="s">
        <v>385</v>
      </c>
      <c r="G361" s="215">
        <v>7859.7</v>
      </c>
    </row>
    <row r="362" spans="1:7" ht="33.75" customHeight="1">
      <c r="A362" s="195"/>
      <c r="B362" s="211" t="s">
        <v>734</v>
      </c>
      <c r="C362" s="212">
        <v>5</v>
      </c>
      <c r="D362" s="212">
        <v>1</v>
      </c>
      <c r="E362" s="213" t="s">
        <v>735</v>
      </c>
      <c r="F362" s="214" t="s">
        <v>523</v>
      </c>
      <c r="G362" s="215">
        <v>7627</v>
      </c>
    </row>
    <row r="363" spans="1:7" ht="45" customHeight="1">
      <c r="A363" s="195"/>
      <c r="B363" s="211" t="s">
        <v>736</v>
      </c>
      <c r="C363" s="212">
        <v>5</v>
      </c>
      <c r="D363" s="212">
        <v>1</v>
      </c>
      <c r="E363" s="213" t="s">
        <v>737</v>
      </c>
      <c r="F363" s="214" t="s">
        <v>523</v>
      </c>
      <c r="G363" s="215">
        <v>7627</v>
      </c>
    </row>
    <row r="364" spans="1:7" ht="22.5" customHeight="1">
      <c r="A364" s="195"/>
      <c r="B364" s="211" t="s">
        <v>684</v>
      </c>
      <c r="C364" s="212">
        <v>5</v>
      </c>
      <c r="D364" s="212">
        <v>1</v>
      </c>
      <c r="E364" s="213" t="s">
        <v>737</v>
      </c>
      <c r="F364" s="214" t="s">
        <v>685</v>
      </c>
      <c r="G364" s="215">
        <v>7627</v>
      </c>
    </row>
    <row r="365" spans="1:7" ht="17.25" customHeight="1">
      <c r="A365" s="195"/>
      <c r="B365" s="211" t="s">
        <v>686</v>
      </c>
      <c r="C365" s="212">
        <v>5</v>
      </c>
      <c r="D365" s="212">
        <v>1</v>
      </c>
      <c r="E365" s="213" t="s">
        <v>737</v>
      </c>
      <c r="F365" s="214" t="s">
        <v>385</v>
      </c>
      <c r="G365" s="215">
        <v>7627</v>
      </c>
    </row>
    <row r="366" spans="1:7" ht="33.75" customHeight="1">
      <c r="A366" s="195"/>
      <c r="B366" s="206" t="s">
        <v>662</v>
      </c>
      <c r="C366" s="207">
        <v>5</v>
      </c>
      <c r="D366" s="207">
        <v>1</v>
      </c>
      <c r="E366" s="208" t="s">
        <v>663</v>
      </c>
      <c r="F366" s="209" t="s">
        <v>523</v>
      </c>
      <c r="G366" s="210">
        <v>95137.8</v>
      </c>
    </row>
    <row r="367" spans="1:7" ht="45" customHeight="1">
      <c r="A367" s="195"/>
      <c r="B367" s="211" t="s">
        <v>738</v>
      </c>
      <c r="C367" s="212">
        <v>5</v>
      </c>
      <c r="D367" s="212">
        <v>1</v>
      </c>
      <c r="E367" s="213" t="s">
        <v>739</v>
      </c>
      <c r="F367" s="214" t="s">
        <v>523</v>
      </c>
      <c r="G367" s="215">
        <v>89371.5</v>
      </c>
    </row>
    <row r="368" spans="1:7" ht="56.25" customHeight="1">
      <c r="A368" s="195"/>
      <c r="B368" s="211" t="s">
        <v>740</v>
      </c>
      <c r="C368" s="212">
        <v>5</v>
      </c>
      <c r="D368" s="212">
        <v>1</v>
      </c>
      <c r="E368" s="213" t="s">
        <v>741</v>
      </c>
      <c r="F368" s="214" t="s">
        <v>523</v>
      </c>
      <c r="G368" s="215">
        <v>74000</v>
      </c>
    </row>
    <row r="369" spans="1:7" ht="22.5" customHeight="1">
      <c r="A369" s="195"/>
      <c r="B369" s="211" t="s">
        <v>535</v>
      </c>
      <c r="C369" s="212">
        <v>5</v>
      </c>
      <c r="D369" s="212">
        <v>1</v>
      </c>
      <c r="E369" s="213" t="s">
        <v>741</v>
      </c>
      <c r="F369" s="214" t="s">
        <v>536</v>
      </c>
      <c r="G369" s="215">
        <v>74000</v>
      </c>
    </row>
    <row r="370" spans="1:7" ht="22.5" customHeight="1">
      <c r="A370" s="195"/>
      <c r="B370" s="211" t="s">
        <v>537</v>
      </c>
      <c r="C370" s="212">
        <v>5</v>
      </c>
      <c r="D370" s="212">
        <v>1</v>
      </c>
      <c r="E370" s="213" t="s">
        <v>741</v>
      </c>
      <c r="F370" s="214" t="s">
        <v>538</v>
      </c>
      <c r="G370" s="215">
        <v>74000</v>
      </c>
    </row>
    <row r="371" spans="1:7" ht="53.25" customHeight="1">
      <c r="A371" s="195"/>
      <c r="B371" s="211" t="s">
        <v>742</v>
      </c>
      <c r="C371" s="212">
        <v>5</v>
      </c>
      <c r="D371" s="212">
        <v>1</v>
      </c>
      <c r="E371" s="213" t="s">
        <v>743</v>
      </c>
      <c r="F371" s="214" t="s">
        <v>523</v>
      </c>
      <c r="G371" s="215">
        <v>2711.2</v>
      </c>
    </row>
    <row r="372" spans="1:7" ht="22.5" customHeight="1">
      <c r="A372" s="195"/>
      <c r="B372" s="211" t="s">
        <v>630</v>
      </c>
      <c r="C372" s="212">
        <v>5</v>
      </c>
      <c r="D372" s="212">
        <v>1</v>
      </c>
      <c r="E372" s="213" t="s">
        <v>743</v>
      </c>
      <c r="F372" s="214" t="s">
        <v>631</v>
      </c>
      <c r="G372" s="215">
        <v>2711.2</v>
      </c>
    </row>
    <row r="373" spans="1:7" ht="22.5" customHeight="1">
      <c r="A373" s="195"/>
      <c r="B373" s="211" t="s">
        <v>632</v>
      </c>
      <c r="C373" s="212">
        <v>5</v>
      </c>
      <c r="D373" s="212">
        <v>1</v>
      </c>
      <c r="E373" s="213" t="s">
        <v>743</v>
      </c>
      <c r="F373" s="214" t="s">
        <v>386</v>
      </c>
      <c r="G373" s="215">
        <v>2711.2</v>
      </c>
    </row>
    <row r="374" spans="1:7" ht="56.25" customHeight="1">
      <c r="A374" s="195"/>
      <c r="B374" s="211" t="s">
        <v>744</v>
      </c>
      <c r="C374" s="212">
        <v>5</v>
      </c>
      <c r="D374" s="212">
        <v>1</v>
      </c>
      <c r="E374" s="213" t="s">
        <v>745</v>
      </c>
      <c r="F374" s="214" t="s">
        <v>523</v>
      </c>
      <c r="G374" s="215">
        <v>12660.3</v>
      </c>
    </row>
    <row r="375" spans="1:7" ht="22.5" customHeight="1">
      <c r="A375" s="195"/>
      <c r="B375" s="211" t="s">
        <v>535</v>
      </c>
      <c r="C375" s="212">
        <v>5</v>
      </c>
      <c r="D375" s="212">
        <v>1</v>
      </c>
      <c r="E375" s="213" t="s">
        <v>745</v>
      </c>
      <c r="F375" s="214" t="s">
        <v>536</v>
      </c>
      <c r="G375" s="215">
        <v>12660.3</v>
      </c>
    </row>
    <row r="376" spans="1:7" ht="22.5" customHeight="1">
      <c r="A376" s="195"/>
      <c r="B376" s="211" t="s">
        <v>537</v>
      </c>
      <c r="C376" s="212">
        <v>5</v>
      </c>
      <c r="D376" s="212">
        <v>1</v>
      </c>
      <c r="E376" s="213" t="s">
        <v>745</v>
      </c>
      <c r="F376" s="214" t="s">
        <v>538</v>
      </c>
      <c r="G376" s="215">
        <v>12660.3</v>
      </c>
    </row>
    <row r="377" spans="1:7" ht="45" customHeight="1">
      <c r="A377" s="195"/>
      <c r="B377" s="211" t="s">
        <v>746</v>
      </c>
      <c r="C377" s="212">
        <v>5</v>
      </c>
      <c r="D377" s="212">
        <v>1</v>
      </c>
      <c r="E377" s="213" t="s">
        <v>747</v>
      </c>
      <c r="F377" s="214" t="s">
        <v>523</v>
      </c>
      <c r="G377" s="215">
        <v>5253</v>
      </c>
    </row>
    <row r="378" spans="1:7" ht="56.25" customHeight="1">
      <c r="A378" s="195"/>
      <c r="B378" s="211" t="s">
        <v>748</v>
      </c>
      <c r="C378" s="212">
        <v>5</v>
      </c>
      <c r="D378" s="212">
        <v>1</v>
      </c>
      <c r="E378" s="213" t="s">
        <v>749</v>
      </c>
      <c r="F378" s="214" t="s">
        <v>523</v>
      </c>
      <c r="G378" s="215">
        <v>5253</v>
      </c>
    </row>
    <row r="379" spans="1:7" ht="17.25" customHeight="1">
      <c r="A379" s="195"/>
      <c r="B379" s="211" t="s">
        <v>539</v>
      </c>
      <c r="C379" s="212">
        <v>5</v>
      </c>
      <c r="D379" s="212">
        <v>1</v>
      </c>
      <c r="E379" s="213" t="s">
        <v>749</v>
      </c>
      <c r="F379" s="214" t="s">
        <v>540</v>
      </c>
      <c r="G379" s="215">
        <v>5253</v>
      </c>
    </row>
    <row r="380" spans="1:7" ht="22.5" customHeight="1">
      <c r="A380" s="195"/>
      <c r="B380" s="211" t="s">
        <v>672</v>
      </c>
      <c r="C380" s="212">
        <v>5</v>
      </c>
      <c r="D380" s="212">
        <v>1</v>
      </c>
      <c r="E380" s="213" t="s">
        <v>749</v>
      </c>
      <c r="F380" s="214" t="s">
        <v>673</v>
      </c>
      <c r="G380" s="215">
        <v>5253</v>
      </c>
    </row>
    <row r="381" spans="1:7" ht="45" customHeight="1">
      <c r="A381" s="195"/>
      <c r="B381" s="211" t="s">
        <v>750</v>
      </c>
      <c r="C381" s="212">
        <v>5</v>
      </c>
      <c r="D381" s="212">
        <v>1</v>
      </c>
      <c r="E381" s="213" t="s">
        <v>751</v>
      </c>
      <c r="F381" s="214" t="s">
        <v>523</v>
      </c>
      <c r="G381" s="215">
        <v>13.3</v>
      </c>
    </row>
    <row r="382" spans="1:7" ht="53.25" customHeight="1">
      <c r="A382" s="195"/>
      <c r="B382" s="211" t="s">
        <v>752</v>
      </c>
      <c r="C382" s="212">
        <v>5</v>
      </c>
      <c r="D382" s="212">
        <v>1</v>
      </c>
      <c r="E382" s="213" t="s">
        <v>753</v>
      </c>
      <c r="F382" s="214" t="s">
        <v>523</v>
      </c>
      <c r="G382" s="215">
        <v>13.3</v>
      </c>
    </row>
    <row r="383" spans="1:7" ht="17.25" customHeight="1">
      <c r="A383" s="195"/>
      <c r="B383" s="211" t="s">
        <v>539</v>
      </c>
      <c r="C383" s="212">
        <v>5</v>
      </c>
      <c r="D383" s="212">
        <v>1</v>
      </c>
      <c r="E383" s="213" t="s">
        <v>753</v>
      </c>
      <c r="F383" s="214" t="s">
        <v>540</v>
      </c>
      <c r="G383" s="215">
        <v>13.3</v>
      </c>
    </row>
    <row r="384" spans="1:7" ht="22.5" customHeight="1">
      <c r="A384" s="195"/>
      <c r="B384" s="211" t="s">
        <v>672</v>
      </c>
      <c r="C384" s="212">
        <v>5</v>
      </c>
      <c r="D384" s="212">
        <v>1</v>
      </c>
      <c r="E384" s="213" t="s">
        <v>753</v>
      </c>
      <c r="F384" s="214" t="s">
        <v>673</v>
      </c>
      <c r="G384" s="215">
        <v>13.3</v>
      </c>
    </row>
    <row r="385" spans="1:7" ht="53.25" customHeight="1">
      <c r="A385" s="195"/>
      <c r="B385" s="211" t="s">
        <v>754</v>
      </c>
      <c r="C385" s="212">
        <v>5</v>
      </c>
      <c r="D385" s="212">
        <v>1</v>
      </c>
      <c r="E385" s="213" t="s">
        <v>755</v>
      </c>
      <c r="F385" s="214" t="s">
        <v>523</v>
      </c>
      <c r="G385" s="215">
        <v>500</v>
      </c>
    </row>
    <row r="386" spans="1:7" ht="56.25" customHeight="1">
      <c r="A386" s="195"/>
      <c r="B386" s="211" t="s">
        <v>756</v>
      </c>
      <c r="C386" s="212">
        <v>5</v>
      </c>
      <c r="D386" s="212">
        <v>1</v>
      </c>
      <c r="E386" s="213" t="s">
        <v>757</v>
      </c>
      <c r="F386" s="214" t="s">
        <v>523</v>
      </c>
      <c r="G386" s="215">
        <v>500</v>
      </c>
    </row>
    <row r="387" spans="1:7" ht="22.5" customHeight="1">
      <c r="A387" s="195"/>
      <c r="B387" s="211" t="s">
        <v>535</v>
      </c>
      <c r="C387" s="212">
        <v>5</v>
      </c>
      <c r="D387" s="212">
        <v>1</v>
      </c>
      <c r="E387" s="213" t="s">
        <v>757</v>
      </c>
      <c r="F387" s="214" t="s">
        <v>536</v>
      </c>
      <c r="G387" s="215">
        <v>500</v>
      </c>
    </row>
    <row r="388" spans="1:7" ht="22.5" customHeight="1">
      <c r="A388" s="195"/>
      <c r="B388" s="211" t="s">
        <v>537</v>
      </c>
      <c r="C388" s="212">
        <v>5</v>
      </c>
      <c r="D388" s="212">
        <v>1</v>
      </c>
      <c r="E388" s="213" t="s">
        <v>757</v>
      </c>
      <c r="F388" s="214" t="s">
        <v>538</v>
      </c>
      <c r="G388" s="215">
        <v>500</v>
      </c>
    </row>
    <row r="389" spans="1:7" ht="22.5" customHeight="1">
      <c r="A389" s="195"/>
      <c r="B389" s="206" t="s">
        <v>585</v>
      </c>
      <c r="C389" s="207">
        <v>5</v>
      </c>
      <c r="D389" s="207">
        <v>1</v>
      </c>
      <c r="E389" s="208" t="s">
        <v>586</v>
      </c>
      <c r="F389" s="209" t="s">
        <v>523</v>
      </c>
      <c r="G389" s="210">
        <v>3717.6</v>
      </c>
    </row>
    <row r="390" spans="1:7" ht="45" customHeight="1">
      <c r="A390" s="195"/>
      <c r="B390" s="211" t="s">
        <v>587</v>
      </c>
      <c r="C390" s="212">
        <v>5</v>
      </c>
      <c r="D390" s="212">
        <v>1</v>
      </c>
      <c r="E390" s="213" t="s">
        <v>588</v>
      </c>
      <c r="F390" s="214" t="s">
        <v>523</v>
      </c>
      <c r="G390" s="215">
        <v>3717.6</v>
      </c>
    </row>
    <row r="391" spans="1:7" ht="45" customHeight="1">
      <c r="A391" s="195"/>
      <c r="B391" s="211" t="s">
        <v>589</v>
      </c>
      <c r="C391" s="212">
        <v>5</v>
      </c>
      <c r="D391" s="212">
        <v>1</v>
      </c>
      <c r="E391" s="213" t="s">
        <v>590</v>
      </c>
      <c r="F391" s="214" t="s">
        <v>523</v>
      </c>
      <c r="G391" s="215">
        <v>3717.6</v>
      </c>
    </row>
    <row r="392" spans="1:7" ht="22.5" customHeight="1">
      <c r="A392" s="195"/>
      <c r="B392" s="211" t="s">
        <v>535</v>
      </c>
      <c r="C392" s="212">
        <v>5</v>
      </c>
      <c r="D392" s="212">
        <v>1</v>
      </c>
      <c r="E392" s="213" t="s">
        <v>590</v>
      </c>
      <c r="F392" s="214" t="s">
        <v>536</v>
      </c>
      <c r="G392" s="215">
        <v>3717.6</v>
      </c>
    </row>
    <row r="393" spans="1:7" ht="22.5" customHeight="1">
      <c r="A393" s="195"/>
      <c r="B393" s="211" t="s">
        <v>537</v>
      </c>
      <c r="C393" s="212">
        <v>5</v>
      </c>
      <c r="D393" s="212">
        <v>1</v>
      </c>
      <c r="E393" s="213" t="s">
        <v>590</v>
      </c>
      <c r="F393" s="214" t="s">
        <v>538</v>
      </c>
      <c r="G393" s="215">
        <v>3717.6</v>
      </c>
    </row>
    <row r="394" spans="1:7" ht="17.25" customHeight="1">
      <c r="A394" s="195"/>
      <c r="B394" s="201" t="s">
        <v>488</v>
      </c>
      <c r="C394" s="202">
        <v>5</v>
      </c>
      <c r="D394" s="202">
        <v>2</v>
      </c>
      <c r="E394" s="203" t="s">
        <v>523</v>
      </c>
      <c r="F394" s="204" t="s">
        <v>523</v>
      </c>
      <c r="G394" s="205">
        <v>69145.100000000006</v>
      </c>
    </row>
    <row r="395" spans="1:7" ht="22.5" customHeight="1">
      <c r="A395" s="195"/>
      <c r="B395" s="206" t="s">
        <v>700</v>
      </c>
      <c r="C395" s="207">
        <v>5</v>
      </c>
      <c r="D395" s="207">
        <v>2</v>
      </c>
      <c r="E395" s="208" t="s">
        <v>701</v>
      </c>
      <c r="F395" s="209" t="s">
        <v>523</v>
      </c>
      <c r="G395" s="210">
        <v>9744</v>
      </c>
    </row>
    <row r="396" spans="1:7" ht="33.75" customHeight="1">
      <c r="A396" s="195"/>
      <c r="B396" s="211" t="s">
        <v>728</v>
      </c>
      <c r="C396" s="212">
        <v>5</v>
      </c>
      <c r="D396" s="212">
        <v>2</v>
      </c>
      <c r="E396" s="213" t="s">
        <v>729</v>
      </c>
      <c r="F396" s="214" t="s">
        <v>523</v>
      </c>
      <c r="G396" s="215">
        <v>9744</v>
      </c>
    </row>
    <row r="397" spans="1:7" ht="67.5" customHeight="1">
      <c r="A397" s="195"/>
      <c r="B397" s="211" t="s">
        <v>730</v>
      </c>
      <c r="C397" s="212">
        <v>5</v>
      </c>
      <c r="D397" s="212">
        <v>2</v>
      </c>
      <c r="E397" s="213" t="s">
        <v>731</v>
      </c>
      <c r="F397" s="214" t="s">
        <v>523</v>
      </c>
      <c r="G397" s="215">
        <v>8653</v>
      </c>
    </row>
    <row r="398" spans="1:7" ht="22.5" customHeight="1">
      <c r="A398" s="195"/>
      <c r="B398" s="211" t="s">
        <v>684</v>
      </c>
      <c r="C398" s="212">
        <v>5</v>
      </c>
      <c r="D398" s="212">
        <v>2</v>
      </c>
      <c r="E398" s="213" t="s">
        <v>731</v>
      </c>
      <c r="F398" s="214" t="s">
        <v>685</v>
      </c>
      <c r="G398" s="215">
        <v>8653</v>
      </c>
    </row>
    <row r="399" spans="1:7" ht="17.25" customHeight="1">
      <c r="A399" s="195"/>
      <c r="B399" s="211" t="s">
        <v>686</v>
      </c>
      <c r="C399" s="212">
        <v>5</v>
      </c>
      <c r="D399" s="212">
        <v>2</v>
      </c>
      <c r="E399" s="213" t="s">
        <v>731</v>
      </c>
      <c r="F399" s="214" t="s">
        <v>385</v>
      </c>
      <c r="G399" s="215">
        <v>8653</v>
      </c>
    </row>
    <row r="400" spans="1:7" ht="45" customHeight="1">
      <c r="A400" s="195"/>
      <c r="B400" s="211" t="s">
        <v>732</v>
      </c>
      <c r="C400" s="212">
        <v>5</v>
      </c>
      <c r="D400" s="212">
        <v>2</v>
      </c>
      <c r="E400" s="213" t="s">
        <v>733</v>
      </c>
      <c r="F400" s="214" t="s">
        <v>523</v>
      </c>
      <c r="G400" s="215">
        <v>1091</v>
      </c>
    </row>
    <row r="401" spans="1:7" ht="22.5" customHeight="1">
      <c r="A401" s="195"/>
      <c r="B401" s="211" t="s">
        <v>684</v>
      </c>
      <c r="C401" s="212">
        <v>5</v>
      </c>
      <c r="D401" s="212">
        <v>2</v>
      </c>
      <c r="E401" s="213" t="s">
        <v>733</v>
      </c>
      <c r="F401" s="214" t="s">
        <v>685</v>
      </c>
      <c r="G401" s="215">
        <v>1091</v>
      </c>
    </row>
    <row r="402" spans="1:7" ht="17.25" customHeight="1">
      <c r="A402" s="195"/>
      <c r="B402" s="211" t="s">
        <v>686</v>
      </c>
      <c r="C402" s="212">
        <v>5</v>
      </c>
      <c r="D402" s="212">
        <v>2</v>
      </c>
      <c r="E402" s="213" t="s">
        <v>733</v>
      </c>
      <c r="F402" s="214" t="s">
        <v>385</v>
      </c>
      <c r="G402" s="215">
        <v>1091</v>
      </c>
    </row>
    <row r="403" spans="1:7" ht="33.75" customHeight="1">
      <c r="A403" s="195"/>
      <c r="B403" s="206" t="s">
        <v>662</v>
      </c>
      <c r="C403" s="207">
        <v>5</v>
      </c>
      <c r="D403" s="207">
        <v>2</v>
      </c>
      <c r="E403" s="208" t="s">
        <v>663</v>
      </c>
      <c r="F403" s="209" t="s">
        <v>523</v>
      </c>
      <c r="G403" s="210">
        <v>59001.8</v>
      </c>
    </row>
    <row r="404" spans="1:7" ht="56.25" customHeight="1">
      <c r="A404" s="195"/>
      <c r="B404" s="211" t="s">
        <v>40</v>
      </c>
      <c r="C404" s="212">
        <v>5</v>
      </c>
      <c r="D404" s="212">
        <v>2</v>
      </c>
      <c r="E404" s="213" t="s">
        <v>758</v>
      </c>
      <c r="F404" s="214" t="s">
        <v>523</v>
      </c>
      <c r="G404" s="215">
        <v>56723.5</v>
      </c>
    </row>
    <row r="405" spans="1:7" ht="84.75" customHeight="1">
      <c r="A405" s="195"/>
      <c r="B405" s="211" t="s">
        <v>759</v>
      </c>
      <c r="C405" s="212">
        <v>5</v>
      </c>
      <c r="D405" s="212">
        <v>2</v>
      </c>
      <c r="E405" s="213" t="s">
        <v>760</v>
      </c>
      <c r="F405" s="214" t="s">
        <v>523</v>
      </c>
      <c r="G405" s="215">
        <v>9362.5</v>
      </c>
    </row>
    <row r="406" spans="1:7" ht="17.25" customHeight="1">
      <c r="A406" s="195"/>
      <c r="B406" s="211" t="s">
        <v>539</v>
      </c>
      <c r="C406" s="212">
        <v>5</v>
      </c>
      <c r="D406" s="212">
        <v>2</v>
      </c>
      <c r="E406" s="213" t="s">
        <v>760</v>
      </c>
      <c r="F406" s="214" t="s">
        <v>540</v>
      </c>
      <c r="G406" s="215">
        <v>9362.5</v>
      </c>
    </row>
    <row r="407" spans="1:7" ht="22.5" customHeight="1">
      <c r="A407" s="195"/>
      <c r="B407" s="211" t="s">
        <v>672</v>
      </c>
      <c r="C407" s="212">
        <v>5</v>
      </c>
      <c r="D407" s="212">
        <v>2</v>
      </c>
      <c r="E407" s="213" t="s">
        <v>760</v>
      </c>
      <c r="F407" s="214" t="s">
        <v>673</v>
      </c>
      <c r="G407" s="215">
        <v>9362.5</v>
      </c>
    </row>
    <row r="408" spans="1:7" ht="84.75" customHeight="1">
      <c r="A408" s="195"/>
      <c r="B408" s="211" t="s">
        <v>761</v>
      </c>
      <c r="C408" s="212">
        <v>5</v>
      </c>
      <c r="D408" s="212">
        <v>2</v>
      </c>
      <c r="E408" s="213" t="s">
        <v>762</v>
      </c>
      <c r="F408" s="214" t="s">
        <v>523</v>
      </c>
      <c r="G408" s="215">
        <v>32308.55</v>
      </c>
    </row>
    <row r="409" spans="1:7" ht="17.25" customHeight="1">
      <c r="A409" s="195"/>
      <c r="B409" s="211" t="s">
        <v>539</v>
      </c>
      <c r="C409" s="212">
        <v>5</v>
      </c>
      <c r="D409" s="212">
        <v>2</v>
      </c>
      <c r="E409" s="213" t="s">
        <v>762</v>
      </c>
      <c r="F409" s="214" t="s">
        <v>540</v>
      </c>
      <c r="G409" s="215">
        <v>32308.55</v>
      </c>
    </row>
    <row r="410" spans="1:7" ht="22.5" customHeight="1">
      <c r="A410" s="195"/>
      <c r="B410" s="211" t="s">
        <v>672</v>
      </c>
      <c r="C410" s="212">
        <v>5</v>
      </c>
      <c r="D410" s="212">
        <v>2</v>
      </c>
      <c r="E410" s="213" t="s">
        <v>762</v>
      </c>
      <c r="F410" s="214" t="s">
        <v>673</v>
      </c>
      <c r="G410" s="215">
        <v>32308.55</v>
      </c>
    </row>
    <row r="411" spans="1:7" ht="105.75" customHeight="1">
      <c r="A411" s="195"/>
      <c r="B411" s="211" t="s">
        <v>41</v>
      </c>
      <c r="C411" s="212">
        <v>5</v>
      </c>
      <c r="D411" s="212">
        <v>2</v>
      </c>
      <c r="E411" s="213" t="s">
        <v>42</v>
      </c>
      <c r="F411" s="214" t="s">
        <v>523</v>
      </c>
      <c r="G411" s="215">
        <v>3747.6</v>
      </c>
    </row>
    <row r="412" spans="1:7" ht="17.25" customHeight="1">
      <c r="A412" s="195"/>
      <c r="B412" s="211" t="s">
        <v>539</v>
      </c>
      <c r="C412" s="212">
        <v>5</v>
      </c>
      <c r="D412" s="212">
        <v>2</v>
      </c>
      <c r="E412" s="213" t="s">
        <v>42</v>
      </c>
      <c r="F412" s="214" t="s">
        <v>540</v>
      </c>
      <c r="G412" s="215">
        <v>3747.6</v>
      </c>
    </row>
    <row r="413" spans="1:7" ht="22.5" customHeight="1">
      <c r="A413" s="195"/>
      <c r="B413" s="211" t="s">
        <v>672</v>
      </c>
      <c r="C413" s="212">
        <v>5</v>
      </c>
      <c r="D413" s="212">
        <v>2</v>
      </c>
      <c r="E413" s="213" t="s">
        <v>42</v>
      </c>
      <c r="F413" s="214" t="s">
        <v>673</v>
      </c>
      <c r="G413" s="215">
        <v>3747.6</v>
      </c>
    </row>
    <row r="414" spans="1:7" ht="63.75" customHeight="1">
      <c r="A414" s="195"/>
      <c r="B414" s="211" t="s">
        <v>763</v>
      </c>
      <c r="C414" s="212">
        <v>5</v>
      </c>
      <c r="D414" s="212">
        <v>2</v>
      </c>
      <c r="E414" s="213" t="s">
        <v>764</v>
      </c>
      <c r="F414" s="214" t="s">
        <v>523</v>
      </c>
      <c r="G414" s="215">
        <v>10444.1</v>
      </c>
    </row>
    <row r="415" spans="1:7" ht="17.25" customHeight="1">
      <c r="A415" s="195"/>
      <c r="B415" s="211" t="s">
        <v>539</v>
      </c>
      <c r="C415" s="212">
        <v>5</v>
      </c>
      <c r="D415" s="212">
        <v>2</v>
      </c>
      <c r="E415" s="213" t="s">
        <v>764</v>
      </c>
      <c r="F415" s="214" t="s">
        <v>540</v>
      </c>
      <c r="G415" s="215">
        <v>10444.1</v>
      </c>
    </row>
    <row r="416" spans="1:7" ht="22.5" customHeight="1">
      <c r="A416" s="195"/>
      <c r="B416" s="211" t="s">
        <v>672</v>
      </c>
      <c r="C416" s="212">
        <v>5</v>
      </c>
      <c r="D416" s="212">
        <v>2</v>
      </c>
      <c r="E416" s="213" t="s">
        <v>764</v>
      </c>
      <c r="F416" s="214" t="s">
        <v>673</v>
      </c>
      <c r="G416" s="215">
        <v>10444.1</v>
      </c>
    </row>
    <row r="417" spans="1:7" ht="67.5" customHeight="1">
      <c r="A417" s="195"/>
      <c r="B417" s="211" t="s">
        <v>765</v>
      </c>
      <c r="C417" s="212">
        <v>5</v>
      </c>
      <c r="D417" s="212">
        <v>2</v>
      </c>
      <c r="E417" s="213" t="s">
        <v>766</v>
      </c>
      <c r="F417" s="214" t="s">
        <v>523</v>
      </c>
      <c r="G417" s="215">
        <v>530.75</v>
      </c>
    </row>
    <row r="418" spans="1:7" ht="17.25" customHeight="1">
      <c r="A418" s="195"/>
      <c r="B418" s="211" t="s">
        <v>539</v>
      </c>
      <c r="C418" s="212">
        <v>5</v>
      </c>
      <c r="D418" s="212">
        <v>2</v>
      </c>
      <c r="E418" s="213" t="s">
        <v>766</v>
      </c>
      <c r="F418" s="214" t="s">
        <v>540</v>
      </c>
      <c r="G418" s="215">
        <v>530.75</v>
      </c>
    </row>
    <row r="419" spans="1:7" ht="22.5" customHeight="1">
      <c r="A419" s="195"/>
      <c r="B419" s="211" t="s">
        <v>672</v>
      </c>
      <c r="C419" s="212">
        <v>5</v>
      </c>
      <c r="D419" s="212">
        <v>2</v>
      </c>
      <c r="E419" s="213" t="s">
        <v>766</v>
      </c>
      <c r="F419" s="214" t="s">
        <v>673</v>
      </c>
      <c r="G419" s="215">
        <v>530.75</v>
      </c>
    </row>
    <row r="420" spans="1:7" ht="67.5" customHeight="1">
      <c r="A420" s="195"/>
      <c r="B420" s="211" t="s">
        <v>767</v>
      </c>
      <c r="C420" s="212">
        <v>5</v>
      </c>
      <c r="D420" s="212">
        <v>2</v>
      </c>
      <c r="E420" s="213" t="s">
        <v>768</v>
      </c>
      <c r="F420" s="214" t="s">
        <v>523</v>
      </c>
      <c r="G420" s="215">
        <v>330</v>
      </c>
    </row>
    <row r="421" spans="1:7" ht="17.25" customHeight="1">
      <c r="A421" s="195"/>
      <c r="B421" s="211" t="s">
        <v>539</v>
      </c>
      <c r="C421" s="212">
        <v>5</v>
      </c>
      <c r="D421" s="212">
        <v>2</v>
      </c>
      <c r="E421" s="213" t="s">
        <v>768</v>
      </c>
      <c r="F421" s="214" t="s">
        <v>540</v>
      </c>
      <c r="G421" s="215">
        <v>330</v>
      </c>
    </row>
    <row r="422" spans="1:7" ht="22.5" customHeight="1">
      <c r="A422" s="195"/>
      <c r="B422" s="211" t="s">
        <v>672</v>
      </c>
      <c r="C422" s="212">
        <v>5</v>
      </c>
      <c r="D422" s="212">
        <v>2</v>
      </c>
      <c r="E422" s="213" t="s">
        <v>768</v>
      </c>
      <c r="F422" s="214" t="s">
        <v>673</v>
      </c>
      <c r="G422" s="215">
        <v>330</v>
      </c>
    </row>
    <row r="423" spans="1:7" ht="45" customHeight="1">
      <c r="A423" s="195"/>
      <c r="B423" s="211" t="s">
        <v>746</v>
      </c>
      <c r="C423" s="212">
        <v>5</v>
      </c>
      <c r="D423" s="212">
        <v>2</v>
      </c>
      <c r="E423" s="213" t="s">
        <v>747</v>
      </c>
      <c r="F423" s="214" t="s">
        <v>523</v>
      </c>
      <c r="G423" s="215">
        <v>1931.7</v>
      </c>
    </row>
    <row r="424" spans="1:7" ht="56.25" customHeight="1">
      <c r="A424" s="195"/>
      <c r="B424" s="211" t="s">
        <v>748</v>
      </c>
      <c r="C424" s="212">
        <v>5</v>
      </c>
      <c r="D424" s="212">
        <v>2</v>
      </c>
      <c r="E424" s="213" t="s">
        <v>749</v>
      </c>
      <c r="F424" s="214" t="s">
        <v>523</v>
      </c>
      <c r="G424" s="215">
        <v>1931.7</v>
      </c>
    </row>
    <row r="425" spans="1:7" ht="17.25" customHeight="1">
      <c r="A425" s="195"/>
      <c r="B425" s="211" t="s">
        <v>539</v>
      </c>
      <c r="C425" s="212">
        <v>5</v>
      </c>
      <c r="D425" s="212">
        <v>2</v>
      </c>
      <c r="E425" s="213" t="s">
        <v>749</v>
      </c>
      <c r="F425" s="214" t="s">
        <v>540</v>
      </c>
      <c r="G425" s="215">
        <v>1931.7</v>
      </c>
    </row>
    <row r="426" spans="1:7" ht="22.5" customHeight="1">
      <c r="A426" s="195"/>
      <c r="B426" s="211" t="s">
        <v>672</v>
      </c>
      <c r="C426" s="212">
        <v>5</v>
      </c>
      <c r="D426" s="212">
        <v>2</v>
      </c>
      <c r="E426" s="213" t="s">
        <v>749</v>
      </c>
      <c r="F426" s="214" t="s">
        <v>673</v>
      </c>
      <c r="G426" s="215">
        <v>1931.7</v>
      </c>
    </row>
    <row r="427" spans="1:7" ht="45" customHeight="1">
      <c r="A427" s="195"/>
      <c r="B427" s="211" t="s">
        <v>769</v>
      </c>
      <c r="C427" s="212">
        <v>5</v>
      </c>
      <c r="D427" s="212">
        <v>2</v>
      </c>
      <c r="E427" s="213" t="s">
        <v>770</v>
      </c>
      <c r="F427" s="214" t="s">
        <v>523</v>
      </c>
      <c r="G427" s="215">
        <v>346.6</v>
      </c>
    </row>
    <row r="428" spans="1:7" ht="67.5" customHeight="1">
      <c r="A428" s="195"/>
      <c r="B428" s="211" t="s">
        <v>771</v>
      </c>
      <c r="C428" s="212">
        <v>5</v>
      </c>
      <c r="D428" s="212">
        <v>2</v>
      </c>
      <c r="E428" s="213" t="s">
        <v>772</v>
      </c>
      <c r="F428" s="214" t="s">
        <v>523</v>
      </c>
      <c r="G428" s="215">
        <v>346.6</v>
      </c>
    </row>
    <row r="429" spans="1:7" ht="22.5" customHeight="1">
      <c r="A429" s="195"/>
      <c r="B429" s="211" t="s">
        <v>535</v>
      </c>
      <c r="C429" s="212">
        <v>5</v>
      </c>
      <c r="D429" s="212">
        <v>2</v>
      </c>
      <c r="E429" s="213" t="s">
        <v>772</v>
      </c>
      <c r="F429" s="214" t="s">
        <v>536</v>
      </c>
      <c r="G429" s="215">
        <v>346.6</v>
      </c>
    </row>
    <row r="430" spans="1:7" ht="22.5" customHeight="1">
      <c r="A430" s="195"/>
      <c r="B430" s="211" t="s">
        <v>537</v>
      </c>
      <c r="C430" s="212">
        <v>5</v>
      </c>
      <c r="D430" s="212">
        <v>2</v>
      </c>
      <c r="E430" s="213" t="s">
        <v>772</v>
      </c>
      <c r="F430" s="214" t="s">
        <v>538</v>
      </c>
      <c r="G430" s="215">
        <v>346.6</v>
      </c>
    </row>
    <row r="431" spans="1:7" ht="22.5" customHeight="1">
      <c r="A431" s="195"/>
      <c r="B431" s="206" t="s">
        <v>585</v>
      </c>
      <c r="C431" s="207">
        <v>5</v>
      </c>
      <c r="D431" s="207">
        <v>2</v>
      </c>
      <c r="E431" s="208" t="s">
        <v>586</v>
      </c>
      <c r="F431" s="209" t="s">
        <v>523</v>
      </c>
      <c r="G431" s="210">
        <v>399.3</v>
      </c>
    </row>
    <row r="432" spans="1:7" ht="45" customHeight="1">
      <c r="A432" s="195"/>
      <c r="B432" s="211" t="s">
        <v>587</v>
      </c>
      <c r="C432" s="212">
        <v>5</v>
      </c>
      <c r="D432" s="212">
        <v>2</v>
      </c>
      <c r="E432" s="213" t="s">
        <v>588</v>
      </c>
      <c r="F432" s="214" t="s">
        <v>523</v>
      </c>
      <c r="G432" s="215">
        <v>399.3</v>
      </c>
    </row>
    <row r="433" spans="1:7" ht="45" customHeight="1">
      <c r="A433" s="195"/>
      <c r="B433" s="211" t="s">
        <v>589</v>
      </c>
      <c r="C433" s="212">
        <v>5</v>
      </c>
      <c r="D433" s="212">
        <v>2</v>
      </c>
      <c r="E433" s="213" t="s">
        <v>590</v>
      </c>
      <c r="F433" s="214" t="s">
        <v>523</v>
      </c>
      <c r="G433" s="215">
        <v>399.3</v>
      </c>
    </row>
    <row r="434" spans="1:7" ht="22.5" customHeight="1">
      <c r="A434" s="195"/>
      <c r="B434" s="211" t="s">
        <v>535</v>
      </c>
      <c r="C434" s="212">
        <v>5</v>
      </c>
      <c r="D434" s="212">
        <v>2</v>
      </c>
      <c r="E434" s="213" t="s">
        <v>590</v>
      </c>
      <c r="F434" s="214" t="s">
        <v>536</v>
      </c>
      <c r="G434" s="215">
        <v>399.3</v>
      </c>
    </row>
    <row r="435" spans="1:7" ht="22.5" customHeight="1">
      <c r="A435" s="195"/>
      <c r="B435" s="211" t="s">
        <v>537</v>
      </c>
      <c r="C435" s="212">
        <v>5</v>
      </c>
      <c r="D435" s="212">
        <v>2</v>
      </c>
      <c r="E435" s="213" t="s">
        <v>590</v>
      </c>
      <c r="F435" s="214" t="s">
        <v>538</v>
      </c>
      <c r="G435" s="215">
        <v>399.3</v>
      </c>
    </row>
    <row r="436" spans="1:7" ht="17.25" customHeight="1">
      <c r="A436" s="195"/>
      <c r="B436" s="201" t="s">
        <v>489</v>
      </c>
      <c r="C436" s="202">
        <v>5</v>
      </c>
      <c r="D436" s="202">
        <v>3</v>
      </c>
      <c r="E436" s="203" t="s">
        <v>523</v>
      </c>
      <c r="F436" s="204" t="s">
        <v>523</v>
      </c>
      <c r="G436" s="205">
        <v>115889.01</v>
      </c>
    </row>
    <row r="437" spans="1:7" ht="22.5" customHeight="1">
      <c r="A437" s="195"/>
      <c r="B437" s="206" t="s">
        <v>773</v>
      </c>
      <c r="C437" s="207">
        <v>5</v>
      </c>
      <c r="D437" s="207">
        <v>3</v>
      </c>
      <c r="E437" s="208" t="s">
        <v>774</v>
      </c>
      <c r="F437" s="209" t="s">
        <v>523</v>
      </c>
      <c r="G437" s="210">
        <v>4040.5</v>
      </c>
    </row>
    <row r="438" spans="1:7" ht="33.75" customHeight="1">
      <c r="A438" s="195"/>
      <c r="B438" s="211" t="s">
        <v>775</v>
      </c>
      <c r="C438" s="212">
        <v>5</v>
      </c>
      <c r="D438" s="212">
        <v>3</v>
      </c>
      <c r="E438" s="213" t="s">
        <v>776</v>
      </c>
      <c r="F438" s="214" t="s">
        <v>523</v>
      </c>
      <c r="G438" s="215">
        <v>4040.5</v>
      </c>
    </row>
    <row r="439" spans="1:7" ht="45" customHeight="1">
      <c r="A439" s="195"/>
      <c r="B439" s="211" t="s">
        <v>43</v>
      </c>
      <c r="C439" s="212">
        <v>5</v>
      </c>
      <c r="D439" s="212">
        <v>3</v>
      </c>
      <c r="E439" s="213" t="s">
        <v>44</v>
      </c>
      <c r="F439" s="214" t="s">
        <v>523</v>
      </c>
      <c r="G439" s="215">
        <v>4000</v>
      </c>
    </row>
    <row r="440" spans="1:7" ht="22.5" customHeight="1">
      <c r="A440" s="195"/>
      <c r="B440" s="211" t="s">
        <v>535</v>
      </c>
      <c r="C440" s="212">
        <v>5</v>
      </c>
      <c r="D440" s="212">
        <v>3</v>
      </c>
      <c r="E440" s="213" t="s">
        <v>44</v>
      </c>
      <c r="F440" s="214" t="s">
        <v>536</v>
      </c>
      <c r="G440" s="215">
        <v>2076.85815</v>
      </c>
    </row>
    <row r="441" spans="1:7" ht="22.5" customHeight="1">
      <c r="A441" s="195"/>
      <c r="B441" s="211" t="s">
        <v>537</v>
      </c>
      <c r="C441" s="212">
        <v>5</v>
      </c>
      <c r="D441" s="212">
        <v>3</v>
      </c>
      <c r="E441" s="213" t="s">
        <v>44</v>
      </c>
      <c r="F441" s="214" t="s">
        <v>538</v>
      </c>
      <c r="G441" s="215">
        <v>2076.85815</v>
      </c>
    </row>
    <row r="442" spans="1:7" ht="22.5" customHeight="1">
      <c r="A442" s="195"/>
      <c r="B442" s="211" t="s">
        <v>684</v>
      </c>
      <c r="C442" s="212">
        <v>5</v>
      </c>
      <c r="D442" s="212">
        <v>3</v>
      </c>
      <c r="E442" s="213" t="s">
        <v>44</v>
      </c>
      <c r="F442" s="214" t="s">
        <v>685</v>
      </c>
      <c r="G442" s="215">
        <v>1923.1418499999997</v>
      </c>
    </row>
    <row r="443" spans="1:7" ht="17.25" customHeight="1">
      <c r="A443" s="195"/>
      <c r="B443" s="211" t="s">
        <v>686</v>
      </c>
      <c r="C443" s="212">
        <v>5</v>
      </c>
      <c r="D443" s="212">
        <v>3</v>
      </c>
      <c r="E443" s="213" t="s">
        <v>44</v>
      </c>
      <c r="F443" s="214" t="s">
        <v>385</v>
      </c>
      <c r="G443" s="215">
        <v>1923.1418499999997</v>
      </c>
    </row>
    <row r="444" spans="1:7" ht="56.25" customHeight="1">
      <c r="A444" s="195"/>
      <c r="B444" s="211" t="s">
        <v>73</v>
      </c>
      <c r="C444" s="212">
        <v>5</v>
      </c>
      <c r="D444" s="212">
        <v>3</v>
      </c>
      <c r="E444" s="213" t="s">
        <v>74</v>
      </c>
      <c r="F444" s="214" t="s">
        <v>523</v>
      </c>
      <c r="G444" s="215">
        <v>40.5</v>
      </c>
    </row>
    <row r="445" spans="1:7" ht="22.5" customHeight="1">
      <c r="A445" s="195"/>
      <c r="B445" s="211" t="s">
        <v>535</v>
      </c>
      <c r="C445" s="212">
        <v>5</v>
      </c>
      <c r="D445" s="212">
        <v>3</v>
      </c>
      <c r="E445" s="213" t="s">
        <v>74</v>
      </c>
      <c r="F445" s="214" t="s">
        <v>536</v>
      </c>
      <c r="G445" s="215">
        <v>21.074020000000001</v>
      </c>
    </row>
    <row r="446" spans="1:7" ht="22.5" customHeight="1">
      <c r="A446" s="195"/>
      <c r="B446" s="211" t="s">
        <v>537</v>
      </c>
      <c r="C446" s="212">
        <v>5</v>
      </c>
      <c r="D446" s="212">
        <v>3</v>
      </c>
      <c r="E446" s="213" t="s">
        <v>74</v>
      </c>
      <c r="F446" s="214" t="s">
        <v>538</v>
      </c>
      <c r="G446" s="215">
        <v>21.074020000000001</v>
      </c>
    </row>
    <row r="447" spans="1:7" ht="22.5" customHeight="1">
      <c r="A447" s="195"/>
      <c r="B447" s="211" t="s">
        <v>684</v>
      </c>
      <c r="C447" s="212">
        <v>5</v>
      </c>
      <c r="D447" s="212">
        <v>3</v>
      </c>
      <c r="E447" s="213" t="s">
        <v>74</v>
      </c>
      <c r="F447" s="214" t="s">
        <v>685</v>
      </c>
      <c r="G447" s="215">
        <v>19.425979999999999</v>
      </c>
    </row>
    <row r="448" spans="1:7" ht="17.25" customHeight="1">
      <c r="A448" s="195"/>
      <c r="B448" s="211" t="s">
        <v>686</v>
      </c>
      <c r="C448" s="212">
        <v>5</v>
      </c>
      <c r="D448" s="212">
        <v>3</v>
      </c>
      <c r="E448" s="213" t="s">
        <v>74</v>
      </c>
      <c r="F448" s="214" t="s">
        <v>385</v>
      </c>
      <c r="G448" s="215">
        <v>19.425979999999999</v>
      </c>
    </row>
    <row r="449" spans="1:7" ht="33.75" customHeight="1">
      <c r="A449" s="195"/>
      <c r="B449" s="206" t="s">
        <v>662</v>
      </c>
      <c r="C449" s="207">
        <v>5</v>
      </c>
      <c r="D449" s="207">
        <v>3</v>
      </c>
      <c r="E449" s="208" t="s">
        <v>663</v>
      </c>
      <c r="F449" s="209" t="s">
        <v>523</v>
      </c>
      <c r="G449" s="210">
        <v>111848.51</v>
      </c>
    </row>
    <row r="450" spans="1:7" ht="45" customHeight="1">
      <c r="A450" s="195"/>
      <c r="B450" s="211" t="s">
        <v>664</v>
      </c>
      <c r="C450" s="212">
        <v>5</v>
      </c>
      <c r="D450" s="212">
        <v>3</v>
      </c>
      <c r="E450" s="213" t="s">
        <v>665</v>
      </c>
      <c r="F450" s="214" t="s">
        <v>523</v>
      </c>
      <c r="G450" s="215">
        <v>111848.51</v>
      </c>
    </row>
    <row r="451" spans="1:7" ht="53.25" customHeight="1">
      <c r="A451" s="195"/>
      <c r="B451" s="211" t="s">
        <v>75</v>
      </c>
      <c r="C451" s="212">
        <v>5</v>
      </c>
      <c r="D451" s="212">
        <v>3</v>
      </c>
      <c r="E451" s="213" t="s">
        <v>76</v>
      </c>
      <c r="F451" s="214" t="s">
        <v>523</v>
      </c>
      <c r="G451" s="215">
        <v>111848.51</v>
      </c>
    </row>
    <row r="452" spans="1:7" ht="22.5" customHeight="1">
      <c r="A452" s="195"/>
      <c r="B452" s="211" t="s">
        <v>535</v>
      </c>
      <c r="C452" s="212">
        <v>5</v>
      </c>
      <c r="D452" s="212">
        <v>3</v>
      </c>
      <c r="E452" s="213" t="s">
        <v>76</v>
      </c>
      <c r="F452" s="214" t="s">
        <v>536</v>
      </c>
      <c r="G452" s="215">
        <v>108451.51</v>
      </c>
    </row>
    <row r="453" spans="1:7" ht="22.5" customHeight="1">
      <c r="A453" s="195"/>
      <c r="B453" s="211" t="s">
        <v>537</v>
      </c>
      <c r="C453" s="212">
        <v>5</v>
      </c>
      <c r="D453" s="212">
        <v>3</v>
      </c>
      <c r="E453" s="213" t="s">
        <v>76</v>
      </c>
      <c r="F453" s="214" t="s">
        <v>538</v>
      </c>
      <c r="G453" s="215">
        <v>108451.51</v>
      </c>
    </row>
    <row r="454" spans="1:7" ht="17.25" customHeight="1">
      <c r="A454" s="195"/>
      <c r="B454" s="211" t="s">
        <v>539</v>
      </c>
      <c r="C454" s="212">
        <v>5</v>
      </c>
      <c r="D454" s="212">
        <v>3</v>
      </c>
      <c r="E454" s="213" t="s">
        <v>76</v>
      </c>
      <c r="F454" s="214" t="s">
        <v>540</v>
      </c>
      <c r="G454" s="215">
        <v>3397</v>
      </c>
    </row>
    <row r="455" spans="1:7" ht="22.5" customHeight="1">
      <c r="A455" s="195"/>
      <c r="B455" s="211" t="s">
        <v>672</v>
      </c>
      <c r="C455" s="212">
        <v>5</v>
      </c>
      <c r="D455" s="212">
        <v>3</v>
      </c>
      <c r="E455" s="213" t="s">
        <v>76</v>
      </c>
      <c r="F455" s="214" t="s">
        <v>673</v>
      </c>
      <c r="G455" s="215">
        <v>3397</v>
      </c>
    </row>
    <row r="456" spans="1:7" ht="17.25" customHeight="1">
      <c r="A456" s="195"/>
      <c r="B456" s="201" t="s">
        <v>490</v>
      </c>
      <c r="C456" s="202">
        <v>5</v>
      </c>
      <c r="D456" s="202">
        <v>5</v>
      </c>
      <c r="E456" s="203" t="s">
        <v>523</v>
      </c>
      <c r="F456" s="204" t="s">
        <v>523</v>
      </c>
      <c r="G456" s="205">
        <v>32518.124</v>
      </c>
    </row>
    <row r="457" spans="1:7" ht="22.5" customHeight="1">
      <c r="A457" s="195"/>
      <c r="B457" s="206" t="s">
        <v>700</v>
      </c>
      <c r="C457" s="207">
        <v>5</v>
      </c>
      <c r="D457" s="207">
        <v>5</v>
      </c>
      <c r="E457" s="208" t="s">
        <v>701</v>
      </c>
      <c r="F457" s="209" t="s">
        <v>523</v>
      </c>
      <c r="G457" s="210">
        <v>10.423999999999999</v>
      </c>
    </row>
    <row r="458" spans="1:7" ht="45" customHeight="1">
      <c r="A458" s="195"/>
      <c r="B458" s="211" t="s">
        <v>77</v>
      </c>
      <c r="C458" s="212">
        <v>5</v>
      </c>
      <c r="D458" s="212">
        <v>5</v>
      </c>
      <c r="E458" s="213" t="s">
        <v>78</v>
      </c>
      <c r="F458" s="214" t="s">
        <v>523</v>
      </c>
      <c r="G458" s="215">
        <v>10.423999999999999</v>
      </c>
    </row>
    <row r="459" spans="1:7" ht="123.75" customHeight="1">
      <c r="A459" s="195"/>
      <c r="B459" s="211" t="s">
        <v>79</v>
      </c>
      <c r="C459" s="212">
        <v>5</v>
      </c>
      <c r="D459" s="212">
        <v>5</v>
      </c>
      <c r="E459" s="213" t="s">
        <v>80</v>
      </c>
      <c r="F459" s="214" t="s">
        <v>523</v>
      </c>
      <c r="G459" s="215">
        <v>10.423999999999999</v>
      </c>
    </row>
    <row r="460" spans="1:7" ht="22.5" customHeight="1">
      <c r="A460" s="195"/>
      <c r="B460" s="211" t="s">
        <v>535</v>
      </c>
      <c r="C460" s="212">
        <v>5</v>
      </c>
      <c r="D460" s="212">
        <v>5</v>
      </c>
      <c r="E460" s="213" t="s">
        <v>80</v>
      </c>
      <c r="F460" s="214" t="s">
        <v>536</v>
      </c>
      <c r="G460" s="215">
        <v>10.423999999999999</v>
      </c>
    </row>
    <row r="461" spans="1:7" ht="22.5" customHeight="1">
      <c r="A461" s="195"/>
      <c r="B461" s="211" t="s">
        <v>537</v>
      </c>
      <c r="C461" s="212">
        <v>5</v>
      </c>
      <c r="D461" s="212">
        <v>5</v>
      </c>
      <c r="E461" s="213" t="s">
        <v>80</v>
      </c>
      <c r="F461" s="214" t="s">
        <v>538</v>
      </c>
      <c r="G461" s="215">
        <v>10.423999999999999</v>
      </c>
    </row>
    <row r="462" spans="1:7" ht="33.75" customHeight="1">
      <c r="A462" s="195"/>
      <c r="B462" s="206" t="s">
        <v>662</v>
      </c>
      <c r="C462" s="207">
        <v>5</v>
      </c>
      <c r="D462" s="207">
        <v>5</v>
      </c>
      <c r="E462" s="208" t="s">
        <v>663</v>
      </c>
      <c r="F462" s="209" t="s">
        <v>523</v>
      </c>
      <c r="G462" s="210">
        <v>32507.7</v>
      </c>
    </row>
    <row r="463" spans="1:7" ht="45" customHeight="1">
      <c r="A463" s="195"/>
      <c r="B463" s="211" t="s">
        <v>769</v>
      </c>
      <c r="C463" s="212">
        <v>5</v>
      </c>
      <c r="D463" s="212">
        <v>5</v>
      </c>
      <c r="E463" s="213" t="s">
        <v>770</v>
      </c>
      <c r="F463" s="214" t="s">
        <v>523</v>
      </c>
      <c r="G463" s="215">
        <v>32507.7</v>
      </c>
    </row>
    <row r="464" spans="1:7" ht="56.25" customHeight="1">
      <c r="A464" s="195"/>
      <c r="B464" s="211" t="s">
        <v>81</v>
      </c>
      <c r="C464" s="212">
        <v>5</v>
      </c>
      <c r="D464" s="212">
        <v>5</v>
      </c>
      <c r="E464" s="213" t="s">
        <v>82</v>
      </c>
      <c r="F464" s="214" t="s">
        <v>523</v>
      </c>
      <c r="G464" s="215">
        <v>32507.7</v>
      </c>
    </row>
    <row r="465" spans="1:7" ht="45" customHeight="1">
      <c r="A465" s="195"/>
      <c r="B465" s="211" t="s">
        <v>530</v>
      </c>
      <c r="C465" s="212">
        <v>5</v>
      </c>
      <c r="D465" s="212">
        <v>5</v>
      </c>
      <c r="E465" s="213" t="s">
        <v>82</v>
      </c>
      <c r="F465" s="214" t="s">
        <v>383</v>
      </c>
      <c r="G465" s="215">
        <v>18456</v>
      </c>
    </row>
    <row r="466" spans="1:7" ht="17.25" customHeight="1">
      <c r="A466" s="195"/>
      <c r="B466" s="211" t="s">
        <v>575</v>
      </c>
      <c r="C466" s="212">
        <v>5</v>
      </c>
      <c r="D466" s="212">
        <v>5</v>
      </c>
      <c r="E466" s="213" t="s">
        <v>82</v>
      </c>
      <c r="F466" s="214" t="s">
        <v>576</v>
      </c>
      <c r="G466" s="215">
        <v>18456</v>
      </c>
    </row>
    <row r="467" spans="1:7" ht="22.5" customHeight="1">
      <c r="A467" s="195"/>
      <c r="B467" s="211" t="s">
        <v>535</v>
      </c>
      <c r="C467" s="212">
        <v>5</v>
      </c>
      <c r="D467" s="212">
        <v>5</v>
      </c>
      <c r="E467" s="213" t="s">
        <v>82</v>
      </c>
      <c r="F467" s="214" t="s">
        <v>536</v>
      </c>
      <c r="G467" s="215">
        <v>1781</v>
      </c>
    </row>
    <row r="468" spans="1:7" ht="22.5" customHeight="1">
      <c r="A468" s="195"/>
      <c r="B468" s="211" t="s">
        <v>537</v>
      </c>
      <c r="C468" s="212">
        <v>5</v>
      </c>
      <c r="D468" s="212">
        <v>5</v>
      </c>
      <c r="E468" s="213" t="s">
        <v>82</v>
      </c>
      <c r="F468" s="214" t="s">
        <v>538</v>
      </c>
      <c r="G468" s="215">
        <v>1781</v>
      </c>
    </row>
    <row r="469" spans="1:7" ht="17.25" customHeight="1">
      <c r="A469" s="195"/>
      <c r="B469" s="211" t="s">
        <v>539</v>
      </c>
      <c r="C469" s="212">
        <v>5</v>
      </c>
      <c r="D469" s="212">
        <v>5</v>
      </c>
      <c r="E469" s="213" t="s">
        <v>82</v>
      </c>
      <c r="F469" s="214" t="s">
        <v>540</v>
      </c>
      <c r="G469" s="215">
        <v>12270.7</v>
      </c>
    </row>
    <row r="470" spans="1:7" ht="17.25" customHeight="1">
      <c r="A470" s="195"/>
      <c r="B470" s="211" t="s">
        <v>541</v>
      </c>
      <c r="C470" s="212">
        <v>5</v>
      </c>
      <c r="D470" s="212">
        <v>5</v>
      </c>
      <c r="E470" s="213" t="s">
        <v>82</v>
      </c>
      <c r="F470" s="214" t="s">
        <v>542</v>
      </c>
      <c r="G470" s="215">
        <v>12270.7</v>
      </c>
    </row>
    <row r="471" spans="1:7" ht="17.25" customHeight="1">
      <c r="A471" s="195"/>
      <c r="B471" s="216" t="s">
        <v>491</v>
      </c>
      <c r="C471" s="217">
        <v>6</v>
      </c>
      <c r="D471" s="217">
        <v>5</v>
      </c>
      <c r="E471" s="218" t="s">
        <v>523</v>
      </c>
      <c r="F471" s="219" t="s">
        <v>523</v>
      </c>
      <c r="G471" s="220">
        <v>1388</v>
      </c>
    </row>
    <row r="472" spans="1:7" ht="17.25" customHeight="1">
      <c r="A472" s="195"/>
      <c r="B472" s="201" t="s">
        <v>492</v>
      </c>
      <c r="C472" s="202">
        <v>6</v>
      </c>
      <c r="D472" s="202">
        <v>5</v>
      </c>
      <c r="E472" s="203" t="s">
        <v>523</v>
      </c>
      <c r="F472" s="204" t="s">
        <v>523</v>
      </c>
      <c r="G472" s="205">
        <v>1388</v>
      </c>
    </row>
    <row r="473" spans="1:7" ht="22.5" customHeight="1">
      <c r="A473" s="195"/>
      <c r="B473" s="206" t="s">
        <v>83</v>
      </c>
      <c r="C473" s="207">
        <v>6</v>
      </c>
      <c r="D473" s="207">
        <v>5</v>
      </c>
      <c r="E473" s="208" t="s">
        <v>84</v>
      </c>
      <c r="F473" s="209" t="s">
        <v>523</v>
      </c>
      <c r="G473" s="210">
        <v>1388</v>
      </c>
    </row>
    <row r="474" spans="1:7" ht="22.5" customHeight="1">
      <c r="A474" s="195"/>
      <c r="B474" s="211" t="s">
        <v>85</v>
      </c>
      <c r="C474" s="212">
        <v>6</v>
      </c>
      <c r="D474" s="212">
        <v>5</v>
      </c>
      <c r="E474" s="213" t="s">
        <v>86</v>
      </c>
      <c r="F474" s="214" t="s">
        <v>523</v>
      </c>
      <c r="G474" s="215">
        <v>1388</v>
      </c>
    </row>
    <row r="475" spans="1:7" ht="22.5" customHeight="1">
      <c r="A475" s="195"/>
      <c r="B475" s="211" t="s">
        <v>535</v>
      </c>
      <c r="C475" s="212">
        <v>6</v>
      </c>
      <c r="D475" s="212">
        <v>5</v>
      </c>
      <c r="E475" s="213" t="s">
        <v>86</v>
      </c>
      <c r="F475" s="214" t="s">
        <v>536</v>
      </c>
      <c r="G475" s="215">
        <v>1240</v>
      </c>
    </row>
    <row r="476" spans="1:7" ht="22.5" customHeight="1">
      <c r="A476" s="195"/>
      <c r="B476" s="211" t="s">
        <v>537</v>
      </c>
      <c r="C476" s="212">
        <v>6</v>
      </c>
      <c r="D476" s="212">
        <v>5</v>
      </c>
      <c r="E476" s="213" t="s">
        <v>86</v>
      </c>
      <c r="F476" s="214" t="s">
        <v>538</v>
      </c>
      <c r="G476" s="215">
        <v>1240</v>
      </c>
    </row>
    <row r="477" spans="1:7" ht="22.5" customHeight="1">
      <c r="A477" s="195"/>
      <c r="B477" s="211" t="s">
        <v>630</v>
      </c>
      <c r="C477" s="212">
        <v>6</v>
      </c>
      <c r="D477" s="212">
        <v>5</v>
      </c>
      <c r="E477" s="213" t="s">
        <v>86</v>
      </c>
      <c r="F477" s="214" t="s">
        <v>631</v>
      </c>
      <c r="G477" s="215">
        <v>148</v>
      </c>
    </row>
    <row r="478" spans="1:7" ht="17.25" customHeight="1">
      <c r="A478" s="195"/>
      <c r="B478" s="211" t="s">
        <v>87</v>
      </c>
      <c r="C478" s="212">
        <v>6</v>
      </c>
      <c r="D478" s="212">
        <v>5</v>
      </c>
      <c r="E478" s="213" t="s">
        <v>86</v>
      </c>
      <c r="F478" s="214" t="s">
        <v>88</v>
      </c>
      <c r="G478" s="215">
        <v>48</v>
      </c>
    </row>
    <row r="479" spans="1:7" ht="17.25" customHeight="1">
      <c r="A479" s="195"/>
      <c r="B479" s="211" t="s">
        <v>656</v>
      </c>
      <c r="C479" s="212">
        <v>6</v>
      </c>
      <c r="D479" s="212">
        <v>5</v>
      </c>
      <c r="E479" s="213" t="s">
        <v>86</v>
      </c>
      <c r="F479" s="214" t="s">
        <v>657</v>
      </c>
      <c r="G479" s="215">
        <v>100</v>
      </c>
    </row>
    <row r="480" spans="1:7" ht="17.25" customHeight="1">
      <c r="A480" s="195"/>
      <c r="B480" s="216" t="s">
        <v>493</v>
      </c>
      <c r="C480" s="217">
        <v>7</v>
      </c>
      <c r="D480" s="217">
        <v>0</v>
      </c>
      <c r="E480" s="218" t="s">
        <v>523</v>
      </c>
      <c r="F480" s="219" t="s">
        <v>523</v>
      </c>
      <c r="G480" s="220">
        <v>1481947.41</v>
      </c>
    </row>
    <row r="481" spans="1:7" ht="17.25" customHeight="1">
      <c r="A481" s="195"/>
      <c r="B481" s="201" t="s">
        <v>494</v>
      </c>
      <c r="C481" s="202">
        <v>7</v>
      </c>
      <c r="D481" s="202">
        <v>1</v>
      </c>
      <c r="E481" s="203" t="s">
        <v>523</v>
      </c>
      <c r="F481" s="204" t="s">
        <v>523</v>
      </c>
      <c r="G481" s="205">
        <v>547064.6</v>
      </c>
    </row>
    <row r="482" spans="1:7" ht="22.5" customHeight="1">
      <c r="A482" s="195"/>
      <c r="B482" s="206" t="s">
        <v>650</v>
      </c>
      <c r="C482" s="207">
        <v>7</v>
      </c>
      <c r="D482" s="207">
        <v>1</v>
      </c>
      <c r="E482" s="208" t="s">
        <v>651</v>
      </c>
      <c r="F482" s="209" t="s">
        <v>523</v>
      </c>
      <c r="G482" s="210">
        <v>546139</v>
      </c>
    </row>
    <row r="483" spans="1:7" ht="33.75" customHeight="1">
      <c r="A483" s="195"/>
      <c r="B483" s="211" t="s">
        <v>89</v>
      </c>
      <c r="C483" s="212">
        <v>7</v>
      </c>
      <c r="D483" s="212">
        <v>1</v>
      </c>
      <c r="E483" s="213" t="s">
        <v>90</v>
      </c>
      <c r="F483" s="214" t="s">
        <v>523</v>
      </c>
      <c r="G483" s="215">
        <v>546139</v>
      </c>
    </row>
    <row r="484" spans="1:7" ht="56.25" customHeight="1">
      <c r="A484" s="195"/>
      <c r="B484" s="211" t="s">
        <v>91</v>
      </c>
      <c r="C484" s="212">
        <v>7</v>
      </c>
      <c r="D484" s="212">
        <v>1</v>
      </c>
      <c r="E484" s="213" t="s">
        <v>92</v>
      </c>
      <c r="F484" s="214" t="s">
        <v>523</v>
      </c>
      <c r="G484" s="215">
        <v>134154.79999999999</v>
      </c>
    </row>
    <row r="485" spans="1:7" ht="22.5" customHeight="1">
      <c r="A485" s="195"/>
      <c r="B485" s="211" t="s">
        <v>630</v>
      </c>
      <c r="C485" s="212">
        <v>7</v>
      </c>
      <c r="D485" s="212">
        <v>1</v>
      </c>
      <c r="E485" s="213" t="s">
        <v>92</v>
      </c>
      <c r="F485" s="214" t="s">
        <v>631</v>
      </c>
      <c r="G485" s="215">
        <v>134154.79999999999</v>
      </c>
    </row>
    <row r="486" spans="1:7" ht="17.25" customHeight="1">
      <c r="A486" s="195"/>
      <c r="B486" s="211" t="s">
        <v>87</v>
      </c>
      <c r="C486" s="212">
        <v>7</v>
      </c>
      <c r="D486" s="212">
        <v>1</v>
      </c>
      <c r="E486" s="213" t="s">
        <v>92</v>
      </c>
      <c r="F486" s="214" t="s">
        <v>88</v>
      </c>
      <c r="G486" s="215">
        <v>11744.5</v>
      </c>
    </row>
    <row r="487" spans="1:7" ht="17.25" customHeight="1">
      <c r="A487" s="195"/>
      <c r="B487" s="211" t="s">
        <v>656</v>
      </c>
      <c r="C487" s="212">
        <v>7</v>
      </c>
      <c r="D487" s="212">
        <v>1</v>
      </c>
      <c r="E487" s="213" t="s">
        <v>92</v>
      </c>
      <c r="F487" s="214" t="s">
        <v>657</v>
      </c>
      <c r="G487" s="215">
        <v>122410.3</v>
      </c>
    </row>
    <row r="488" spans="1:7" ht="63.75" customHeight="1">
      <c r="A488" s="195"/>
      <c r="B488" s="211" t="s">
        <v>93</v>
      </c>
      <c r="C488" s="212">
        <v>7</v>
      </c>
      <c r="D488" s="212">
        <v>1</v>
      </c>
      <c r="E488" s="213" t="s">
        <v>94</v>
      </c>
      <c r="F488" s="214" t="s">
        <v>523</v>
      </c>
      <c r="G488" s="215">
        <v>403773</v>
      </c>
    </row>
    <row r="489" spans="1:7" ht="22.5" customHeight="1">
      <c r="A489" s="195"/>
      <c r="B489" s="211" t="s">
        <v>630</v>
      </c>
      <c r="C489" s="212">
        <v>7</v>
      </c>
      <c r="D489" s="212">
        <v>1</v>
      </c>
      <c r="E489" s="213" t="s">
        <v>94</v>
      </c>
      <c r="F489" s="214" t="s">
        <v>631</v>
      </c>
      <c r="G489" s="215">
        <v>403773</v>
      </c>
    </row>
    <row r="490" spans="1:7" ht="17.25" customHeight="1">
      <c r="A490" s="195"/>
      <c r="B490" s="211" t="s">
        <v>87</v>
      </c>
      <c r="C490" s="212">
        <v>7</v>
      </c>
      <c r="D490" s="212">
        <v>1</v>
      </c>
      <c r="E490" s="213" t="s">
        <v>94</v>
      </c>
      <c r="F490" s="214" t="s">
        <v>88</v>
      </c>
      <c r="G490" s="215">
        <v>32870</v>
      </c>
    </row>
    <row r="491" spans="1:7" ht="17.25" customHeight="1">
      <c r="A491" s="195"/>
      <c r="B491" s="211" t="s">
        <v>656</v>
      </c>
      <c r="C491" s="212">
        <v>7</v>
      </c>
      <c r="D491" s="212">
        <v>1</v>
      </c>
      <c r="E491" s="213" t="s">
        <v>94</v>
      </c>
      <c r="F491" s="214" t="s">
        <v>657</v>
      </c>
      <c r="G491" s="215">
        <v>370903</v>
      </c>
    </row>
    <row r="492" spans="1:7" ht="67.5" customHeight="1">
      <c r="A492" s="195"/>
      <c r="B492" s="211" t="s">
        <v>95</v>
      </c>
      <c r="C492" s="212">
        <v>7</v>
      </c>
      <c r="D492" s="212">
        <v>1</v>
      </c>
      <c r="E492" s="213" t="s">
        <v>96</v>
      </c>
      <c r="F492" s="214" t="s">
        <v>523</v>
      </c>
      <c r="G492" s="215">
        <v>1611</v>
      </c>
    </row>
    <row r="493" spans="1:7" ht="22.5" customHeight="1">
      <c r="A493" s="195"/>
      <c r="B493" s="211" t="s">
        <v>630</v>
      </c>
      <c r="C493" s="212">
        <v>7</v>
      </c>
      <c r="D493" s="212">
        <v>1</v>
      </c>
      <c r="E493" s="213" t="s">
        <v>96</v>
      </c>
      <c r="F493" s="214" t="s">
        <v>631</v>
      </c>
      <c r="G493" s="215">
        <v>1611</v>
      </c>
    </row>
    <row r="494" spans="1:7" ht="17.25" customHeight="1">
      <c r="A494" s="195"/>
      <c r="B494" s="211" t="s">
        <v>87</v>
      </c>
      <c r="C494" s="212">
        <v>7</v>
      </c>
      <c r="D494" s="212">
        <v>1</v>
      </c>
      <c r="E494" s="213" t="s">
        <v>96</v>
      </c>
      <c r="F494" s="214" t="s">
        <v>88</v>
      </c>
      <c r="G494" s="215">
        <v>132</v>
      </c>
    </row>
    <row r="495" spans="1:7" ht="17.25" customHeight="1">
      <c r="A495" s="195"/>
      <c r="B495" s="211" t="s">
        <v>656</v>
      </c>
      <c r="C495" s="212">
        <v>7</v>
      </c>
      <c r="D495" s="212">
        <v>1</v>
      </c>
      <c r="E495" s="213" t="s">
        <v>96</v>
      </c>
      <c r="F495" s="214" t="s">
        <v>657</v>
      </c>
      <c r="G495" s="215">
        <v>1479</v>
      </c>
    </row>
    <row r="496" spans="1:7" ht="56.25" customHeight="1">
      <c r="A496" s="195"/>
      <c r="B496" s="211" t="s">
        <v>97</v>
      </c>
      <c r="C496" s="212">
        <v>7</v>
      </c>
      <c r="D496" s="212">
        <v>1</v>
      </c>
      <c r="E496" s="213" t="s">
        <v>98</v>
      </c>
      <c r="F496" s="214" t="s">
        <v>523</v>
      </c>
      <c r="G496" s="215">
        <v>764.3</v>
      </c>
    </row>
    <row r="497" spans="1:7" ht="22.5" customHeight="1">
      <c r="A497" s="195"/>
      <c r="B497" s="211" t="s">
        <v>630</v>
      </c>
      <c r="C497" s="212">
        <v>7</v>
      </c>
      <c r="D497" s="212">
        <v>1</v>
      </c>
      <c r="E497" s="213" t="s">
        <v>98</v>
      </c>
      <c r="F497" s="214" t="s">
        <v>631</v>
      </c>
      <c r="G497" s="215">
        <v>764.3</v>
      </c>
    </row>
    <row r="498" spans="1:7" ht="17.25" customHeight="1">
      <c r="A498" s="195"/>
      <c r="B498" s="211" t="s">
        <v>656</v>
      </c>
      <c r="C498" s="212">
        <v>7</v>
      </c>
      <c r="D498" s="212">
        <v>1</v>
      </c>
      <c r="E498" s="213" t="s">
        <v>98</v>
      </c>
      <c r="F498" s="214" t="s">
        <v>657</v>
      </c>
      <c r="G498" s="215">
        <v>764.3</v>
      </c>
    </row>
    <row r="499" spans="1:7" ht="45" customHeight="1">
      <c r="A499" s="195"/>
      <c r="B499" s="211" t="s">
        <v>99</v>
      </c>
      <c r="C499" s="212">
        <v>7</v>
      </c>
      <c r="D499" s="212">
        <v>1</v>
      </c>
      <c r="E499" s="213" t="s">
        <v>100</v>
      </c>
      <c r="F499" s="214" t="s">
        <v>523</v>
      </c>
      <c r="G499" s="215">
        <v>5835.9</v>
      </c>
    </row>
    <row r="500" spans="1:7" ht="22.5" customHeight="1">
      <c r="A500" s="195"/>
      <c r="B500" s="211" t="s">
        <v>630</v>
      </c>
      <c r="C500" s="212">
        <v>7</v>
      </c>
      <c r="D500" s="212">
        <v>1</v>
      </c>
      <c r="E500" s="213" t="s">
        <v>100</v>
      </c>
      <c r="F500" s="214" t="s">
        <v>631</v>
      </c>
      <c r="G500" s="215">
        <v>5835.9</v>
      </c>
    </row>
    <row r="501" spans="1:7" ht="17.25" customHeight="1">
      <c r="A501" s="195"/>
      <c r="B501" s="211" t="s">
        <v>87</v>
      </c>
      <c r="C501" s="212">
        <v>7</v>
      </c>
      <c r="D501" s="212">
        <v>1</v>
      </c>
      <c r="E501" s="213" t="s">
        <v>100</v>
      </c>
      <c r="F501" s="214" t="s">
        <v>88</v>
      </c>
      <c r="G501" s="215">
        <v>1775.3</v>
      </c>
    </row>
    <row r="502" spans="1:7" ht="17.25" customHeight="1">
      <c r="A502" s="195"/>
      <c r="B502" s="211" t="s">
        <v>656</v>
      </c>
      <c r="C502" s="212">
        <v>7</v>
      </c>
      <c r="D502" s="212">
        <v>1</v>
      </c>
      <c r="E502" s="213" t="s">
        <v>100</v>
      </c>
      <c r="F502" s="214" t="s">
        <v>657</v>
      </c>
      <c r="G502" s="215">
        <v>4060.6</v>
      </c>
    </row>
    <row r="503" spans="1:7" ht="33.75" customHeight="1">
      <c r="A503" s="195"/>
      <c r="B503" s="206" t="s">
        <v>618</v>
      </c>
      <c r="C503" s="207">
        <v>7</v>
      </c>
      <c r="D503" s="207">
        <v>1</v>
      </c>
      <c r="E503" s="208" t="s">
        <v>619</v>
      </c>
      <c r="F503" s="209" t="s">
        <v>523</v>
      </c>
      <c r="G503" s="210">
        <v>925.6</v>
      </c>
    </row>
    <row r="504" spans="1:7" ht="45" customHeight="1">
      <c r="A504" s="195"/>
      <c r="B504" s="211" t="s">
        <v>626</v>
      </c>
      <c r="C504" s="212">
        <v>7</v>
      </c>
      <c r="D504" s="212">
        <v>1</v>
      </c>
      <c r="E504" s="213" t="s">
        <v>627</v>
      </c>
      <c r="F504" s="214" t="s">
        <v>523</v>
      </c>
      <c r="G504" s="215">
        <v>925.6</v>
      </c>
    </row>
    <row r="505" spans="1:7" ht="56.25" customHeight="1">
      <c r="A505" s="195"/>
      <c r="B505" s="211" t="s">
        <v>628</v>
      </c>
      <c r="C505" s="212">
        <v>7</v>
      </c>
      <c r="D505" s="212">
        <v>1</v>
      </c>
      <c r="E505" s="213" t="s">
        <v>629</v>
      </c>
      <c r="F505" s="214" t="s">
        <v>523</v>
      </c>
      <c r="G505" s="215">
        <v>925.6</v>
      </c>
    </row>
    <row r="506" spans="1:7" ht="22.5" customHeight="1">
      <c r="A506" s="195"/>
      <c r="B506" s="211" t="s">
        <v>630</v>
      </c>
      <c r="C506" s="212">
        <v>7</v>
      </c>
      <c r="D506" s="212">
        <v>1</v>
      </c>
      <c r="E506" s="213" t="s">
        <v>629</v>
      </c>
      <c r="F506" s="214" t="s">
        <v>631</v>
      </c>
      <c r="G506" s="215">
        <v>925.6</v>
      </c>
    </row>
    <row r="507" spans="1:7" ht="17.25" customHeight="1">
      <c r="A507" s="195"/>
      <c r="B507" s="211" t="s">
        <v>87</v>
      </c>
      <c r="C507" s="212">
        <v>7</v>
      </c>
      <c r="D507" s="212">
        <v>1</v>
      </c>
      <c r="E507" s="213" t="s">
        <v>629</v>
      </c>
      <c r="F507" s="214" t="s">
        <v>88</v>
      </c>
      <c r="G507" s="215">
        <v>19.399999999999999</v>
      </c>
    </row>
    <row r="508" spans="1:7" ht="17.25" customHeight="1">
      <c r="A508" s="195"/>
      <c r="B508" s="211" t="s">
        <v>656</v>
      </c>
      <c r="C508" s="212">
        <v>7</v>
      </c>
      <c r="D508" s="212">
        <v>1</v>
      </c>
      <c r="E508" s="213" t="s">
        <v>629</v>
      </c>
      <c r="F508" s="214" t="s">
        <v>657</v>
      </c>
      <c r="G508" s="215">
        <v>906.2</v>
      </c>
    </row>
    <row r="509" spans="1:7" ht="17.25" customHeight="1">
      <c r="A509" s="195"/>
      <c r="B509" s="201" t="s">
        <v>495</v>
      </c>
      <c r="C509" s="202">
        <v>7</v>
      </c>
      <c r="D509" s="202">
        <v>2</v>
      </c>
      <c r="E509" s="203" t="s">
        <v>523</v>
      </c>
      <c r="F509" s="204" t="s">
        <v>523</v>
      </c>
      <c r="G509" s="205">
        <v>852965.81</v>
      </c>
    </row>
    <row r="510" spans="1:7" ht="22.5" customHeight="1">
      <c r="A510" s="195"/>
      <c r="B510" s="206" t="s">
        <v>650</v>
      </c>
      <c r="C510" s="207">
        <v>7</v>
      </c>
      <c r="D510" s="207">
        <v>2</v>
      </c>
      <c r="E510" s="208" t="s">
        <v>651</v>
      </c>
      <c r="F510" s="209" t="s">
        <v>523</v>
      </c>
      <c r="G510" s="210">
        <v>695829.17</v>
      </c>
    </row>
    <row r="511" spans="1:7" ht="33.75" customHeight="1">
      <c r="A511" s="195"/>
      <c r="B511" s="211" t="s">
        <v>89</v>
      </c>
      <c r="C511" s="212">
        <v>7</v>
      </c>
      <c r="D511" s="212">
        <v>2</v>
      </c>
      <c r="E511" s="213" t="s">
        <v>90</v>
      </c>
      <c r="F511" s="214" t="s">
        <v>523</v>
      </c>
      <c r="G511" s="215">
        <v>695829.17</v>
      </c>
    </row>
    <row r="512" spans="1:7" ht="56.25" customHeight="1">
      <c r="A512" s="195"/>
      <c r="B512" s="211" t="s">
        <v>101</v>
      </c>
      <c r="C512" s="212">
        <v>7</v>
      </c>
      <c r="D512" s="212">
        <v>2</v>
      </c>
      <c r="E512" s="213" t="s">
        <v>102</v>
      </c>
      <c r="F512" s="214" t="s">
        <v>523</v>
      </c>
      <c r="G512" s="215">
        <v>67720.600000000006</v>
      </c>
    </row>
    <row r="513" spans="1:7" ht="22.5" customHeight="1">
      <c r="A513" s="195"/>
      <c r="B513" s="211" t="s">
        <v>630</v>
      </c>
      <c r="C513" s="212">
        <v>7</v>
      </c>
      <c r="D513" s="212">
        <v>2</v>
      </c>
      <c r="E513" s="213" t="s">
        <v>102</v>
      </c>
      <c r="F513" s="214" t="s">
        <v>631</v>
      </c>
      <c r="G513" s="215">
        <v>67720.600000000006</v>
      </c>
    </row>
    <row r="514" spans="1:7" ht="17.25" customHeight="1">
      <c r="A514" s="195"/>
      <c r="B514" s="211" t="s">
        <v>87</v>
      </c>
      <c r="C514" s="212">
        <v>7</v>
      </c>
      <c r="D514" s="212">
        <v>2</v>
      </c>
      <c r="E514" s="213" t="s">
        <v>102</v>
      </c>
      <c r="F514" s="214" t="s">
        <v>88</v>
      </c>
      <c r="G514" s="215">
        <v>67720.600000000006</v>
      </c>
    </row>
    <row r="515" spans="1:7" ht="56.25" customHeight="1">
      <c r="A515" s="195"/>
      <c r="B515" s="211" t="s">
        <v>103</v>
      </c>
      <c r="C515" s="212">
        <v>7</v>
      </c>
      <c r="D515" s="212">
        <v>2</v>
      </c>
      <c r="E515" s="213" t="s">
        <v>104</v>
      </c>
      <c r="F515" s="214" t="s">
        <v>523</v>
      </c>
      <c r="G515" s="215">
        <v>33072.07</v>
      </c>
    </row>
    <row r="516" spans="1:7" ht="22.5" customHeight="1">
      <c r="A516" s="195"/>
      <c r="B516" s="211" t="s">
        <v>630</v>
      </c>
      <c r="C516" s="212">
        <v>7</v>
      </c>
      <c r="D516" s="212">
        <v>2</v>
      </c>
      <c r="E516" s="213" t="s">
        <v>104</v>
      </c>
      <c r="F516" s="214" t="s">
        <v>631</v>
      </c>
      <c r="G516" s="215">
        <v>33072.07</v>
      </c>
    </row>
    <row r="517" spans="1:7" ht="17.25" customHeight="1">
      <c r="A517" s="195"/>
      <c r="B517" s="211" t="s">
        <v>656</v>
      </c>
      <c r="C517" s="212">
        <v>7</v>
      </c>
      <c r="D517" s="212">
        <v>2</v>
      </c>
      <c r="E517" s="213" t="s">
        <v>104</v>
      </c>
      <c r="F517" s="214" t="s">
        <v>657</v>
      </c>
      <c r="G517" s="215">
        <v>33072.07</v>
      </c>
    </row>
    <row r="518" spans="1:7" ht="63.75" customHeight="1">
      <c r="A518" s="195"/>
      <c r="B518" s="211" t="s">
        <v>105</v>
      </c>
      <c r="C518" s="212">
        <v>7</v>
      </c>
      <c r="D518" s="212">
        <v>2</v>
      </c>
      <c r="E518" s="213" t="s">
        <v>106</v>
      </c>
      <c r="F518" s="214" t="s">
        <v>523</v>
      </c>
      <c r="G518" s="215">
        <v>6100</v>
      </c>
    </row>
    <row r="519" spans="1:7" ht="22.5" customHeight="1">
      <c r="A519" s="195"/>
      <c r="B519" s="211" t="s">
        <v>630</v>
      </c>
      <c r="C519" s="212">
        <v>7</v>
      </c>
      <c r="D519" s="212">
        <v>2</v>
      </c>
      <c r="E519" s="213" t="s">
        <v>106</v>
      </c>
      <c r="F519" s="214" t="s">
        <v>631</v>
      </c>
      <c r="G519" s="215">
        <v>6100</v>
      </c>
    </row>
    <row r="520" spans="1:7" ht="17.25" customHeight="1">
      <c r="A520" s="195"/>
      <c r="B520" s="211" t="s">
        <v>656</v>
      </c>
      <c r="C520" s="212">
        <v>7</v>
      </c>
      <c r="D520" s="212">
        <v>2</v>
      </c>
      <c r="E520" s="213" t="s">
        <v>106</v>
      </c>
      <c r="F520" s="214" t="s">
        <v>657</v>
      </c>
      <c r="G520" s="215">
        <v>6100</v>
      </c>
    </row>
    <row r="521" spans="1:7" ht="45" customHeight="1">
      <c r="A521" s="195"/>
      <c r="B521" s="211" t="s">
        <v>107</v>
      </c>
      <c r="C521" s="212">
        <v>7</v>
      </c>
      <c r="D521" s="212">
        <v>2</v>
      </c>
      <c r="E521" s="213" t="s">
        <v>108</v>
      </c>
      <c r="F521" s="214" t="s">
        <v>523</v>
      </c>
      <c r="G521" s="215">
        <v>528480</v>
      </c>
    </row>
    <row r="522" spans="1:7" ht="22.5" customHeight="1">
      <c r="A522" s="195"/>
      <c r="B522" s="211" t="s">
        <v>630</v>
      </c>
      <c r="C522" s="212">
        <v>7</v>
      </c>
      <c r="D522" s="212">
        <v>2</v>
      </c>
      <c r="E522" s="213" t="s">
        <v>108</v>
      </c>
      <c r="F522" s="214" t="s">
        <v>631</v>
      </c>
      <c r="G522" s="215">
        <v>528480</v>
      </c>
    </row>
    <row r="523" spans="1:7" ht="17.25" customHeight="1">
      <c r="A523" s="195"/>
      <c r="B523" s="211" t="s">
        <v>87</v>
      </c>
      <c r="C523" s="212">
        <v>7</v>
      </c>
      <c r="D523" s="212">
        <v>2</v>
      </c>
      <c r="E523" s="213" t="s">
        <v>108</v>
      </c>
      <c r="F523" s="214" t="s">
        <v>88</v>
      </c>
      <c r="G523" s="215">
        <v>528480</v>
      </c>
    </row>
    <row r="524" spans="1:7" ht="78.75" customHeight="1">
      <c r="A524" s="195"/>
      <c r="B524" s="211" t="s">
        <v>109</v>
      </c>
      <c r="C524" s="212">
        <v>7</v>
      </c>
      <c r="D524" s="212">
        <v>2</v>
      </c>
      <c r="E524" s="213" t="s">
        <v>110</v>
      </c>
      <c r="F524" s="214" t="s">
        <v>523</v>
      </c>
      <c r="G524" s="215">
        <v>50601.4</v>
      </c>
    </row>
    <row r="525" spans="1:7" ht="22.5" customHeight="1">
      <c r="A525" s="195"/>
      <c r="B525" s="211" t="s">
        <v>630</v>
      </c>
      <c r="C525" s="212">
        <v>7</v>
      </c>
      <c r="D525" s="212">
        <v>2</v>
      </c>
      <c r="E525" s="213" t="s">
        <v>110</v>
      </c>
      <c r="F525" s="214" t="s">
        <v>631</v>
      </c>
      <c r="G525" s="215">
        <v>50601.4</v>
      </c>
    </row>
    <row r="526" spans="1:7" ht="17.25" customHeight="1">
      <c r="A526" s="195"/>
      <c r="B526" s="211" t="s">
        <v>87</v>
      </c>
      <c r="C526" s="212">
        <v>7</v>
      </c>
      <c r="D526" s="212">
        <v>2</v>
      </c>
      <c r="E526" s="213" t="s">
        <v>110</v>
      </c>
      <c r="F526" s="214" t="s">
        <v>88</v>
      </c>
      <c r="G526" s="215">
        <v>50601.4</v>
      </c>
    </row>
    <row r="527" spans="1:7" ht="56.25" customHeight="1">
      <c r="A527" s="195"/>
      <c r="B527" s="211" t="s">
        <v>111</v>
      </c>
      <c r="C527" s="212">
        <v>7</v>
      </c>
      <c r="D527" s="212">
        <v>2</v>
      </c>
      <c r="E527" s="213" t="s">
        <v>112</v>
      </c>
      <c r="F527" s="214" t="s">
        <v>523</v>
      </c>
      <c r="G527" s="215">
        <v>742</v>
      </c>
    </row>
    <row r="528" spans="1:7" ht="22.5" customHeight="1">
      <c r="A528" s="195"/>
      <c r="B528" s="211" t="s">
        <v>630</v>
      </c>
      <c r="C528" s="212">
        <v>7</v>
      </c>
      <c r="D528" s="212">
        <v>2</v>
      </c>
      <c r="E528" s="213" t="s">
        <v>112</v>
      </c>
      <c r="F528" s="214" t="s">
        <v>631</v>
      </c>
      <c r="G528" s="215">
        <v>742</v>
      </c>
    </row>
    <row r="529" spans="1:7" ht="17.25" customHeight="1">
      <c r="A529" s="195"/>
      <c r="B529" s="211" t="s">
        <v>87</v>
      </c>
      <c r="C529" s="212">
        <v>7</v>
      </c>
      <c r="D529" s="212">
        <v>2</v>
      </c>
      <c r="E529" s="213" t="s">
        <v>112</v>
      </c>
      <c r="F529" s="214" t="s">
        <v>88</v>
      </c>
      <c r="G529" s="215">
        <v>742</v>
      </c>
    </row>
    <row r="530" spans="1:7" ht="45" customHeight="1">
      <c r="A530" s="195"/>
      <c r="B530" s="211" t="s">
        <v>113</v>
      </c>
      <c r="C530" s="212">
        <v>7</v>
      </c>
      <c r="D530" s="212">
        <v>2</v>
      </c>
      <c r="E530" s="213" t="s">
        <v>114</v>
      </c>
      <c r="F530" s="214" t="s">
        <v>523</v>
      </c>
      <c r="G530" s="215">
        <v>1688.6</v>
      </c>
    </row>
    <row r="531" spans="1:7" ht="22.5" customHeight="1">
      <c r="A531" s="195"/>
      <c r="B531" s="211" t="s">
        <v>630</v>
      </c>
      <c r="C531" s="212">
        <v>7</v>
      </c>
      <c r="D531" s="212">
        <v>2</v>
      </c>
      <c r="E531" s="213" t="s">
        <v>114</v>
      </c>
      <c r="F531" s="214" t="s">
        <v>631</v>
      </c>
      <c r="G531" s="215">
        <v>1688.6</v>
      </c>
    </row>
    <row r="532" spans="1:7" ht="17.25" customHeight="1">
      <c r="A532" s="195"/>
      <c r="B532" s="211" t="s">
        <v>87</v>
      </c>
      <c r="C532" s="212">
        <v>7</v>
      </c>
      <c r="D532" s="212">
        <v>2</v>
      </c>
      <c r="E532" s="213" t="s">
        <v>114</v>
      </c>
      <c r="F532" s="214" t="s">
        <v>88</v>
      </c>
      <c r="G532" s="215">
        <v>1688.6</v>
      </c>
    </row>
    <row r="533" spans="1:7" ht="45" customHeight="1">
      <c r="A533" s="195"/>
      <c r="B533" s="211" t="s">
        <v>99</v>
      </c>
      <c r="C533" s="212">
        <v>7</v>
      </c>
      <c r="D533" s="212">
        <v>2</v>
      </c>
      <c r="E533" s="213" t="s">
        <v>100</v>
      </c>
      <c r="F533" s="214" t="s">
        <v>523</v>
      </c>
      <c r="G533" s="215">
        <v>7424.5</v>
      </c>
    </row>
    <row r="534" spans="1:7" ht="22.5" customHeight="1">
      <c r="A534" s="195"/>
      <c r="B534" s="211" t="s">
        <v>630</v>
      </c>
      <c r="C534" s="212">
        <v>7</v>
      </c>
      <c r="D534" s="212">
        <v>2</v>
      </c>
      <c r="E534" s="213" t="s">
        <v>100</v>
      </c>
      <c r="F534" s="214" t="s">
        <v>631</v>
      </c>
      <c r="G534" s="215">
        <v>7424.5</v>
      </c>
    </row>
    <row r="535" spans="1:7" ht="17.25" customHeight="1">
      <c r="A535" s="195"/>
      <c r="B535" s="211" t="s">
        <v>87</v>
      </c>
      <c r="C535" s="212">
        <v>7</v>
      </c>
      <c r="D535" s="212">
        <v>2</v>
      </c>
      <c r="E535" s="213" t="s">
        <v>100</v>
      </c>
      <c r="F535" s="214" t="s">
        <v>88</v>
      </c>
      <c r="G535" s="215">
        <v>7074.5</v>
      </c>
    </row>
    <row r="536" spans="1:7" ht="17.25" customHeight="1">
      <c r="A536" s="195"/>
      <c r="B536" s="211" t="s">
        <v>656</v>
      </c>
      <c r="C536" s="212">
        <v>7</v>
      </c>
      <c r="D536" s="212">
        <v>2</v>
      </c>
      <c r="E536" s="213" t="s">
        <v>100</v>
      </c>
      <c r="F536" s="214" t="s">
        <v>657</v>
      </c>
      <c r="G536" s="215">
        <v>350</v>
      </c>
    </row>
    <row r="537" spans="1:7" ht="22.5" customHeight="1">
      <c r="A537" s="195"/>
      <c r="B537" s="206" t="s">
        <v>773</v>
      </c>
      <c r="C537" s="207">
        <v>7</v>
      </c>
      <c r="D537" s="207">
        <v>2</v>
      </c>
      <c r="E537" s="208" t="s">
        <v>774</v>
      </c>
      <c r="F537" s="209" t="s">
        <v>523</v>
      </c>
      <c r="G537" s="210">
        <v>61953.74</v>
      </c>
    </row>
    <row r="538" spans="1:7" ht="33.75" customHeight="1">
      <c r="A538" s="195"/>
      <c r="B538" s="211" t="s">
        <v>115</v>
      </c>
      <c r="C538" s="212">
        <v>7</v>
      </c>
      <c r="D538" s="212">
        <v>2</v>
      </c>
      <c r="E538" s="213" t="s">
        <v>116</v>
      </c>
      <c r="F538" s="214" t="s">
        <v>523</v>
      </c>
      <c r="G538" s="215">
        <v>61953.74</v>
      </c>
    </row>
    <row r="539" spans="1:7" ht="56.25" customHeight="1">
      <c r="A539" s="195"/>
      <c r="B539" s="211" t="s">
        <v>117</v>
      </c>
      <c r="C539" s="212">
        <v>7</v>
      </c>
      <c r="D539" s="212">
        <v>2</v>
      </c>
      <c r="E539" s="213" t="s">
        <v>118</v>
      </c>
      <c r="F539" s="214" t="s">
        <v>523</v>
      </c>
      <c r="G539" s="215">
        <v>49097.04</v>
      </c>
    </row>
    <row r="540" spans="1:7" ht="22.5" customHeight="1">
      <c r="A540" s="195"/>
      <c r="B540" s="211" t="s">
        <v>630</v>
      </c>
      <c r="C540" s="212">
        <v>7</v>
      </c>
      <c r="D540" s="212">
        <v>2</v>
      </c>
      <c r="E540" s="213" t="s">
        <v>118</v>
      </c>
      <c r="F540" s="214" t="s">
        <v>631</v>
      </c>
      <c r="G540" s="215">
        <v>49097.04</v>
      </c>
    </row>
    <row r="541" spans="1:7" ht="17.25" customHeight="1">
      <c r="A541" s="195"/>
      <c r="B541" s="211" t="s">
        <v>656</v>
      </c>
      <c r="C541" s="212">
        <v>7</v>
      </c>
      <c r="D541" s="212">
        <v>2</v>
      </c>
      <c r="E541" s="213" t="s">
        <v>118</v>
      </c>
      <c r="F541" s="214" t="s">
        <v>657</v>
      </c>
      <c r="G541" s="215">
        <v>49097.04</v>
      </c>
    </row>
    <row r="542" spans="1:7" ht="56.25" customHeight="1">
      <c r="A542" s="195"/>
      <c r="B542" s="211" t="s">
        <v>119</v>
      </c>
      <c r="C542" s="212">
        <v>7</v>
      </c>
      <c r="D542" s="212">
        <v>2</v>
      </c>
      <c r="E542" s="213" t="s">
        <v>120</v>
      </c>
      <c r="F542" s="214" t="s">
        <v>523</v>
      </c>
      <c r="G542" s="215">
        <v>605.20000000000005</v>
      </c>
    </row>
    <row r="543" spans="1:7" ht="22.5" customHeight="1">
      <c r="A543" s="195"/>
      <c r="B543" s="211" t="s">
        <v>630</v>
      </c>
      <c r="C543" s="212">
        <v>7</v>
      </c>
      <c r="D543" s="212">
        <v>2</v>
      </c>
      <c r="E543" s="213" t="s">
        <v>120</v>
      </c>
      <c r="F543" s="214" t="s">
        <v>631</v>
      </c>
      <c r="G543" s="215">
        <v>605.20000000000005</v>
      </c>
    </row>
    <row r="544" spans="1:7" ht="17.25" customHeight="1">
      <c r="A544" s="195"/>
      <c r="B544" s="211" t="s">
        <v>656</v>
      </c>
      <c r="C544" s="212">
        <v>7</v>
      </c>
      <c r="D544" s="212">
        <v>2</v>
      </c>
      <c r="E544" s="213" t="s">
        <v>120</v>
      </c>
      <c r="F544" s="214" t="s">
        <v>657</v>
      </c>
      <c r="G544" s="215">
        <v>605.20000000000005</v>
      </c>
    </row>
    <row r="545" spans="1:7" ht="67.5" customHeight="1">
      <c r="A545" s="195"/>
      <c r="B545" s="211" t="s">
        <v>121</v>
      </c>
      <c r="C545" s="212">
        <v>7</v>
      </c>
      <c r="D545" s="212">
        <v>2</v>
      </c>
      <c r="E545" s="213" t="s">
        <v>122</v>
      </c>
      <c r="F545" s="214" t="s">
        <v>523</v>
      </c>
      <c r="G545" s="215">
        <v>11595.7</v>
      </c>
    </row>
    <row r="546" spans="1:7" ht="22.5" customHeight="1">
      <c r="A546" s="195"/>
      <c r="B546" s="211" t="s">
        <v>630</v>
      </c>
      <c r="C546" s="212">
        <v>7</v>
      </c>
      <c r="D546" s="212">
        <v>2</v>
      </c>
      <c r="E546" s="213" t="s">
        <v>122</v>
      </c>
      <c r="F546" s="214" t="s">
        <v>631</v>
      </c>
      <c r="G546" s="215">
        <v>11595.7</v>
      </c>
    </row>
    <row r="547" spans="1:7" ht="17.25" customHeight="1">
      <c r="A547" s="195"/>
      <c r="B547" s="211" t="s">
        <v>656</v>
      </c>
      <c r="C547" s="212">
        <v>7</v>
      </c>
      <c r="D547" s="212">
        <v>2</v>
      </c>
      <c r="E547" s="213" t="s">
        <v>122</v>
      </c>
      <c r="F547" s="214" t="s">
        <v>657</v>
      </c>
      <c r="G547" s="215">
        <v>11595.7</v>
      </c>
    </row>
    <row r="548" spans="1:7" ht="45" customHeight="1">
      <c r="A548" s="195"/>
      <c r="B548" s="211" t="s">
        <v>123</v>
      </c>
      <c r="C548" s="212">
        <v>7</v>
      </c>
      <c r="D548" s="212">
        <v>2</v>
      </c>
      <c r="E548" s="213" t="s">
        <v>124</v>
      </c>
      <c r="F548" s="214" t="s">
        <v>523</v>
      </c>
      <c r="G548" s="215">
        <v>72</v>
      </c>
    </row>
    <row r="549" spans="1:7" ht="22.5" customHeight="1">
      <c r="A549" s="195"/>
      <c r="B549" s="211" t="s">
        <v>630</v>
      </c>
      <c r="C549" s="212">
        <v>7</v>
      </c>
      <c r="D549" s="212">
        <v>2</v>
      </c>
      <c r="E549" s="213" t="s">
        <v>124</v>
      </c>
      <c r="F549" s="214" t="s">
        <v>631</v>
      </c>
      <c r="G549" s="215">
        <v>72</v>
      </c>
    </row>
    <row r="550" spans="1:7" ht="17.25" customHeight="1">
      <c r="A550" s="195"/>
      <c r="B550" s="211" t="s">
        <v>656</v>
      </c>
      <c r="C550" s="212">
        <v>7</v>
      </c>
      <c r="D550" s="212">
        <v>2</v>
      </c>
      <c r="E550" s="213" t="s">
        <v>124</v>
      </c>
      <c r="F550" s="214" t="s">
        <v>657</v>
      </c>
      <c r="G550" s="215">
        <v>72</v>
      </c>
    </row>
    <row r="551" spans="1:7" ht="45" customHeight="1">
      <c r="A551" s="195"/>
      <c r="B551" s="211" t="s">
        <v>125</v>
      </c>
      <c r="C551" s="212">
        <v>7</v>
      </c>
      <c r="D551" s="212">
        <v>2</v>
      </c>
      <c r="E551" s="213" t="s">
        <v>126</v>
      </c>
      <c r="F551" s="214" t="s">
        <v>523</v>
      </c>
      <c r="G551" s="215">
        <v>477</v>
      </c>
    </row>
    <row r="552" spans="1:7" ht="22.5" customHeight="1">
      <c r="A552" s="195"/>
      <c r="B552" s="211" t="s">
        <v>630</v>
      </c>
      <c r="C552" s="212">
        <v>7</v>
      </c>
      <c r="D552" s="212">
        <v>2</v>
      </c>
      <c r="E552" s="213" t="s">
        <v>126</v>
      </c>
      <c r="F552" s="214" t="s">
        <v>631</v>
      </c>
      <c r="G552" s="215">
        <v>477</v>
      </c>
    </row>
    <row r="553" spans="1:7" ht="17.25" customHeight="1">
      <c r="A553" s="195"/>
      <c r="B553" s="211" t="s">
        <v>656</v>
      </c>
      <c r="C553" s="212">
        <v>7</v>
      </c>
      <c r="D553" s="212">
        <v>2</v>
      </c>
      <c r="E553" s="213" t="s">
        <v>126</v>
      </c>
      <c r="F553" s="214" t="s">
        <v>657</v>
      </c>
      <c r="G553" s="215">
        <v>477</v>
      </c>
    </row>
    <row r="554" spans="1:7" ht="67.5" customHeight="1">
      <c r="A554" s="195"/>
      <c r="B554" s="211" t="s">
        <v>127</v>
      </c>
      <c r="C554" s="212">
        <v>7</v>
      </c>
      <c r="D554" s="212">
        <v>2</v>
      </c>
      <c r="E554" s="213" t="s">
        <v>128</v>
      </c>
      <c r="F554" s="214" t="s">
        <v>523</v>
      </c>
      <c r="G554" s="215">
        <v>106.8</v>
      </c>
    </row>
    <row r="555" spans="1:7" ht="22.5" customHeight="1">
      <c r="A555" s="195"/>
      <c r="B555" s="211" t="s">
        <v>630</v>
      </c>
      <c r="C555" s="212">
        <v>7</v>
      </c>
      <c r="D555" s="212">
        <v>2</v>
      </c>
      <c r="E555" s="213" t="s">
        <v>128</v>
      </c>
      <c r="F555" s="214" t="s">
        <v>631</v>
      </c>
      <c r="G555" s="215">
        <v>106.8</v>
      </c>
    </row>
    <row r="556" spans="1:7" ht="17.25" customHeight="1">
      <c r="A556" s="195"/>
      <c r="B556" s="211" t="s">
        <v>656</v>
      </c>
      <c r="C556" s="212">
        <v>7</v>
      </c>
      <c r="D556" s="212">
        <v>2</v>
      </c>
      <c r="E556" s="213" t="s">
        <v>128</v>
      </c>
      <c r="F556" s="214" t="s">
        <v>657</v>
      </c>
      <c r="G556" s="215">
        <v>106.8</v>
      </c>
    </row>
    <row r="557" spans="1:7" ht="22.5" customHeight="1">
      <c r="A557" s="195"/>
      <c r="B557" s="206" t="s">
        <v>129</v>
      </c>
      <c r="C557" s="207">
        <v>7</v>
      </c>
      <c r="D557" s="207">
        <v>2</v>
      </c>
      <c r="E557" s="208" t="s">
        <v>130</v>
      </c>
      <c r="F557" s="209" t="s">
        <v>523</v>
      </c>
      <c r="G557" s="210">
        <v>93278.5</v>
      </c>
    </row>
    <row r="558" spans="1:7" ht="33.75" customHeight="1">
      <c r="A558" s="195"/>
      <c r="B558" s="211" t="s">
        <v>131</v>
      </c>
      <c r="C558" s="212">
        <v>7</v>
      </c>
      <c r="D558" s="212">
        <v>2</v>
      </c>
      <c r="E558" s="213" t="s">
        <v>132</v>
      </c>
      <c r="F558" s="214" t="s">
        <v>523</v>
      </c>
      <c r="G558" s="215">
        <v>3941.8</v>
      </c>
    </row>
    <row r="559" spans="1:7" ht="78.75" customHeight="1">
      <c r="A559" s="195"/>
      <c r="B559" s="211" t="s">
        <v>45</v>
      </c>
      <c r="C559" s="212">
        <v>7</v>
      </c>
      <c r="D559" s="212">
        <v>2</v>
      </c>
      <c r="E559" s="213" t="s">
        <v>46</v>
      </c>
      <c r="F559" s="214" t="s">
        <v>523</v>
      </c>
      <c r="G559" s="215">
        <v>772</v>
      </c>
    </row>
    <row r="560" spans="1:7" ht="22.5" customHeight="1">
      <c r="A560" s="195"/>
      <c r="B560" s="211" t="s">
        <v>630</v>
      </c>
      <c r="C560" s="212">
        <v>7</v>
      </c>
      <c r="D560" s="212">
        <v>2</v>
      </c>
      <c r="E560" s="213" t="s">
        <v>46</v>
      </c>
      <c r="F560" s="214" t="s">
        <v>631</v>
      </c>
      <c r="G560" s="215">
        <v>772</v>
      </c>
    </row>
    <row r="561" spans="1:7" ht="17.25" customHeight="1">
      <c r="A561" s="195"/>
      <c r="B561" s="211" t="s">
        <v>656</v>
      </c>
      <c r="C561" s="212">
        <v>7</v>
      </c>
      <c r="D561" s="212">
        <v>2</v>
      </c>
      <c r="E561" s="213" t="s">
        <v>46</v>
      </c>
      <c r="F561" s="214" t="s">
        <v>657</v>
      </c>
      <c r="G561" s="215">
        <v>772</v>
      </c>
    </row>
    <row r="562" spans="1:7" ht="56.25" customHeight="1">
      <c r="A562" s="195"/>
      <c r="B562" s="211" t="s">
        <v>133</v>
      </c>
      <c r="C562" s="212">
        <v>7</v>
      </c>
      <c r="D562" s="212">
        <v>2</v>
      </c>
      <c r="E562" s="213" t="s">
        <v>134</v>
      </c>
      <c r="F562" s="214" t="s">
        <v>523</v>
      </c>
      <c r="G562" s="215">
        <v>3129.2</v>
      </c>
    </row>
    <row r="563" spans="1:7" ht="22.5" customHeight="1">
      <c r="A563" s="195"/>
      <c r="B563" s="211" t="s">
        <v>684</v>
      </c>
      <c r="C563" s="212">
        <v>7</v>
      </c>
      <c r="D563" s="212">
        <v>2</v>
      </c>
      <c r="E563" s="213" t="s">
        <v>134</v>
      </c>
      <c r="F563" s="214" t="s">
        <v>685</v>
      </c>
      <c r="G563" s="215">
        <v>3019.7</v>
      </c>
    </row>
    <row r="564" spans="1:7" ht="17.25" customHeight="1">
      <c r="A564" s="195"/>
      <c r="B564" s="211" t="s">
        <v>686</v>
      </c>
      <c r="C564" s="212">
        <v>7</v>
      </c>
      <c r="D564" s="212">
        <v>2</v>
      </c>
      <c r="E564" s="213" t="s">
        <v>134</v>
      </c>
      <c r="F564" s="214" t="s">
        <v>385</v>
      </c>
      <c r="G564" s="215">
        <v>3019.7</v>
      </c>
    </row>
    <row r="565" spans="1:7" ht="22.5" customHeight="1">
      <c r="A565" s="195"/>
      <c r="B565" s="211" t="s">
        <v>630</v>
      </c>
      <c r="C565" s="212">
        <v>7</v>
      </c>
      <c r="D565" s="212">
        <v>2</v>
      </c>
      <c r="E565" s="213" t="s">
        <v>134</v>
      </c>
      <c r="F565" s="214" t="s">
        <v>631</v>
      </c>
      <c r="G565" s="215">
        <v>109.5</v>
      </c>
    </row>
    <row r="566" spans="1:7" ht="17.25" customHeight="1">
      <c r="A566" s="195"/>
      <c r="B566" s="211" t="s">
        <v>656</v>
      </c>
      <c r="C566" s="212">
        <v>7</v>
      </c>
      <c r="D566" s="212">
        <v>2</v>
      </c>
      <c r="E566" s="213" t="s">
        <v>134</v>
      </c>
      <c r="F566" s="214" t="s">
        <v>657</v>
      </c>
      <c r="G566" s="215">
        <v>109.5</v>
      </c>
    </row>
    <row r="567" spans="1:7" ht="33.75" customHeight="1">
      <c r="A567" s="195"/>
      <c r="B567" s="211" t="s">
        <v>47</v>
      </c>
      <c r="C567" s="212">
        <v>7</v>
      </c>
      <c r="D567" s="212">
        <v>2</v>
      </c>
      <c r="E567" s="213" t="s">
        <v>48</v>
      </c>
      <c r="F567" s="214" t="s">
        <v>523</v>
      </c>
      <c r="G567" s="215">
        <v>40.6</v>
      </c>
    </row>
    <row r="568" spans="1:7" ht="22.5" customHeight="1">
      <c r="A568" s="195"/>
      <c r="B568" s="211" t="s">
        <v>630</v>
      </c>
      <c r="C568" s="212">
        <v>7</v>
      </c>
      <c r="D568" s="212">
        <v>2</v>
      </c>
      <c r="E568" s="213" t="s">
        <v>48</v>
      </c>
      <c r="F568" s="214" t="s">
        <v>631</v>
      </c>
      <c r="G568" s="215">
        <v>40.6</v>
      </c>
    </row>
    <row r="569" spans="1:7" ht="17.25" customHeight="1">
      <c r="A569" s="195"/>
      <c r="B569" s="211" t="s">
        <v>656</v>
      </c>
      <c r="C569" s="212">
        <v>7</v>
      </c>
      <c r="D569" s="212">
        <v>2</v>
      </c>
      <c r="E569" s="213" t="s">
        <v>48</v>
      </c>
      <c r="F569" s="214" t="s">
        <v>657</v>
      </c>
      <c r="G569" s="215">
        <v>40.6</v>
      </c>
    </row>
    <row r="570" spans="1:7" ht="45" customHeight="1">
      <c r="A570" s="195"/>
      <c r="B570" s="211" t="s">
        <v>135</v>
      </c>
      <c r="C570" s="212">
        <v>7</v>
      </c>
      <c r="D570" s="212">
        <v>2</v>
      </c>
      <c r="E570" s="213" t="s">
        <v>136</v>
      </c>
      <c r="F570" s="214" t="s">
        <v>523</v>
      </c>
      <c r="G570" s="215">
        <v>89336.7</v>
      </c>
    </row>
    <row r="571" spans="1:7" ht="67.5" customHeight="1">
      <c r="A571" s="195"/>
      <c r="B571" s="211" t="s">
        <v>137</v>
      </c>
      <c r="C571" s="212">
        <v>7</v>
      </c>
      <c r="D571" s="212">
        <v>2</v>
      </c>
      <c r="E571" s="213" t="s">
        <v>138</v>
      </c>
      <c r="F571" s="214" t="s">
        <v>523</v>
      </c>
      <c r="G571" s="215">
        <v>76085.7</v>
      </c>
    </row>
    <row r="572" spans="1:7" ht="22.5" customHeight="1">
      <c r="A572" s="195"/>
      <c r="B572" s="211" t="s">
        <v>630</v>
      </c>
      <c r="C572" s="212">
        <v>7</v>
      </c>
      <c r="D572" s="212">
        <v>2</v>
      </c>
      <c r="E572" s="213" t="s">
        <v>138</v>
      </c>
      <c r="F572" s="214" t="s">
        <v>631</v>
      </c>
      <c r="G572" s="215">
        <v>76085.7</v>
      </c>
    </row>
    <row r="573" spans="1:7" ht="17.25" customHeight="1">
      <c r="A573" s="195"/>
      <c r="B573" s="211" t="s">
        <v>656</v>
      </c>
      <c r="C573" s="212">
        <v>7</v>
      </c>
      <c r="D573" s="212">
        <v>2</v>
      </c>
      <c r="E573" s="213" t="s">
        <v>138</v>
      </c>
      <c r="F573" s="214" t="s">
        <v>657</v>
      </c>
      <c r="G573" s="215">
        <v>76085.7</v>
      </c>
    </row>
    <row r="574" spans="1:7" ht="78.75" customHeight="1">
      <c r="A574" s="195"/>
      <c r="B574" s="211" t="s">
        <v>139</v>
      </c>
      <c r="C574" s="212">
        <v>7</v>
      </c>
      <c r="D574" s="212">
        <v>2</v>
      </c>
      <c r="E574" s="213" t="s">
        <v>140</v>
      </c>
      <c r="F574" s="214" t="s">
        <v>523</v>
      </c>
      <c r="G574" s="215">
        <v>13051</v>
      </c>
    </row>
    <row r="575" spans="1:7" ht="22.5" customHeight="1">
      <c r="A575" s="195"/>
      <c r="B575" s="211" t="s">
        <v>630</v>
      </c>
      <c r="C575" s="212">
        <v>7</v>
      </c>
      <c r="D575" s="212">
        <v>2</v>
      </c>
      <c r="E575" s="213" t="s">
        <v>140</v>
      </c>
      <c r="F575" s="214" t="s">
        <v>631</v>
      </c>
      <c r="G575" s="215">
        <v>13051</v>
      </c>
    </row>
    <row r="576" spans="1:7" ht="17.25" customHeight="1">
      <c r="A576" s="195"/>
      <c r="B576" s="211" t="s">
        <v>656</v>
      </c>
      <c r="C576" s="212">
        <v>7</v>
      </c>
      <c r="D576" s="212">
        <v>2</v>
      </c>
      <c r="E576" s="213" t="s">
        <v>140</v>
      </c>
      <c r="F576" s="214" t="s">
        <v>657</v>
      </c>
      <c r="G576" s="215">
        <v>13051</v>
      </c>
    </row>
    <row r="577" spans="1:7" ht="67.5" customHeight="1">
      <c r="A577" s="195"/>
      <c r="B577" s="211" t="s">
        <v>141</v>
      </c>
      <c r="C577" s="212">
        <v>7</v>
      </c>
      <c r="D577" s="212">
        <v>2</v>
      </c>
      <c r="E577" s="213" t="s">
        <v>142</v>
      </c>
      <c r="F577" s="214" t="s">
        <v>523</v>
      </c>
      <c r="G577" s="215">
        <v>200</v>
      </c>
    </row>
    <row r="578" spans="1:7" ht="22.5" customHeight="1">
      <c r="A578" s="195"/>
      <c r="B578" s="211" t="s">
        <v>630</v>
      </c>
      <c r="C578" s="212">
        <v>7</v>
      </c>
      <c r="D578" s="212">
        <v>2</v>
      </c>
      <c r="E578" s="213" t="s">
        <v>142</v>
      </c>
      <c r="F578" s="214" t="s">
        <v>631</v>
      </c>
      <c r="G578" s="215">
        <v>200</v>
      </c>
    </row>
    <row r="579" spans="1:7" ht="17.25" customHeight="1">
      <c r="A579" s="195"/>
      <c r="B579" s="211" t="s">
        <v>656</v>
      </c>
      <c r="C579" s="212">
        <v>7</v>
      </c>
      <c r="D579" s="212">
        <v>2</v>
      </c>
      <c r="E579" s="213" t="s">
        <v>142</v>
      </c>
      <c r="F579" s="214" t="s">
        <v>657</v>
      </c>
      <c r="G579" s="215">
        <v>200</v>
      </c>
    </row>
    <row r="580" spans="1:7" ht="33.75" customHeight="1">
      <c r="A580" s="195"/>
      <c r="B580" s="206" t="s">
        <v>618</v>
      </c>
      <c r="C580" s="207">
        <v>7</v>
      </c>
      <c r="D580" s="207">
        <v>2</v>
      </c>
      <c r="E580" s="208" t="s">
        <v>619</v>
      </c>
      <c r="F580" s="209" t="s">
        <v>523</v>
      </c>
      <c r="G580" s="210">
        <v>1854.4</v>
      </c>
    </row>
    <row r="581" spans="1:7" ht="45" customHeight="1">
      <c r="A581" s="195"/>
      <c r="B581" s="211" t="s">
        <v>626</v>
      </c>
      <c r="C581" s="212">
        <v>7</v>
      </c>
      <c r="D581" s="212">
        <v>2</v>
      </c>
      <c r="E581" s="213" t="s">
        <v>627</v>
      </c>
      <c r="F581" s="214" t="s">
        <v>523</v>
      </c>
      <c r="G581" s="215">
        <v>1854.4</v>
      </c>
    </row>
    <row r="582" spans="1:7" ht="56.25" customHeight="1">
      <c r="A582" s="195"/>
      <c r="B582" s="211" t="s">
        <v>628</v>
      </c>
      <c r="C582" s="212">
        <v>7</v>
      </c>
      <c r="D582" s="212">
        <v>2</v>
      </c>
      <c r="E582" s="213" t="s">
        <v>629</v>
      </c>
      <c r="F582" s="214" t="s">
        <v>523</v>
      </c>
      <c r="G582" s="215">
        <v>1854.4</v>
      </c>
    </row>
    <row r="583" spans="1:7" ht="22.5" customHeight="1">
      <c r="A583" s="195"/>
      <c r="B583" s="211" t="s">
        <v>630</v>
      </c>
      <c r="C583" s="212">
        <v>7</v>
      </c>
      <c r="D583" s="212">
        <v>2</v>
      </c>
      <c r="E583" s="213" t="s">
        <v>629</v>
      </c>
      <c r="F583" s="214" t="s">
        <v>631</v>
      </c>
      <c r="G583" s="215">
        <v>1854.4</v>
      </c>
    </row>
    <row r="584" spans="1:7" ht="17.25" customHeight="1">
      <c r="A584" s="195"/>
      <c r="B584" s="211" t="s">
        <v>87</v>
      </c>
      <c r="C584" s="212">
        <v>7</v>
      </c>
      <c r="D584" s="212">
        <v>2</v>
      </c>
      <c r="E584" s="213" t="s">
        <v>629</v>
      </c>
      <c r="F584" s="214" t="s">
        <v>88</v>
      </c>
      <c r="G584" s="215">
        <v>1014.6</v>
      </c>
    </row>
    <row r="585" spans="1:7" ht="17.25" customHeight="1">
      <c r="A585" s="195"/>
      <c r="B585" s="211" t="s">
        <v>656</v>
      </c>
      <c r="C585" s="212">
        <v>7</v>
      </c>
      <c r="D585" s="212">
        <v>2</v>
      </c>
      <c r="E585" s="213" t="s">
        <v>629</v>
      </c>
      <c r="F585" s="214" t="s">
        <v>657</v>
      </c>
      <c r="G585" s="215">
        <v>839.8</v>
      </c>
    </row>
    <row r="586" spans="1:7" ht="33.75" customHeight="1">
      <c r="A586" s="195"/>
      <c r="B586" s="206" t="s">
        <v>599</v>
      </c>
      <c r="C586" s="207">
        <v>7</v>
      </c>
      <c r="D586" s="207">
        <v>2</v>
      </c>
      <c r="E586" s="208" t="s">
        <v>600</v>
      </c>
      <c r="F586" s="209" t="s">
        <v>523</v>
      </c>
      <c r="G586" s="210">
        <v>50</v>
      </c>
    </row>
    <row r="587" spans="1:7" ht="33.75" customHeight="1">
      <c r="A587" s="195"/>
      <c r="B587" s="211" t="s">
        <v>601</v>
      </c>
      <c r="C587" s="212">
        <v>7</v>
      </c>
      <c r="D587" s="212">
        <v>2</v>
      </c>
      <c r="E587" s="213" t="s">
        <v>602</v>
      </c>
      <c r="F587" s="214" t="s">
        <v>523</v>
      </c>
      <c r="G587" s="215">
        <v>50</v>
      </c>
    </row>
    <row r="588" spans="1:7" ht="22.5" customHeight="1">
      <c r="A588" s="195"/>
      <c r="B588" s="211" t="s">
        <v>630</v>
      </c>
      <c r="C588" s="212">
        <v>7</v>
      </c>
      <c r="D588" s="212">
        <v>2</v>
      </c>
      <c r="E588" s="213" t="s">
        <v>602</v>
      </c>
      <c r="F588" s="214" t="s">
        <v>631</v>
      </c>
      <c r="G588" s="215">
        <v>50</v>
      </c>
    </row>
    <row r="589" spans="1:7" ht="17.25" customHeight="1">
      <c r="A589" s="195"/>
      <c r="B589" s="211" t="s">
        <v>87</v>
      </c>
      <c r="C589" s="212">
        <v>7</v>
      </c>
      <c r="D589" s="212">
        <v>2</v>
      </c>
      <c r="E589" s="213" t="s">
        <v>602</v>
      </c>
      <c r="F589" s="214" t="s">
        <v>88</v>
      </c>
      <c r="G589" s="215">
        <v>50</v>
      </c>
    </row>
    <row r="590" spans="1:7" ht="17.25" customHeight="1">
      <c r="A590" s="195"/>
      <c r="B590" s="201" t="s">
        <v>496</v>
      </c>
      <c r="C590" s="202">
        <v>7</v>
      </c>
      <c r="D590" s="202">
        <v>7</v>
      </c>
      <c r="E590" s="203" t="s">
        <v>523</v>
      </c>
      <c r="F590" s="204" t="s">
        <v>523</v>
      </c>
      <c r="G590" s="205">
        <v>45309.3</v>
      </c>
    </row>
    <row r="591" spans="1:7" ht="22.5" customHeight="1">
      <c r="A591" s="195"/>
      <c r="B591" s="206" t="s">
        <v>650</v>
      </c>
      <c r="C591" s="207">
        <v>7</v>
      </c>
      <c r="D591" s="207">
        <v>7</v>
      </c>
      <c r="E591" s="208" t="s">
        <v>651</v>
      </c>
      <c r="F591" s="209" t="s">
        <v>523</v>
      </c>
      <c r="G591" s="210">
        <v>21939.8</v>
      </c>
    </row>
    <row r="592" spans="1:7" ht="22.5" customHeight="1">
      <c r="A592" s="195"/>
      <c r="B592" s="211" t="s">
        <v>143</v>
      </c>
      <c r="C592" s="212">
        <v>7</v>
      </c>
      <c r="D592" s="212">
        <v>7</v>
      </c>
      <c r="E592" s="213" t="s">
        <v>144</v>
      </c>
      <c r="F592" s="214" t="s">
        <v>523</v>
      </c>
      <c r="G592" s="215">
        <v>21939.8</v>
      </c>
    </row>
    <row r="593" spans="1:7" ht="45" customHeight="1">
      <c r="A593" s="195"/>
      <c r="B593" s="211" t="s">
        <v>145</v>
      </c>
      <c r="C593" s="212">
        <v>7</v>
      </c>
      <c r="D593" s="212">
        <v>7</v>
      </c>
      <c r="E593" s="213" t="s">
        <v>146</v>
      </c>
      <c r="F593" s="214" t="s">
        <v>523</v>
      </c>
      <c r="G593" s="215">
        <v>13664.3</v>
      </c>
    </row>
    <row r="594" spans="1:7" ht="22.5" customHeight="1">
      <c r="A594" s="195"/>
      <c r="B594" s="211" t="s">
        <v>630</v>
      </c>
      <c r="C594" s="212">
        <v>7</v>
      </c>
      <c r="D594" s="212">
        <v>7</v>
      </c>
      <c r="E594" s="213" t="s">
        <v>146</v>
      </c>
      <c r="F594" s="214" t="s">
        <v>631</v>
      </c>
      <c r="G594" s="215">
        <v>13664.3</v>
      </c>
    </row>
    <row r="595" spans="1:7" ht="17.25" customHeight="1">
      <c r="A595" s="195"/>
      <c r="B595" s="211" t="s">
        <v>656</v>
      </c>
      <c r="C595" s="212">
        <v>7</v>
      </c>
      <c r="D595" s="212">
        <v>7</v>
      </c>
      <c r="E595" s="213" t="s">
        <v>146</v>
      </c>
      <c r="F595" s="214" t="s">
        <v>657</v>
      </c>
      <c r="G595" s="215">
        <v>13664.3</v>
      </c>
    </row>
    <row r="596" spans="1:7" ht="45" customHeight="1">
      <c r="A596" s="195"/>
      <c r="B596" s="211" t="s">
        <v>147</v>
      </c>
      <c r="C596" s="212">
        <v>7</v>
      </c>
      <c r="D596" s="212">
        <v>7</v>
      </c>
      <c r="E596" s="213" t="s">
        <v>148</v>
      </c>
      <c r="F596" s="214" t="s">
        <v>523</v>
      </c>
      <c r="G596" s="215">
        <v>400</v>
      </c>
    </row>
    <row r="597" spans="1:7" ht="22.5" customHeight="1">
      <c r="A597" s="195"/>
      <c r="B597" s="211" t="s">
        <v>630</v>
      </c>
      <c r="C597" s="212">
        <v>7</v>
      </c>
      <c r="D597" s="212">
        <v>7</v>
      </c>
      <c r="E597" s="213" t="s">
        <v>148</v>
      </c>
      <c r="F597" s="214" t="s">
        <v>631</v>
      </c>
      <c r="G597" s="215">
        <v>400</v>
      </c>
    </row>
    <row r="598" spans="1:7" ht="17.25" customHeight="1">
      <c r="A598" s="195"/>
      <c r="B598" s="211" t="s">
        <v>656</v>
      </c>
      <c r="C598" s="212">
        <v>7</v>
      </c>
      <c r="D598" s="212">
        <v>7</v>
      </c>
      <c r="E598" s="213" t="s">
        <v>148</v>
      </c>
      <c r="F598" s="214" t="s">
        <v>657</v>
      </c>
      <c r="G598" s="215">
        <v>400</v>
      </c>
    </row>
    <row r="599" spans="1:7" ht="33.75" customHeight="1">
      <c r="A599" s="195"/>
      <c r="B599" s="211" t="s">
        <v>49</v>
      </c>
      <c r="C599" s="212">
        <v>7</v>
      </c>
      <c r="D599" s="212">
        <v>7</v>
      </c>
      <c r="E599" s="213" t="s">
        <v>50</v>
      </c>
      <c r="F599" s="214" t="s">
        <v>523</v>
      </c>
      <c r="G599" s="215">
        <v>75.5</v>
      </c>
    </row>
    <row r="600" spans="1:7" ht="22.5" customHeight="1">
      <c r="A600" s="195"/>
      <c r="B600" s="211" t="s">
        <v>630</v>
      </c>
      <c r="C600" s="212">
        <v>7</v>
      </c>
      <c r="D600" s="212">
        <v>7</v>
      </c>
      <c r="E600" s="213" t="s">
        <v>50</v>
      </c>
      <c r="F600" s="214" t="s">
        <v>631</v>
      </c>
      <c r="G600" s="215">
        <v>75.5</v>
      </c>
    </row>
    <row r="601" spans="1:7" ht="17.25" customHeight="1">
      <c r="A601" s="195"/>
      <c r="B601" s="211" t="s">
        <v>656</v>
      </c>
      <c r="C601" s="212">
        <v>7</v>
      </c>
      <c r="D601" s="212">
        <v>7</v>
      </c>
      <c r="E601" s="213" t="s">
        <v>50</v>
      </c>
      <c r="F601" s="214" t="s">
        <v>657</v>
      </c>
      <c r="G601" s="215">
        <v>75.5</v>
      </c>
    </row>
    <row r="602" spans="1:7" ht="33.75" customHeight="1">
      <c r="A602" s="195"/>
      <c r="B602" s="211" t="s">
        <v>149</v>
      </c>
      <c r="C602" s="212">
        <v>7</v>
      </c>
      <c r="D602" s="212">
        <v>7</v>
      </c>
      <c r="E602" s="213" t="s">
        <v>150</v>
      </c>
      <c r="F602" s="214" t="s">
        <v>523</v>
      </c>
      <c r="G602" s="215">
        <v>7800</v>
      </c>
    </row>
    <row r="603" spans="1:7" ht="22.5" customHeight="1">
      <c r="A603" s="195"/>
      <c r="B603" s="211" t="s">
        <v>630</v>
      </c>
      <c r="C603" s="212">
        <v>7</v>
      </c>
      <c r="D603" s="212">
        <v>7</v>
      </c>
      <c r="E603" s="213" t="s">
        <v>150</v>
      </c>
      <c r="F603" s="214" t="s">
        <v>631</v>
      </c>
      <c r="G603" s="215">
        <v>7800</v>
      </c>
    </row>
    <row r="604" spans="1:7" ht="17.25" customHeight="1">
      <c r="A604" s="195"/>
      <c r="B604" s="211" t="s">
        <v>656</v>
      </c>
      <c r="C604" s="212">
        <v>7</v>
      </c>
      <c r="D604" s="212">
        <v>7</v>
      </c>
      <c r="E604" s="213" t="s">
        <v>150</v>
      </c>
      <c r="F604" s="214" t="s">
        <v>657</v>
      </c>
      <c r="G604" s="215">
        <v>7800</v>
      </c>
    </row>
    <row r="605" spans="1:7" ht="22.5" customHeight="1">
      <c r="A605" s="195"/>
      <c r="B605" s="206" t="s">
        <v>724</v>
      </c>
      <c r="C605" s="207">
        <v>7</v>
      </c>
      <c r="D605" s="207">
        <v>7</v>
      </c>
      <c r="E605" s="208" t="s">
        <v>725</v>
      </c>
      <c r="F605" s="209" t="s">
        <v>523</v>
      </c>
      <c r="G605" s="210">
        <v>198</v>
      </c>
    </row>
    <row r="606" spans="1:7" ht="22.5" customHeight="1">
      <c r="A606" s="195"/>
      <c r="B606" s="211" t="s">
        <v>726</v>
      </c>
      <c r="C606" s="212">
        <v>7</v>
      </c>
      <c r="D606" s="212">
        <v>7</v>
      </c>
      <c r="E606" s="213" t="s">
        <v>727</v>
      </c>
      <c r="F606" s="214" t="s">
        <v>523</v>
      </c>
      <c r="G606" s="215">
        <v>198</v>
      </c>
    </row>
    <row r="607" spans="1:7" ht="22.5" customHeight="1">
      <c r="A607" s="195"/>
      <c r="B607" s="211" t="s">
        <v>630</v>
      </c>
      <c r="C607" s="212">
        <v>7</v>
      </c>
      <c r="D607" s="212">
        <v>7</v>
      </c>
      <c r="E607" s="213" t="s">
        <v>727</v>
      </c>
      <c r="F607" s="214" t="s">
        <v>631</v>
      </c>
      <c r="G607" s="215">
        <v>198</v>
      </c>
    </row>
    <row r="608" spans="1:7" ht="17.25" customHeight="1">
      <c r="A608" s="195"/>
      <c r="B608" s="211" t="s">
        <v>656</v>
      </c>
      <c r="C608" s="212">
        <v>7</v>
      </c>
      <c r="D608" s="212">
        <v>7</v>
      </c>
      <c r="E608" s="213" t="s">
        <v>727</v>
      </c>
      <c r="F608" s="214" t="s">
        <v>657</v>
      </c>
      <c r="G608" s="215">
        <v>198</v>
      </c>
    </row>
    <row r="609" spans="1:7" ht="33.75" customHeight="1">
      <c r="A609" s="195"/>
      <c r="B609" s="206" t="s">
        <v>599</v>
      </c>
      <c r="C609" s="207">
        <v>7</v>
      </c>
      <c r="D609" s="207">
        <v>7</v>
      </c>
      <c r="E609" s="208" t="s">
        <v>600</v>
      </c>
      <c r="F609" s="209" t="s">
        <v>523</v>
      </c>
      <c r="G609" s="210">
        <v>3</v>
      </c>
    </row>
    <row r="610" spans="1:7" ht="33.75" customHeight="1">
      <c r="A610" s="195"/>
      <c r="B610" s="211" t="s">
        <v>601</v>
      </c>
      <c r="C610" s="212">
        <v>7</v>
      </c>
      <c r="D610" s="212">
        <v>7</v>
      </c>
      <c r="E610" s="213" t="s">
        <v>602</v>
      </c>
      <c r="F610" s="214" t="s">
        <v>523</v>
      </c>
      <c r="G610" s="215">
        <v>3</v>
      </c>
    </row>
    <row r="611" spans="1:7" ht="22.5" customHeight="1">
      <c r="A611" s="195"/>
      <c r="B611" s="211" t="s">
        <v>630</v>
      </c>
      <c r="C611" s="212">
        <v>7</v>
      </c>
      <c r="D611" s="212">
        <v>7</v>
      </c>
      <c r="E611" s="213" t="s">
        <v>602</v>
      </c>
      <c r="F611" s="214" t="s">
        <v>631</v>
      </c>
      <c r="G611" s="215">
        <v>3</v>
      </c>
    </row>
    <row r="612" spans="1:7" ht="17.25" customHeight="1">
      <c r="A612" s="195"/>
      <c r="B612" s="211" t="s">
        <v>656</v>
      </c>
      <c r="C612" s="212">
        <v>7</v>
      </c>
      <c r="D612" s="212">
        <v>7</v>
      </c>
      <c r="E612" s="213" t="s">
        <v>602</v>
      </c>
      <c r="F612" s="214" t="s">
        <v>657</v>
      </c>
      <c r="G612" s="215">
        <v>3</v>
      </c>
    </row>
    <row r="613" spans="1:7" ht="33.75" customHeight="1">
      <c r="A613" s="195"/>
      <c r="B613" s="206" t="s">
        <v>151</v>
      </c>
      <c r="C613" s="207">
        <v>7</v>
      </c>
      <c r="D613" s="207">
        <v>7</v>
      </c>
      <c r="E613" s="208" t="s">
        <v>152</v>
      </c>
      <c r="F613" s="209" t="s">
        <v>523</v>
      </c>
      <c r="G613" s="210">
        <v>23168.5</v>
      </c>
    </row>
    <row r="614" spans="1:7" ht="56.25" customHeight="1">
      <c r="A614" s="195"/>
      <c r="B614" s="211" t="s">
        <v>153</v>
      </c>
      <c r="C614" s="212">
        <v>7</v>
      </c>
      <c r="D614" s="212">
        <v>7</v>
      </c>
      <c r="E614" s="213" t="s">
        <v>154</v>
      </c>
      <c r="F614" s="214" t="s">
        <v>523</v>
      </c>
      <c r="G614" s="215">
        <v>6119.7</v>
      </c>
    </row>
    <row r="615" spans="1:7" ht="22.5" customHeight="1">
      <c r="A615" s="195"/>
      <c r="B615" s="211" t="s">
        <v>630</v>
      </c>
      <c r="C615" s="212">
        <v>7</v>
      </c>
      <c r="D615" s="212">
        <v>7</v>
      </c>
      <c r="E615" s="213" t="s">
        <v>154</v>
      </c>
      <c r="F615" s="214" t="s">
        <v>631</v>
      </c>
      <c r="G615" s="215">
        <v>6119.7</v>
      </c>
    </row>
    <row r="616" spans="1:7" ht="17.25" customHeight="1">
      <c r="A616" s="195"/>
      <c r="B616" s="211" t="s">
        <v>87</v>
      </c>
      <c r="C616" s="212">
        <v>7</v>
      </c>
      <c r="D616" s="212">
        <v>7</v>
      </c>
      <c r="E616" s="213" t="s">
        <v>154</v>
      </c>
      <c r="F616" s="214" t="s">
        <v>88</v>
      </c>
      <c r="G616" s="215">
        <v>4551.2</v>
      </c>
    </row>
    <row r="617" spans="1:7" ht="17.25" customHeight="1">
      <c r="A617" s="195"/>
      <c r="B617" s="211" t="s">
        <v>656</v>
      </c>
      <c r="C617" s="212">
        <v>7</v>
      </c>
      <c r="D617" s="212">
        <v>7</v>
      </c>
      <c r="E617" s="213" t="s">
        <v>154</v>
      </c>
      <c r="F617" s="214" t="s">
        <v>657</v>
      </c>
      <c r="G617" s="215">
        <v>1568.5</v>
      </c>
    </row>
    <row r="618" spans="1:7" ht="45" customHeight="1">
      <c r="A618" s="195"/>
      <c r="B618" s="211" t="s">
        <v>155</v>
      </c>
      <c r="C618" s="212">
        <v>7</v>
      </c>
      <c r="D618" s="212">
        <v>7</v>
      </c>
      <c r="E618" s="213" t="s">
        <v>156</v>
      </c>
      <c r="F618" s="214" t="s">
        <v>523</v>
      </c>
      <c r="G618" s="215">
        <v>7776.8</v>
      </c>
    </row>
    <row r="619" spans="1:7" ht="22.5" customHeight="1">
      <c r="A619" s="195"/>
      <c r="B619" s="211" t="s">
        <v>535</v>
      </c>
      <c r="C619" s="212">
        <v>7</v>
      </c>
      <c r="D619" s="212">
        <v>7</v>
      </c>
      <c r="E619" s="213" t="s">
        <v>156</v>
      </c>
      <c r="F619" s="214" t="s">
        <v>536</v>
      </c>
      <c r="G619" s="215">
        <v>7776.8</v>
      </c>
    </row>
    <row r="620" spans="1:7" ht="22.5" customHeight="1">
      <c r="A620" s="195"/>
      <c r="B620" s="211" t="s">
        <v>537</v>
      </c>
      <c r="C620" s="212">
        <v>7</v>
      </c>
      <c r="D620" s="212">
        <v>7</v>
      </c>
      <c r="E620" s="213" t="s">
        <v>156</v>
      </c>
      <c r="F620" s="214" t="s">
        <v>538</v>
      </c>
      <c r="G620" s="215">
        <v>7776.8</v>
      </c>
    </row>
    <row r="621" spans="1:7" ht="33.75" customHeight="1">
      <c r="A621" s="195"/>
      <c r="B621" s="211" t="s">
        <v>157</v>
      </c>
      <c r="C621" s="212">
        <v>7</v>
      </c>
      <c r="D621" s="212">
        <v>7</v>
      </c>
      <c r="E621" s="213" t="s">
        <v>158</v>
      </c>
      <c r="F621" s="214" t="s">
        <v>523</v>
      </c>
      <c r="G621" s="215">
        <v>8524.9</v>
      </c>
    </row>
    <row r="622" spans="1:7" ht="45" customHeight="1">
      <c r="A622" s="195"/>
      <c r="B622" s="211" t="s">
        <v>530</v>
      </c>
      <c r="C622" s="212">
        <v>7</v>
      </c>
      <c r="D622" s="212">
        <v>7</v>
      </c>
      <c r="E622" s="213" t="s">
        <v>158</v>
      </c>
      <c r="F622" s="214" t="s">
        <v>383</v>
      </c>
      <c r="G622" s="215">
        <v>36.4</v>
      </c>
    </row>
    <row r="623" spans="1:7" ht="22.5" customHeight="1">
      <c r="A623" s="195"/>
      <c r="B623" s="211" t="s">
        <v>531</v>
      </c>
      <c r="C623" s="212">
        <v>7</v>
      </c>
      <c r="D623" s="212">
        <v>7</v>
      </c>
      <c r="E623" s="213" t="s">
        <v>158</v>
      </c>
      <c r="F623" s="214" t="s">
        <v>532</v>
      </c>
      <c r="G623" s="215">
        <v>36.4</v>
      </c>
    </row>
    <row r="624" spans="1:7" ht="22.5" customHeight="1">
      <c r="A624" s="195"/>
      <c r="B624" s="211" t="s">
        <v>535</v>
      </c>
      <c r="C624" s="212">
        <v>7</v>
      </c>
      <c r="D624" s="212">
        <v>7</v>
      </c>
      <c r="E624" s="213" t="s">
        <v>158</v>
      </c>
      <c r="F624" s="214" t="s">
        <v>536</v>
      </c>
      <c r="G624" s="215">
        <v>4318.8999999999996</v>
      </c>
    </row>
    <row r="625" spans="1:7" ht="22.5" customHeight="1">
      <c r="A625" s="195"/>
      <c r="B625" s="211" t="s">
        <v>537</v>
      </c>
      <c r="C625" s="212">
        <v>7</v>
      </c>
      <c r="D625" s="212">
        <v>7</v>
      </c>
      <c r="E625" s="213" t="s">
        <v>158</v>
      </c>
      <c r="F625" s="214" t="s">
        <v>538</v>
      </c>
      <c r="G625" s="215">
        <v>4318.8999999999996</v>
      </c>
    </row>
    <row r="626" spans="1:7" ht="22.5" customHeight="1">
      <c r="A626" s="195"/>
      <c r="B626" s="211" t="s">
        <v>630</v>
      </c>
      <c r="C626" s="212">
        <v>7</v>
      </c>
      <c r="D626" s="212">
        <v>7</v>
      </c>
      <c r="E626" s="213" t="s">
        <v>158</v>
      </c>
      <c r="F626" s="214" t="s">
        <v>631</v>
      </c>
      <c r="G626" s="215">
        <v>4169.6000000000004</v>
      </c>
    </row>
    <row r="627" spans="1:7" ht="17.25" customHeight="1">
      <c r="A627" s="195"/>
      <c r="B627" s="211" t="s">
        <v>87</v>
      </c>
      <c r="C627" s="212">
        <v>7</v>
      </c>
      <c r="D627" s="212">
        <v>7</v>
      </c>
      <c r="E627" s="213" t="s">
        <v>158</v>
      </c>
      <c r="F627" s="214" t="s">
        <v>88</v>
      </c>
      <c r="G627" s="215">
        <v>2865.8</v>
      </c>
    </row>
    <row r="628" spans="1:7" ht="17.25" customHeight="1">
      <c r="A628" s="195"/>
      <c r="B628" s="211" t="s">
        <v>656</v>
      </c>
      <c r="C628" s="212">
        <v>7</v>
      </c>
      <c r="D628" s="212">
        <v>7</v>
      </c>
      <c r="E628" s="213" t="s">
        <v>158</v>
      </c>
      <c r="F628" s="214" t="s">
        <v>657</v>
      </c>
      <c r="G628" s="215">
        <v>1303.8</v>
      </c>
    </row>
    <row r="629" spans="1:7" ht="56.25" customHeight="1">
      <c r="A629" s="195"/>
      <c r="B629" s="211" t="s">
        <v>159</v>
      </c>
      <c r="C629" s="212">
        <v>7</v>
      </c>
      <c r="D629" s="212">
        <v>7</v>
      </c>
      <c r="E629" s="213" t="s">
        <v>160</v>
      </c>
      <c r="F629" s="214" t="s">
        <v>523</v>
      </c>
      <c r="G629" s="215">
        <v>747.1</v>
      </c>
    </row>
    <row r="630" spans="1:7" ht="22.5" customHeight="1">
      <c r="A630" s="195"/>
      <c r="B630" s="211" t="s">
        <v>630</v>
      </c>
      <c r="C630" s="212">
        <v>7</v>
      </c>
      <c r="D630" s="212">
        <v>7</v>
      </c>
      <c r="E630" s="213" t="s">
        <v>160</v>
      </c>
      <c r="F630" s="214" t="s">
        <v>631</v>
      </c>
      <c r="G630" s="215">
        <v>747.1</v>
      </c>
    </row>
    <row r="631" spans="1:7" ht="17.25" customHeight="1">
      <c r="A631" s="195"/>
      <c r="B631" s="211" t="s">
        <v>87</v>
      </c>
      <c r="C631" s="212">
        <v>7</v>
      </c>
      <c r="D631" s="212">
        <v>7</v>
      </c>
      <c r="E631" s="213" t="s">
        <v>160</v>
      </c>
      <c r="F631" s="214" t="s">
        <v>88</v>
      </c>
      <c r="G631" s="215">
        <v>482.1</v>
      </c>
    </row>
    <row r="632" spans="1:7" ht="17.25" customHeight="1">
      <c r="A632" s="195"/>
      <c r="B632" s="211" t="s">
        <v>656</v>
      </c>
      <c r="C632" s="212">
        <v>7</v>
      </c>
      <c r="D632" s="212">
        <v>7</v>
      </c>
      <c r="E632" s="213" t="s">
        <v>160</v>
      </c>
      <c r="F632" s="214" t="s">
        <v>657</v>
      </c>
      <c r="G632" s="215">
        <v>265</v>
      </c>
    </row>
    <row r="633" spans="1:7" ht="17.25" customHeight="1">
      <c r="A633" s="195"/>
      <c r="B633" s="201" t="s">
        <v>497</v>
      </c>
      <c r="C633" s="202">
        <v>7</v>
      </c>
      <c r="D633" s="202">
        <v>9</v>
      </c>
      <c r="E633" s="203" t="s">
        <v>523</v>
      </c>
      <c r="F633" s="204" t="s">
        <v>523</v>
      </c>
      <c r="G633" s="205">
        <v>36607.699999999997</v>
      </c>
    </row>
    <row r="634" spans="1:7" ht="22.5" customHeight="1">
      <c r="A634" s="195"/>
      <c r="B634" s="206" t="s">
        <v>650</v>
      </c>
      <c r="C634" s="207">
        <v>7</v>
      </c>
      <c r="D634" s="207">
        <v>9</v>
      </c>
      <c r="E634" s="208" t="s">
        <v>651</v>
      </c>
      <c r="F634" s="209" t="s">
        <v>523</v>
      </c>
      <c r="G634" s="210">
        <v>36189.699999999997</v>
      </c>
    </row>
    <row r="635" spans="1:7" ht="33.75" customHeight="1">
      <c r="A635" s="195"/>
      <c r="B635" s="211" t="s">
        <v>89</v>
      </c>
      <c r="C635" s="212">
        <v>7</v>
      </c>
      <c r="D635" s="212">
        <v>9</v>
      </c>
      <c r="E635" s="213" t="s">
        <v>90</v>
      </c>
      <c r="F635" s="214" t="s">
        <v>523</v>
      </c>
      <c r="G635" s="215">
        <v>1367.7</v>
      </c>
    </row>
    <row r="636" spans="1:7" ht="56.25" customHeight="1">
      <c r="A636" s="195"/>
      <c r="B636" s="211" t="s">
        <v>161</v>
      </c>
      <c r="C636" s="212">
        <v>7</v>
      </c>
      <c r="D636" s="212">
        <v>9</v>
      </c>
      <c r="E636" s="213" t="s">
        <v>162</v>
      </c>
      <c r="F636" s="214" t="s">
        <v>523</v>
      </c>
      <c r="G636" s="215">
        <v>80</v>
      </c>
    </row>
    <row r="637" spans="1:7" ht="45" customHeight="1">
      <c r="A637" s="195"/>
      <c r="B637" s="211" t="s">
        <v>530</v>
      </c>
      <c r="C637" s="212">
        <v>7</v>
      </c>
      <c r="D637" s="212">
        <v>9</v>
      </c>
      <c r="E637" s="213" t="s">
        <v>162</v>
      </c>
      <c r="F637" s="214" t="s">
        <v>383</v>
      </c>
      <c r="G637" s="215">
        <v>8.1999999999999993</v>
      </c>
    </row>
    <row r="638" spans="1:7" ht="22.5" customHeight="1">
      <c r="A638" s="195"/>
      <c r="B638" s="211" t="s">
        <v>531</v>
      </c>
      <c r="C638" s="212">
        <v>7</v>
      </c>
      <c r="D638" s="212">
        <v>9</v>
      </c>
      <c r="E638" s="213" t="s">
        <v>162</v>
      </c>
      <c r="F638" s="214" t="s">
        <v>532</v>
      </c>
      <c r="G638" s="215">
        <v>8.1999999999999993</v>
      </c>
    </row>
    <row r="639" spans="1:7" ht="22.5" customHeight="1">
      <c r="A639" s="195"/>
      <c r="B639" s="211" t="s">
        <v>535</v>
      </c>
      <c r="C639" s="212">
        <v>7</v>
      </c>
      <c r="D639" s="212">
        <v>9</v>
      </c>
      <c r="E639" s="213" t="s">
        <v>162</v>
      </c>
      <c r="F639" s="214" t="s">
        <v>536</v>
      </c>
      <c r="G639" s="215">
        <v>17.2</v>
      </c>
    </row>
    <row r="640" spans="1:7" ht="22.5" customHeight="1">
      <c r="A640" s="195"/>
      <c r="B640" s="211" t="s">
        <v>537</v>
      </c>
      <c r="C640" s="212">
        <v>7</v>
      </c>
      <c r="D640" s="212">
        <v>9</v>
      </c>
      <c r="E640" s="213" t="s">
        <v>162</v>
      </c>
      <c r="F640" s="214" t="s">
        <v>538</v>
      </c>
      <c r="G640" s="215">
        <v>17.2</v>
      </c>
    </row>
    <row r="641" spans="1:7" ht="22.5" customHeight="1">
      <c r="A641" s="195"/>
      <c r="B641" s="211" t="s">
        <v>630</v>
      </c>
      <c r="C641" s="212">
        <v>7</v>
      </c>
      <c r="D641" s="212">
        <v>9</v>
      </c>
      <c r="E641" s="213" t="s">
        <v>162</v>
      </c>
      <c r="F641" s="214" t="s">
        <v>631</v>
      </c>
      <c r="G641" s="215">
        <v>54.6</v>
      </c>
    </row>
    <row r="642" spans="1:7" ht="17.25" customHeight="1">
      <c r="A642" s="195"/>
      <c r="B642" s="211" t="s">
        <v>87</v>
      </c>
      <c r="C642" s="212">
        <v>7</v>
      </c>
      <c r="D642" s="212">
        <v>9</v>
      </c>
      <c r="E642" s="213" t="s">
        <v>162</v>
      </c>
      <c r="F642" s="214" t="s">
        <v>88</v>
      </c>
      <c r="G642" s="215">
        <v>54.6</v>
      </c>
    </row>
    <row r="643" spans="1:7" ht="33.75" customHeight="1">
      <c r="A643" s="195"/>
      <c r="B643" s="211" t="s">
        <v>163</v>
      </c>
      <c r="C643" s="212">
        <v>7</v>
      </c>
      <c r="D643" s="212">
        <v>9</v>
      </c>
      <c r="E643" s="213" t="s">
        <v>164</v>
      </c>
      <c r="F643" s="214" t="s">
        <v>523</v>
      </c>
      <c r="G643" s="215">
        <v>1287.7</v>
      </c>
    </row>
    <row r="644" spans="1:7" ht="45" customHeight="1">
      <c r="A644" s="195"/>
      <c r="B644" s="211" t="s">
        <v>530</v>
      </c>
      <c r="C644" s="212">
        <v>7</v>
      </c>
      <c r="D644" s="212">
        <v>9</v>
      </c>
      <c r="E644" s="213" t="s">
        <v>164</v>
      </c>
      <c r="F644" s="214" t="s">
        <v>383</v>
      </c>
      <c r="G644" s="215">
        <v>166.1</v>
      </c>
    </row>
    <row r="645" spans="1:7" ht="22.5" customHeight="1">
      <c r="A645" s="195"/>
      <c r="B645" s="211" t="s">
        <v>531</v>
      </c>
      <c r="C645" s="212">
        <v>7</v>
      </c>
      <c r="D645" s="212">
        <v>9</v>
      </c>
      <c r="E645" s="213" t="s">
        <v>164</v>
      </c>
      <c r="F645" s="214" t="s">
        <v>532</v>
      </c>
      <c r="G645" s="215">
        <v>166.1</v>
      </c>
    </row>
    <row r="646" spans="1:7" ht="22.5" customHeight="1">
      <c r="A646" s="195"/>
      <c r="B646" s="211" t="s">
        <v>535</v>
      </c>
      <c r="C646" s="212">
        <v>7</v>
      </c>
      <c r="D646" s="212">
        <v>9</v>
      </c>
      <c r="E646" s="213" t="s">
        <v>164</v>
      </c>
      <c r="F646" s="214" t="s">
        <v>536</v>
      </c>
      <c r="G646" s="215">
        <v>451.4</v>
      </c>
    </row>
    <row r="647" spans="1:7" ht="22.5" customHeight="1">
      <c r="A647" s="195"/>
      <c r="B647" s="211" t="s">
        <v>537</v>
      </c>
      <c r="C647" s="212">
        <v>7</v>
      </c>
      <c r="D647" s="212">
        <v>9</v>
      </c>
      <c r="E647" s="213" t="s">
        <v>164</v>
      </c>
      <c r="F647" s="214" t="s">
        <v>538</v>
      </c>
      <c r="G647" s="215">
        <v>451.4</v>
      </c>
    </row>
    <row r="648" spans="1:7" ht="22.5" customHeight="1">
      <c r="A648" s="195"/>
      <c r="B648" s="211" t="s">
        <v>630</v>
      </c>
      <c r="C648" s="212">
        <v>7</v>
      </c>
      <c r="D648" s="212">
        <v>9</v>
      </c>
      <c r="E648" s="213" t="s">
        <v>164</v>
      </c>
      <c r="F648" s="214" t="s">
        <v>631</v>
      </c>
      <c r="G648" s="215">
        <v>670.2</v>
      </c>
    </row>
    <row r="649" spans="1:7" ht="17.25" customHeight="1">
      <c r="A649" s="195"/>
      <c r="B649" s="211" t="s">
        <v>87</v>
      </c>
      <c r="C649" s="212">
        <v>7</v>
      </c>
      <c r="D649" s="212">
        <v>9</v>
      </c>
      <c r="E649" s="213" t="s">
        <v>164</v>
      </c>
      <c r="F649" s="214" t="s">
        <v>88</v>
      </c>
      <c r="G649" s="215">
        <v>318.7</v>
      </c>
    </row>
    <row r="650" spans="1:7" ht="17.25" customHeight="1">
      <c r="A650" s="195"/>
      <c r="B650" s="211" t="s">
        <v>656</v>
      </c>
      <c r="C650" s="212">
        <v>7</v>
      </c>
      <c r="D650" s="212">
        <v>9</v>
      </c>
      <c r="E650" s="213" t="s">
        <v>164</v>
      </c>
      <c r="F650" s="214" t="s">
        <v>657</v>
      </c>
      <c r="G650" s="215">
        <v>351.5</v>
      </c>
    </row>
    <row r="651" spans="1:7" ht="45" customHeight="1">
      <c r="A651" s="195"/>
      <c r="B651" s="211" t="s">
        <v>165</v>
      </c>
      <c r="C651" s="212">
        <v>7</v>
      </c>
      <c r="D651" s="212">
        <v>9</v>
      </c>
      <c r="E651" s="213" t="s">
        <v>166</v>
      </c>
      <c r="F651" s="214" t="s">
        <v>523</v>
      </c>
      <c r="G651" s="215">
        <v>34822</v>
      </c>
    </row>
    <row r="652" spans="1:7" ht="56.25" customHeight="1">
      <c r="A652" s="195"/>
      <c r="B652" s="211" t="s">
        <v>167</v>
      </c>
      <c r="C652" s="212">
        <v>7</v>
      </c>
      <c r="D652" s="212">
        <v>9</v>
      </c>
      <c r="E652" s="213" t="s">
        <v>168</v>
      </c>
      <c r="F652" s="214" t="s">
        <v>523</v>
      </c>
      <c r="G652" s="215">
        <v>34822</v>
      </c>
    </row>
    <row r="653" spans="1:7" ht="45" customHeight="1">
      <c r="A653" s="195"/>
      <c r="B653" s="211" t="s">
        <v>530</v>
      </c>
      <c r="C653" s="212">
        <v>7</v>
      </c>
      <c r="D653" s="212">
        <v>9</v>
      </c>
      <c r="E653" s="213" t="s">
        <v>168</v>
      </c>
      <c r="F653" s="214" t="s">
        <v>383</v>
      </c>
      <c r="G653" s="215">
        <v>33840.199999999997</v>
      </c>
    </row>
    <row r="654" spans="1:7" ht="22.5" customHeight="1">
      <c r="A654" s="195"/>
      <c r="B654" s="211" t="s">
        <v>531</v>
      </c>
      <c r="C654" s="212">
        <v>7</v>
      </c>
      <c r="D654" s="212">
        <v>9</v>
      </c>
      <c r="E654" s="213" t="s">
        <v>168</v>
      </c>
      <c r="F654" s="214" t="s">
        <v>532</v>
      </c>
      <c r="G654" s="215">
        <v>33840.199999999997</v>
      </c>
    </row>
    <row r="655" spans="1:7" ht="22.5" customHeight="1">
      <c r="A655" s="195"/>
      <c r="B655" s="211" t="s">
        <v>535</v>
      </c>
      <c r="C655" s="212">
        <v>7</v>
      </c>
      <c r="D655" s="212">
        <v>9</v>
      </c>
      <c r="E655" s="213" t="s">
        <v>168</v>
      </c>
      <c r="F655" s="214" t="s">
        <v>536</v>
      </c>
      <c r="G655" s="215">
        <v>980</v>
      </c>
    </row>
    <row r="656" spans="1:7" ht="22.5" customHeight="1">
      <c r="A656" s="195"/>
      <c r="B656" s="211" t="s">
        <v>537</v>
      </c>
      <c r="C656" s="212">
        <v>7</v>
      </c>
      <c r="D656" s="212">
        <v>9</v>
      </c>
      <c r="E656" s="213" t="s">
        <v>168</v>
      </c>
      <c r="F656" s="214" t="s">
        <v>538</v>
      </c>
      <c r="G656" s="215">
        <v>980</v>
      </c>
    </row>
    <row r="657" spans="1:7" ht="17.25" customHeight="1">
      <c r="A657" s="195"/>
      <c r="B657" s="211" t="s">
        <v>539</v>
      </c>
      <c r="C657" s="212">
        <v>7</v>
      </c>
      <c r="D657" s="212">
        <v>9</v>
      </c>
      <c r="E657" s="213" t="s">
        <v>168</v>
      </c>
      <c r="F657" s="214" t="s">
        <v>540</v>
      </c>
      <c r="G657" s="215">
        <v>1.8</v>
      </c>
    </row>
    <row r="658" spans="1:7" ht="17.25" customHeight="1">
      <c r="A658" s="195"/>
      <c r="B658" s="211" t="s">
        <v>541</v>
      </c>
      <c r="C658" s="212">
        <v>7</v>
      </c>
      <c r="D658" s="212">
        <v>9</v>
      </c>
      <c r="E658" s="213" t="s">
        <v>168</v>
      </c>
      <c r="F658" s="214" t="s">
        <v>542</v>
      </c>
      <c r="G658" s="215">
        <v>1.8</v>
      </c>
    </row>
    <row r="659" spans="1:7" ht="22.5" customHeight="1">
      <c r="A659" s="195"/>
      <c r="B659" s="206" t="s">
        <v>577</v>
      </c>
      <c r="C659" s="207">
        <v>7</v>
      </c>
      <c r="D659" s="207">
        <v>9</v>
      </c>
      <c r="E659" s="208" t="s">
        <v>578</v>
      </c>
      <c r="F659" s="209" t="s">
        <v>523</v>
      </c>
      <c r="G659" s="210">
        <v>78</v>
      </c>
    </row>
    <row r="660" spans="1:7" ht="33.75" customHeight="1">
      <c r="A660" s="195"/>
      <c r="B660" s="211" t="s">
        <v>579</v>
      </c>
      <c r="C660" s="212">
        <v>7</v>
      </c>
      <c r="D660" s="212">
        <v>9</v>
      </c>
      <c r="E660" s="213" t="s">
        <v>580</v>
      </c>
      <c r="F660" s="214" t="s">
        <v>523</v>
      </c>
      <c r="G660" s="215">
        <v>78</v>
      </c>
    </row>
    <row r="661" spans="1:7" ht="45" customHeight="1">
      <c r="A661" s="195"/>
      <c r="B661" s="211" t="s">
        <v>530</v>
      </c>
      <c r="C661" s="212">
        <v>7</v>
      </c>
      <c r="D661" s="212">
        <v>9</v>
      </c>
      <c r="E661" s="213" t="s">
        <v>580</v>
      </c>
      <c r="F661" s="214" t="s">
        <v>383</v>
      </c>
      <c r="G661" s="215">
        <v>39</v>
      </c>
    </row>
    <row r="662" spans="1:7" ht="22.5" customHeight="1">
      <c r="A662" s="195"/>
      <c r="B662" s="211" t="s">
        <v>531</v>
      </c>
      <c r="C662" s="212">
        <v>7</v>
      </c>
      <c r="D662" s="212">
        <v>9</v>
      </c>
      <c r="E662" s="213" t="s">
        <v>580</v>
      </c>
      <c r="F662" s="214" t="s">
        <v>532</v>
      </c>
      <c r="G662" s="215">
        <v>39</v>
      </c>
    </row>
    <row r="663" spans="1:7" ht="22.5" customHeight="1">
      <c r="A663" s="195"/>
      <c r="B663" s="211" t="s">
        <v>535</v>
      </c>
      <c r="C663" s="212">
        <v>7</v>
      </c>
      <c r="D663" s="212">
        <v>9</v>
      </c>
      <c r="E663" s="213" t="s">
        <v>580</v>
      </c>
      <c r="F663" s="214" t="s">
        <v>536</v>
      </c>
      <c r="G663" s="215">
        <v>39</v>
      </c>
    </row>
    <row r="664" spans="1:7" ht="22.5" customHeight="1">
      <c r="A664" s="195"/>
      <c r="B664" s="211" t="s">
        <v>537</v>
      </c>
      <c r="C664" s="212">
        <v>7</v>
      </c>
      <c r="D664" s="212">
        <v>9</v>
      </c>
      <c r="E664" s="213" t="s">
        <v>580</v>
      </c>
      <c r="F664" s="214" t="s">
        <v>538</v>
      </c>
      <c r="G664" s="215">
        <v>39</v>
      </c>
    </row>
    <row r="665" spans="1:7" ht="45" customHeight="1">
      <c r="A665" s="195"/>
      <c r="B665" s="206" t="s">
        <v>633</v>
      </c>
      <c r="C665" s="207">
        <v>7</v>
      </c>
      <c r="D665" s="207">
        <v>9</v>
      </c>
      <c r="E665" s="208" t="s">
        <v>634</v>
      </c>
      <c r="F665" s="209" t="s">
        <v>523</v>
      </c>
      <c r="G665" s="210">
        <v>50</v>
      </c>
    </row>
    <row r="666" spans="1:7" ht="56.25" customHeight="1">
      <c r="A666" s="195"/>
      <c r="B666" s="211" t="s">
        <v>169</v>
      </c>
      <c r="C666" s="212">
        <v>7</v>
      </c>
      <c r="D666" s="212">
        <v>9</v>
      </c>
      <c r="E666" s="213" t="s">
        <v>170</v>
      </c>
      <c r="F666" s="214" t="s">
        <v>523</v>
      </c>
      <c r="G666" s="215">
        <v>50</v>
      </c>
    </row>
    <row r="667" spans="1:7" ht="67.5" customHeight="1">
      <c r="A667" s="195"/>
      <c r="B667" s="211" t="s">
        <v>171</v>
      </c>
      <c r="C667" s="212">
        <v>7</v>
      </c>
      <c r="D667" s="212">
        <v>9</v>
      </c>
      <c r="E667" s="213" t="s">
        <v>172</v>
      </c>
      <c r="F667" s="214" t="s">
        <v>523</v>
      </c>
      <c r="G667" s="215">
        <v>50</v>
      </c>
    </row>
    <row r="668" spans="1:7" ht="22.5" customHeight="1">
      <c r="A668" s="195"/>
      <c r="B668" s="211" t="s">
        <v>630</v>
      </c>
      <c r="C668" s="212">
        <v>7</v>
      </c>
      <c r="D668" s="212">
        <v>9</v>
      </c>
      <c r="E668" s="213" t="s">
        <v>172</v>
      </c>
      <c r="F668" s="214" t="s">
        <v>631</v>
      </c>
      <c r="G668" s="215">
        <v>50</v>
      </c>
    </row>
    <row r="669" spans="1:7" ht="17.25" customHeight="1">
      <c r="A669" s="195"/>
      <c r="B669" s="211" t="s">
        <v>87</v>
      </c>
      <c r="C669" s="212">
        <v>7</v>
      </c>
      <c r="D669" s="212">
        <v>9</v>
      </c>
      <c r="E669" s="213" t="s">
        <v>172</v>
      </c>
      <c r="F669" s="214" t="s">
        <v>88</v>
      </c>
      <c r="G669" s="215">
        <v>40</v>
      </c>
    </row>
    <row r="670" spans="1:7" ht="17.25" customHeight="1">
      <c r="A670" s="195"/>
      <c r="B670" s="211" t="s">
        <v>656</v>
      </c>
      <c r="C670" s="212">
        <v>7</v>
      </c>
      <c r="D670" s="212">
        <v>9</v>
      </c>
      <c r="E670" s="213" t="s">
        <v>172</v>
      </c>
      <c r="F670" s="214" t="s">
        <v>657</v>
      </c>
      <c r="G670" s="215">
        <v>10</v>
      </c>
    </row>
    <row r="671" spans="1:7" ht="22.5" customHeight="1">
      <c r="A671" s="195"/>
      <c r="B671" s="206" t="s">
        <v>691</v>
      </c>
      <c r="C671" s="207">
        <v>7</v>
      </c>
      <c r="D671" s="207">
        <v>9</v>
      </c>
      <c r="E671" s="208" t="s">
        <v>692</v>
      </c>
      <c r="F671" s="209" t="s">
        <v>523</v>
      </c>
      <c r="G671" s="210">
        <v>181</v>
      </c>
    </row>
    <row r="672" spans="1:7" ht="22.5" customHeight="1">
      <c r="A672" s="195"/>
      <c r="B672" s="211" t="s">
        <v>693</v>
      </c>
      <c r="C672" s="212">
        <v>7</v>
      </c>
      <c r="D672" s="212">
        <v>9</v>
      </c>
      <c r="E672" s="213" t="s">
        <v>694</v>
      </c>
      <c r="F672" s="214" t="s">
        <v>523</v>
      </c>
      <c r="G672" s="215">
        <v>181</v>
      </c>
    </row>
    <row r="673" spans="1:7" ht="22.5" customHeight="1">
      <c r="A673" s="195"/>
      <c r="B673" s="211" t="s">
        <v>535</v>
      </c>
      <c r="C673" s="212">
        <v>7</v>
      </c>
      <c r="D673" s="212">
        <v>9</v>
      </c>
      <c r="E673" s="213" t="s">
        <v>694</v>
      </c>
      <c r="F673" s="214" t="s">
        <v>536</v>
      </c>
      <c r="G673" s="215">
        <v>181</v>
      </c>
    </row>
    <row r="674" spans="1:7" ht="22.5" customHeight="1">
      <c r="A674" s="195"/>
      <c r="B674" s="211" t="s">
        <v>537</v>
      </c>
      <c r="C674" s="212">
        <v>7</v>
      </c>
      <c r="D674" s="212">
        <v>9</v>
      </c>
      <c r="E674" s="213" t="s">
        <v>694</v>
      </c>
      <c r="F674" s="214" t="s">
        <v>538</v>
      </c>
      <c r="G674" s="215">
        <v>181</v>
      </c>
    </row>
    <row r="675" spans="1:7" ht="22.5" customHeight="1">
      <c r="A675" s="195"/>
      <c r="B675" s="206" t="s">
        <v>724</v>
      </c>
      <c r="C675" s="207">
        <v>7</v>
      </c>
      <c r="D675" s="207">
        <v>9</v>
      </c>
      <c r="E675" s="208" t="s">
        <v>725</v>
      </c>
      <c r="F675" s="209" t="s">
        <v>523</v>
      </c>
      <c r="G675" s="210">
        <v>12</v>
      </c>
    </row>
    <row r="676" spans="1:7" ht="22.5" customHeight="1">
      <c r="A676" s="195"/>
      <c r="B676" s="211" t="s">
        <v>726</v>
      </c>
      <c r="C676" s="212">
        <v>7</v>
      </c>
      <c r="D676" s="212">
        <v>9</v>
      </c>
      <c r="E676" s="213" t="s">
        <v>727</v>
      </c>
      <c r="F676" s="214" t="s">
        <v>523</v>
      </c>
      <c r="G676" s="215">
        <v>12</v>
      </c>
    </row>
    <row r="677" spans="1:7" ht="22.5" customHeight="1">
      <c r="A677" s="195"/>
      <c r="B677" s="211" t="s">
        <v>630</v>
      </c>
      <c r="C677" s="212">
        <v>7</v>
      </c>
      <c r="D677" s="212">
        <v>9</v>
      </c>
      <c r="E677" s="213" t="s">
        <v>727</v>
      </c>
      <c r="F677" s="214" t="s">
        <v>631</v>
      </c>
      <c r="G677" s="215">
        <v>12</v>
      </c>
    </row>
    <row r="678" spans="1:7" ht="17.25" customHeight="1">
      <c r="A678" s="195"/>
      <c r="B678" s="211" t="s">
        <v>656</v>
      </c>
      <c r="C678" s="212">
        <v>7</v>
      </c>
      <c r="D678" s="212">
        <v>9</v>
      </c>
      <c r="E678" s="213" t="s">
        <v>727</v>
      </c>
      <c r="F678" s="214" t="s">
        <v>657</v>
      </c>
      <c r="G678" s="215">
        <v>12</v>
      </c>
    </row>
    <row r="679" spans="1:7" ht="33.75" customHeight="1">
      <c r="A679" s="195"/>
      <c r="B679" s="206" t="s">
        <v>599</v>
      </c>
      <c r="C679" s="207">
        <v>7</v>
      </c>
      <c r="D679" s="207">
        <v>9</v>
      </c>
      <c r="E679" s="208" t="s">
        <v>600</v>
      </c>
      <c r="F679" s="209" t="s">
        <v>523</v>
      </c>
      <c r="G679" s="210">
        <v>97</v>
      </c>
    </row>
    <row r="680" spans="1:7" ht="33.75" customHeight="1">
      <c r="A680" s="195"/>
      <c r="B680" s="211" t="s">
        <v>601</v>
      </c>
      <c r="C680" s="212">
        <v>7</v>
      </c>
      <c r="D680" s="212">
        <v>9</v>
      </c>
      <c r="E680" s="213" t="s">
        <v>602</v>
      </c>
      <c r="F680" s="214" t="s">
        <v>523</v>
      </c>
      <c r="G680" s="215">
        <v>97</v>
      </c>
    </row>
    <row r="681" spans="1:7" ht="22.5" customHeight="1">
      <c r="A681" s="195"/>
      <c r="B681" s="211" t="s">
        <v>630</v>
      </c>
      <c r="C681" s="212">
        <v>7</v>
      </c>
      <c r="D681" s="212">
        <v>9</v>
      </c>
      <c r="E681" s="213" t="s">
        <v>602</v>
      </c>
      <c r="F681" s="214" t="s">
        <v>631</v>
      </c>
      <c r="G681" s="215">
        <v>97</v>
      </c>
    </row>
    <row r="682" spans="1:7" ht="17.25" customHeight="1">
      <c r="A682" s="195"/>
      <c r="B682" s="211" t="s">
        <v>656</v>
      </c>
      <c r="C682" s="212">
        <v>7</v>
      </c>
      <c r="D682" s="212">
        <v>9</v>
      </c>
      <c r="E682" s="213" t="s">
        <v>602</v>
      </c>
      <c r="F682" s="214" t="s">
        <v>657</v>
      </c>
      <c r="G682" s="215">
        <v>97</v>
      </c>
    </row>
    <row r="683" spans="1:7" ht="17.25" customHeight="1">
      <c r="A683" s="195"/>
      <c r="B683" s="216" t="s">
        <v>498</v>
      </c>
      <c r="C683" s="217">
        <v>8</v>
      </c>
      <c r="D683" s="217">
        <v>0</v>
      </c>
      <c r="E683" s="218" t="s">
        <v>523</v>
      </c>
      <c r="F683" s="219" t="s">
        <v>523</v>
      </c>
      <c r="G683" s="220">
        <v>99541.4</v>
      </c>
    </row>
    <row r="684" spans="1:7" ht="17.25" customHeight="1">
      <c r="A684" s="195"/>
      <c r="B684" s="201" t="s">
        <v>499</v>
      </c>
      <c r="C684" s="202">
        <v>8</v>
      </c>
      <c r="D684" s="202">
        <v>1</v>
      </c>
      <c r="E684" s="203" t="s">
        <v>523</v>
      </c>
      <c r="F684" s="204" t="s">
        <v>523</v>
      </c>
      <c r="G684" s="205">
        <v>84758</v>
      </c>
    </row>
    <row r="685" spans="1:7" ht="22.5" customHeight="1">
      <c r="A685" s="195"/>
      <c r="B685" s="206" t="s">
        <v>773</v>
      </c>
      <c r="C685" s="207">
        <v>8</v>
      </c>
      <c r="D685" s="207">
        <v>1</v>
      </c>
      <c r="E685" s="208" t="s">
        <v>774</v>
      </c>
      <c r="F685" s="209" t="s">
        <v>523</v>
      </c>
      <c r="G685" s="210">
        <v>84758</v>
      </c>
    </row>
    <row r="686" spans="1:7" ht="33.75" customHeight="1">
      <c r="A686" s="195"/>
      <c r="B686" s="211" t="s">
        <v>173</v>
      </c>
      <c r="C686" s="212">
        <v>8</v>
      </c>
      <c r="D686" s="212">
        <v>1</v>
      </c>
      <c r="E686" s="213" t="s">
        <v>174</v>
      </c>
      <c r="F686" s="214" t="s">
        <v>523</v>
      </c>
      <c r="G686" s="215">
        <v>37221.199999999997</v>
      </c>
    </row>
    <row r="687" spans="1:7" ht="56.25" customHeight="1">
      <c r="A687" s="195"/>
      <c r="B687" s="211" t="s">
        <v>175</v>
      </c>
      <c r="C687" s="212">
        <v>8</v>
      </c>
      <c r="D687" s="212">
        <v>1</v>
      </c>
      <c r="E687" s="213" t="s">
        <v>176</v>
      </c>
      <c r="F687" s="214" t="s">
        <v>523</v>
      </c>
      <c r="G687" s="215">
        <v>30717.200000000001</v>
      </c>
    </row>
    <row r="688" spans="1:7" ht="22.5" customHeight="1">
      <c r="A688" s="195"/>
      <c r="B688" s="211" t="s">
        <v>630</v>
      </c>
      <c r="C688" s="212">
        <v>8</v>
      </c>
      <c r="D688" s="212">
        <v>1</v>
      </c>
      <c r="E688" s="213" t="s">
        <v>176</v>
      </c>
      <c r="F688" s="214" t="s">
        <v>631</v>
      </c>
      <c r="G688" s="215">
        <v>30717.200000000001</v>
      </c>
    </row>
    <row r="689" spans="1:7" ht="17.25" customHeight="1">
      <c r="A689" s="195"/>
      <c r="B689" s="211" t="s">
        <v>87</v>
      </c>
      <c r="C689" s="212">
        <v>8</v>
      </c>
      <c r="D689" s="212">
        <v>1</v>
      </c>
      <c r="E689" s="213" t="s">
        <v>176</v>
      </c>
      <c r="F689" s="214" t="s">
        <v>88</v>
      </c>
      <c r="G689" s="215">
        <v>30717.200000000001</v>
      </c>
    </row>
    <row r="690" spans="1:7" ht="56.25" customHeight="1">
      <c r="A690" s="195"/>
      <c r="B690" s="211" t="s">
        <v>177</v>
      </c>
      <c r="C690" s="212">
        <v>8</v>
      </c>
      <c r="D690" s="212">
        <v>1</v>
      </c>
      <c r="E690" s="213" t="s">
        <v>178</v>
      </c>
      <c r="F690" s="214" t="s">
        <v>523</v>
      </c>
      <c r="G690" s="215">
        <v>10.6</v>
      </c>
    </row>
    <row r="691" spans="1:7" ht="22.5" customHeight="1">
      <c r="A691" s="195"/>
      <c r="B691" s="211" t="s">
        <v>630</v>
      </c>
      <c r="C691" s="212">
        <v>8</v>
      </c>
      <c r="D691" s="212">
        <v>1</v>
      </c>
      <c r="E691" s="213" t="s">
        <v>178</v>
      </c>
      <c r="F691" s="214" t="s">
        <v>631</v>
      </c>
      <c r="G691" s="215">
        <v>10.6</v>
      </c>
    </row>
    <row r="692" spans="1:7" ht="17.25" customHeight="1">
      <c r="A692" s="195"/>
      <c r="B692" s="211" t="s">
        <v>87</v>
      </c>
      <c r="C692" s="212">
        <v>8</v>
      </c>
      <c r="D692" s="212">
        <v>1</v>
      </c>
      <c r="E692" s="213" t="s">
        <v>178</v>
      </c>
      <c r="F692" s="214" t="s">
        <v>88</v>
      </c>
      <c r="G692" s="215">
        <v>10.6</v>
      </c>
    </row>
    <row r="693" spans="1:7" ht="45" customHeight="1">
      <c r="A693" s="195"/>
      <c r="B693" s="211" t="s">
        <v>179</v>
      </c>
      <c r="C693" s="212">
        <v>8</v>
      </c>
      <c r="D693" s="212">
        <v>1</v>
      </c>
      <c r="E693" s="213" t="s">
        <v>180</v>
      </c>
      <c r="F693" s="214" t="s">
        <v>523</v>
      </c>
      <c r="G693" s="215">
        <v>103.8</v>
      </c>
    </row>
    <row r="694" spans="1:7" ht="22.5" customHeight="1">
      <c r="A694" s="195"/>
      <c r="B694" s="211" t="s">
        <v>630</v>
      </c>
      <c r="C694" s="212">
        <v>8</v>
      </c>
      <c r="D694" s="212">
        <v>1</v>
      </c>
      <c r="E694" s="213" t="s">
        <v>180</v>
      </c>
      <c r="F694" s="214" t="s">
        <v>631</v>
      </c>
      <c r="G694" s="215">
        <v>103.8</v>
      </c>
    </row>
    <row r="695" spans="1:7" ht="17.25" customHeight="1">
      <c r="A695" s="195"/>
      <c r="B695" s="211" t="s">
        <v>87</v>
      </c>
      <c r="C695" s="212">
        <v>8</v>
      </c>
      <c r="D695" s="212">
        <v>1</v>
      </c>
      <c r="E695" s="213" t="s">
        <v>180</v>
      </c>
      <c r="F695" s="214" t="s">
        <v>88</v>
      </c>
      <c r="G695" s="215">
        <v>103.8</v>
      </c>
    </row>
    <row r="696" spans="1:7" ht="56.25" customHeight="1">
      <c r="A696" s="195"/>
      <c r="B696" s="211" t="s">
        <v>181</v>
      </c>
      <c r="C696" s="212">
        <v>8</v>
      </c>
      <c r="D696" s="212">
        <v>1</v>
      </c>
      <c r="E696" s="213" t="s">
        <v>182</v>
      </c>
      <c r="F696" s="214" t="s">
        <v>523</v>
      </c>
      <c r="G696" s="215">
        <v>5175</v>
      </c>
    </row>
    <row r="697" spans="1:7" ht="22.5" customHeight="1">
      <c r="A697" s="195"/>
      <c r="B697" s="211" t="s">
        <v>630</v>
      </c>
      <c r="C697" s="212">
        <v>8</v>
      </c>
      <c r="D697" s="212">
        <v>1</v>
      </c>
      <c r="E697" s="213" t="s">
        <v>182</v>
      </c>
      <c r="F697" s="214" t="s">
        <v>631</v>
      </c>
      <c r="G697" s="215">
        <v>5175</v>
      </c>
    </row>
    <row r="698" spans="1:7" ht="17.25" customHeight="1">
      <c r="A698" s="195"/>
      <c r="B698" s="211" t="s">
        <v>87</v>
      </c>
      <c r="C698" s="212">
        <v>8</v>
      </c>
      <c r="D698" s="212">
        <v>1</v>
      </c>
      <c r="E698" s="213" t="s">
        <v>182</v>
      </c>
      <c r="F698" s="214" t="s">
        <v>88</v>
      </c>
      <c r="G698" s="215">
        <v>5175</v>
      </c>
    </row>
    <row r="699" spans="1:7" ht="33.75" customHeight="1">
      <c r="A699" s="195"/>
      <c r="B699" s="211" t="s">
        <v>183</v>
      </c>
      <c r="C699" s="212">
        <v>8</v>
      </c>
      <c r="D699" s="212">
        <v>1</v>
      </c>
      <c r="E699" s="213" t="s">
        <v>184</v>
      </c>
      <c r="F699" s="214" t="s">
        <v>523</v>
      </c>
      <c r="G699" s="215">
        <v>300</v>
      </c>
    </row>
    <row r="700" spans="1:7" ht="22.5" customHeight="1">
      <c r="A700" s="195"/>
      <c r="B700" s="211" t="s">
        <v>630</v>
      </c>
      <c r="C700" s="212">
        <v>8</v>
      </c>
      <c r="D700" s="212">
        <v>1</v>
      </c>
      <c r="E700" s="213" t="s">
        <v>184</v>
      </c>
      <c r="F700" s="214" t="s">
        <v>631</v>
      </c>
      <c r="G700" s="215">
        <v>300</v>
      </c>
    </row>
    <row r="701" spans="1:7" ht="17.25" customHeight="1">
      <c r="A701" s="195"/>
      <c r="B701" s="211" t="s">
        <v>87</v>
      </c>
      <c r="C701" s="212">
        <v>8</v>
      </c>
      <c r="D701" s="212">
        <v>1</v>
      </c>
      <c r="E701" s="213" t="s">
        <v>184</v>
      </c>
      <c r="F701" s="214" t="s">
        <v>88</v>
      </c>
      <c r="G701" s="215">
        <v>300</v>
      </c>
    </row>
    <row r="702" spans="1:7" ht="45" customHeight="1">
      <c r="A702" s="195"/>
      <c r="B702" s="211" t="s">
        <v>185</v>
      </c>
      <c r="C702" s="212">
        <v>8</v>
      </c>
      <c r="D702" s="212">
        <v>1</v>
      </c>
      <c r="E702" s="213" t="s">
        <v>186</v>
      </c>
      <c r="F702" s="214" t="s">
        <v>523</v>
      </c>
      <c r="G702" s="215">
        <v>800</v>
      </c>
    </row>
    <row r="703" spans="1:7" ht="22.5" customHeight="1">
      <c r="A703" s="195"/>
      <c r="B703" s="211" t="s">
        <v>630</v>
      </c>
      <c r="C703" s="212">
        <v>8</v>
      </c>
      <c r="D703" s="212">
        <v>1</v>
      </c>
      <c r="E703" s="213" t="s">
        <v>186</v>
      </c>
      <c r="F703" s="214" t="s">
        <v>631</v>
      </c>
      <c r="G703" s="215">
        <v>800</v>
      </c>
    </row>
    <row r="704" spans="1:7" ht="17.25" customHeight="1">
      <c r="A704" s="195"/>
      <c r="B704" s="211" t="s">
        <v>87</v>
      </c>
      <c r="C704" s="212">
        <v>8</v>
      </c>
      <c r="D704" s="212">
        <v>1</v>
      </c>
      <c r="E704" s="213" t="s">
        <v>186</v>
      </c>
      <c r="F704" s="214" t="s">
        <v>88</v>
      </c>
      <c r="G704" s="215">
        <v>800</v>
      </c>
    </row>
    <row r="705" spans="1:7" ht="56.25" customHeight="1">
      <c r="A705" s="195"/>
      <c r="B705" s="211" t="s">
        <v>187</v>
      </c>
      <c r="C705" s="212">
        <v>8</v>
      </c>
      <c r="D705" s="212">
        <v>1</v>
      </c>
      <c r="E705" s="213" t="s">
        <v>188</v>
      </c>
      <c r="F705" s="214" t="s">
        <v>523</v>
      </c>
      <c r="G705" s="215">
        <v>114.6</v>
      </c>
    </row>
    <row r="706" spans="1:7" ht="22.5" customHeight="1">
      <c r="A706" s="195"/>
      <c r="B706" s="211" t="s">
        <v>630</v>
      </c>
      <c r="C706" s="212">
        <v>8</v>
      </c>
      <c r="D706" s="212">
        <v>1</v>
      </c>
      <c r="E706" s="213" t="s">
        <v>188</v>
      </c>
      <c r="F706" s="214" t="s">
        <v>631</v>
      </c>
      <c r="G706" s="215">
        <v>114.6</v>
      </c>
    </row>
    <row r="707" spans="1:7" ht="17.25" customHeight="1">
      <c r="A707" s="195"/>
      <c r="B707" s="211" t="s">
        <v>87</v>
      </c>
      <c r="C707" s="212">
        <v>8</v>
      </c>
      <c r="D707" s="212">
        <v>1</v>
      </c>
      <c r="E707" s="213" t="s">
        <v>188</v>
      </c>
      <c r="F707" s="214" t="s">
        <v>88</v>
      </c>
      <c r="G707" s="215">
        <v>114.6</v>
      </c>
    </row>
    <row r="708" spans="1:7" ht="33.75" customHeight="1">
      <c r="A708" s="195"/>
      <c r="B708" s="211" t="s">
        <v>775</v>
      </c>
      <c r="C708" s="212">
        <v>8</v>
      </c>
      <c r="D708" s="212">
        <v>1</v>
      </c>
      <c r="E708" s="213" t="s">
        <v>776</v>
      </c>
      <c r="F708" s="214" t="s">
        <v>523</v>
      </c>
      <c r="G708" s="215">
        <v>47536.800000000003</v>
      </c>
    </row>
    <row r="709" spans="1:7" ht="53.25" customHeight="1">
      <c r="A709" s="195"/>
      <c r="B709" s="211" t="s">
        <v>189</v>
      </c>
      <c r="C709" s="212">
        <v>8</v>
      </c>
      <c r="D709" s="212">
        <v>1</v>
      </c>
      <c r="E709" s="213" t="s">
        <v>190</v>
      </c>
      <c r="F709" s="214" t="s">
        <v>523</v>
      </c>
      <c r="G709" s="215">
        <v>39207.5</v>
      </c>
    </row>
    <row r="710" spans="1:7" ht="22.5" customHeight="1">
      <c r="A710" s="195"/>
      <c r="B710" s="211" t="s">
        <v>630</v>
      </c>
      <c r="C710" s="212">
        <v>8</v>
      </c>
      <c r="D710" s="212">
        <v>1</v>
      </c>
      <c r="E710" s="213" t="s">
        <v>190</v>
      </c>
      <c r="F710" s="214" t="s">
        <v>631</v>
      </c>
      <c r="G710" s="215">
        <v>39207.5</v>
      </c>
    </row>
    <row r="711" spans="1:7" ht="17.25" customHeight="1">
      <c r="A711" s="195"/>
      <c r="B711" s="211" t="s">
        <v>656</v>
      </c>
      <c r="C711" s="212">
        <v>8</v>
      </c>
      <c r="D711" s="212">
        <v>1</v>
      </c>
      <c r="E711" s="213" t="s">
        <v>190</v>
      </c>
      <c r="F711" s="214" t="s">
        <v>657</v>
      </c>
      <c r="G711" s="215">
        <v>39207.5</v>
      </c>
    </row>
    <row r="712" spans="1:7" ht="56.25" customHeight="1">
      <c r="A712" s="195"/>
      <c r="B712" s="211" t="s">
        <v>191</v>
      </c>
      <c r="C712" s="212">
        <v>8</v>
      </c>
      <c r="D712" s="212">
        <v>1</v>
      </c>
      <c r="E712" s="213" t="s">
        <v>192</v>
      </c>
      <c r="F712" s="214" t="s">
        <v>523</v>
      </c>
      <c r="G712" s="215">
        <v>5638.3</v>
      </c>
    </row>
    <row r="713" spans="1:7" ht="22.5" customHeight="1">
      <c r="A713" s="195"/>
      <c r="B713" s="211" t="s">
        <v>630</v>
      </c>
      <c r="C713" s="212">
        <v>8</v>
      </c>
      <c r="D713" s="212">
        <v>1</v>
      </c>
      <c r="E713" s="213" t="s">
        <v>192</v>
      </c>
      <c r="F713" s="214" t="s">
        <v>631</v>
      </c>
      <c r="G713" s="215">
        <v>5638.3</v>
      </c>
    </row>
    <row r="714" spans="1:7" ht="17.25" customHeight="1">
      <c r="A714" s="195"/>
      <c r="B714" s="211" t="s">
        <v>656</v>
      </c>
      <c r="C714" s="212">
        <v>8</v>
      </c>
      <c r="D714" s="212">
        <v>1</v>
      </c>
      <c r="E714" s="213" t="s">
        <v>192</v>
      </c>
      <c r="F714" s="214" t="s">
        <v>657</v>
      </c>
      <c r="G714" s="215">
        <v>5638.3</v>
      </c>
    </row>
    <row r="715" spans="1:7" ht="45" customHeight="1">
      <c r="A715" s="195"/>
      <c r="B715" s="211" t="s">
        <v>185</v>
      </c>
      <c r="C715" s="212">
        <v>8</v>
      </c>
      <c r="D715" s="212">
        <v>1</v>
      </c>
      <c r="E715" s="213" t="s">
        <v>193</v>
      </c>
      <c r="F715" s="214" t="s">
        <v>523</v>
      </c>
      <c r="G715" s="215">
        <v>2691</v>
      </c>
    </row>
    <row r="716" spans="1:7" ht="22.5" customHeight="1">
      <c r="A716" s="195"/>
      <c r="B716" s="211" t="s">
        <v>630</v>
      </c>
      <c r="C716" s="212">
        <v>8</v>
      </c>
      <c r="D716" s="212">
        <v>1</v>
      </c>
      <c r="E716" s="213" t="s">
        <v>193</v>
      </c>
      <c r="F716" s="214" t="s">
        <v>631</v>
      </c>
      <c r="G716" s="215">
        <v>2691</v>
      </c>
    </row>
    <row r="717" spans="1:7" ht="17.25" customHeight="1">
      <c r="A717" s="195"/>
      <c r="B717" s="211" t="s">
        <v>656</v>
      </c>
      <c r="C717" s="212">
        <v>8</v>
      </c>
      <c r="D717" s="212">
        <v>1</v>
      </c>
      <c r="E717" s="213" t="s">
        <v>193</v>
      </c>
      <c r="F717" s="214" t="s">
        <v>657</v>
      </c>
      <c r="G717" s="215">
        <v>2691</v>
      </c>
    </row>
    <row r="718" spans="1:7" ht="17.25" customHeight="1">
      <c r="A718" s="195"/>
      <c r="B718" s="201" t="s">
        <v>500</v>
      </c>
      <c r="C718" s="202">
        <v>8</v>
      </c>
      <c r="D718" s="202">
        <v>4</v>
      </c>
      <c r="E718" s="203" t="s">
        <v>523</v>
      </c>
      <c r="F718" s="204" t="s">
        <v>523</v>
      </c>
      <c r="G718" s="205">
        <v>14783.4</v>
      </c>
    </row>
    <row r="719" spans="1:7" ht="22.5" customHeight="1">
      <c r="A719" s="195"/>
      <c r="B719" s="206" t="s">
        <v>773</v>
      </c>
      <c r="C719" s="207">
        <v>8</v>
      </c>
      <c r="D719" s="207">
        <v>4</v>
      </c>
      <c r="E719" s="208" t="s">
        <v>774</v>
      </c>
      <c r="F719" s="209" t="s">
        <v>523</v>
      </c>
      <c r="G719" s="210">
        <v>14333.4</v>
      </c>
    </row>
    <row r="720" spans="1:7" ht="33.75" customHeight="1">
      <c r="A720" s="195"/>
      <c r="B720" s="211" t="s">
        <v>173</v>
      </c>
      <c r="C720" s="212">
        <v>8</v>
      </c>
      <c r="D720" s="212">
        <v>4</v>
      </c>
      <c r="E720" s="213" t="s">
        <v>174</v>
      </c>
      <c r="F720" s="214" t="s">
        <v>523</v>
      </c>
      <c r="G720" s="215">
        <v>178.4</v>
      </c>
    </row>
    <row r="721" spans="1:7" ht="67.5" customHeight="1">
      <c r="A721" s="195"/>
      <c r="B721" s="211" t="s">
        <v>194</v>
      </c>
      <c r="C721" s="212">
        <v>8</v>
      </c>
      <c r="D721" s="212">
        <v>4</v>
      </c>
      <c r="E721" s="213" t="s">
        <v>195</v>
      </c>
      <c r="F721" s="214" t="s">
        <v>523</v>
      </c>
      <c r="G721" s="215">
        <v>178.4</v>
      </c>
    </row>
    <row r="722" spans="1:7" ht="22.5" customHeight="1">
      <c r="A722" s="195"/>
      <c r="B722" s="211" t="s">
        <v>535</v>
      </c>
      <c r="C722" s="212">
        <v>8</v>
      </c>
      <c r="D722" s="212">
        <v>4</v>
      </c>
      <c r="E722" s="213" t="s">
        <v>195</v>
      </c>
      <c r="F722" s="214" t="s">
        <v>536</v>
      </c>
      <c r="G722" s="215">
        <v>178.4</v>
      </c>
    </row>
    <row r="723" spans="1:7" ht="22.5" customHeight="1">
      <c r="A723" s="195"/>
      <c r="B723" s="211" t="s">
        <v>537</v>
      </c>
      <c r="C723" s="212">
        <v>8</v>
      </c>
      <c r="D723" s="212">
        <v>4</v>
      </c>
      <c r="E723" s="213" t="s">
        <v>195</v>
      </c>
      <c r="F723" s="214" t="s">
        <v>538</v>
      </c>
      <c r="G723" s="215">
        <v>178.4</v>
      </c>
    </row>
    <row r="724" spans="1:7" ht="33.75" customHeight="1">
      <c r="A724" s="195"/>
      <c r="B724" s="211" t="s">
        <v>775</v>
      </c>
      <c r="C724" s="212">
        <v>8</v>
      </c>
      <c r="D724" s="212">
        <v>4</v>
      </c>
      <c r="E724" s="213" t="s">
        <v>776</v>
      </c>
      <c r="F724" s="214" t="s">
        <v>523</v>
      </c>
      <c r="G724" s="215">
        <v>5284</v>
      </c>
    </row>
    <row r="725" spans="1:7" ht="33.75" customHeight="1">
      <c r="A725" s="195"/>
      <c r="B725" s="211" t="s">
        <v>196</v>
      </c>
      <c r="C725" s="212">
        <v>8</v>
      </c>
      <c r="D725" s="212">
        <v>4</v>
      </c>
      <c r="E725" s="213" t="s">
        <v>197</v>
      </c>
      <c r="F725" s="214" t="s">
        <v>523</v>
      </c>
      <c r="G725" s="215">
        <v>3484</v>
      </c>
    </row>
    <row r="726" spans="1:7" ht="22.5" customHeight="1">
      <c r="A726" s="195"/>
      <c r="B726" s="211" t="s">
        <v>630</v>
      </c>
      <c r="C726" s="212">
        <v>8</v>
      </c>
      <c r="D726" s="212">
        <v>4</v>
      </c>
      <c r="E726" s="213" t="s">
        <v>197</v>
      </c>
      <c r="F726" s="214" t="s">
        <v>631</v>
      </c>
      <c r="G726" s="215">
        <v>3484</v>
      </c>
    </row>
    <row r="727" spans="1:7" ht="17.25" customHeight="1">
      <c r="A727" s="195"/>
      <c r="B727" s="211" t="s">
        <v>87</v>
      </c>
      <c r="C727" s="212">
        <v>8</v>
      </c>
      <c r="D727" s="212">
        <v>4</v>
      </c>
      <c r="E727" s="213" t="s">
        <v>197</v>
      </c>
      <c r="F727" s="214" t="s">
        <v>88</v>
      </c>
      <c r="G727" s="215">
        <v>90</v>
      </c>
    </row>
    <row r="728" spans="1:7" ht="17.25" customHeight="1">
      <c r="A728" s="195"/>
      <c r="B728" s="211" t="s">
        <v>656</v>
      </c>
      <c r="C728" s="212">
        <v>8</v>
      </c>
      <c r="D728" s="212">
        <v>4</v>
      </c>
      <c r="E728" s="213" t="s">
        <v>197</v>
      </c>
      <c r="F728" s="214" t="s">
        <v>657</v>
      </c>
      <c r="G728" s="215">
        <v>3394</v>
      </c>
    </row>
    <row r="729" spans="1:7" ht="45" customHeight="1">
      <c r="A729" s="195"/>
      <c r="B729" s="211" t="s">
        <v>198</v>
      </c>
      <c r="C729" s="212">
        <v>8</v>
      </c>
      <c r="D729" s="212">
        <v>4</v>
      </c>
      <c r="E729" s="213" t="s">
        <v>199</v>
      </c>
      <c r="F729" s="214" t="s">
        <v>523</v>
      </c>
      <c r="G729" s="215">
        <v>100</v>
      </c>
    </row>
    <row r="730" spans="1:7" ht="22.5" customHeight="1">
      <c r="A730" s="195"/>
      <c r="B730" s="211" t="s">
        <v>630</v>
      </c>
      <c r="C730" s="212">
        <v>8</v>
      </c>
      <c r="D730" s="212">
        <v>4</v>
      </c>
      <c r="E730" s="213" t="s">
        <v>199</v>
      </c>
      <c r="F730" s="214" t="s">
        <v>631</v>
      </c>
      <c r="G730" s="215">
        <v>100</v>
      </c>
    </row>
    <row r="731" spans="1:7" ht="17.25" customHeight="1">
      <c r="A731" s="195"/>
      <c r="B731" s="211" t="s">
        <v>656</v>
      </c>
      <c r="C731" s="212">
        <v>8</v>
      </c>
      <c r="D731" s="212">
        <v>4</v>
      </c>
      <c r="E731" s="213" t="s">
        <v>199</v>
      </c>
      <c r="F731" s="214" t="s">
        <v>657</v>
      </c>
      <c r="G731" s="215">
        <v>100</v>
      </c>
    </row>
    <row r="732" spans="1:7" ht="45" customHeight="1">
      <c r="A732" s="195"/>
      <c r="B732" s="211" t="s">
        <v>200</v>
      </c>
      <c r="C732" s="212">
        <v>8</v>
      </c>
      <c r="D732" s="212">
        <v>4</v>
      </c>
      <c r="E732" s="213" t="s">
        <v>201</v>
      </c>
      <c r="F732" s="214" t="s">
        <v>523</v>
      </c>
      <c r="G732" s="215">
        <v>1700</v>
      </c>
    </row>
    <row r="733" spans="1:7" ht="22.5" customHeight="1">
      <c r="A733" s="195"/>
      <c r="B733" s="211" t="s">
        <v>630</v>
      </c>
      <c r="C733" s="212">
        <v>8</v>
      </c>
      <c r="D733" s="212">
        <v>4</v>
      </c>
      <c r="E733" s="213" t="s">
        <v>201</v>
      </c>
      <c r="F733" s="214" t="s">
        <v>631</v>
      </c>
      <c r="G733" s="215">
        <v>1700</v>
      </c>
    </row>
    <row r="734" spans="1:7" ht="17.25" customHeight="1">
      <c r="A734" s="195"/>
      <c r="B734" s="211" t="s">
        <v>656</v>
      </c>
      <c r="C734" s="212">
        <v>8</v>
      </c>
      <c r="D734" s="212">
        <v>4</v>
      </c>
      <c r="E734" s="213" t="s">
        <v>201</v>
      </c>
      <c r="F734" s="214" t="s">
        <v>657</v>
      </c>
      <c r="G734" s="215">
        <v>1700</v>
      </c>
    </row>
    <row r="735" spans="1:7" ht="33.75" customHeight="1">
      <c r="A735" s="195"/>
      <c r="B735" s="211" t="s">
        <v>202</v>
      </c>
      <c r="C735" s="212">
        <v>8</v>
      </c>
      <c r="D735" s="212">
        <v>4</v>
      </c>
      <c r="E735" s="213" t="s">
        <v>203</v>
      </c>
      <c r="F735" s="214" t="s">
        <v>523</v>
      </c>
      <c r="G735" s="215">
        <v>8871</v>
      </c>
    </row>
    <row r="736" spans="1:7" ht="45" customHeight="1">
      <c r="A736" s="195"/>
      <c r="B736" s="211" t="s">
        <v>204</v>
      </c>
      <c r="C736" s="212">
        <v>8</v>
      </c>
      <c r="D736" s="212">
        <v>4</v>
      </c>
      <c r="E736" s="213" t="s">
        <v>205</v>
      </c>
      <c r="F736" s="214" t="s">
        <v>523</v>
      </c>
      <c r="G736" s="215">
        <v>8871</v>
      </c>
    </row>
    <row r="737" spans="1:7" ht="45" customHeight="1">
      <c r="A737" s="195"/>
      <c r="B737" s="211" t="s">
        <v>530</v>
      </c>
      <c r="C737" s="212">
        <v>8</v>
      </c>
      <c r="D737" s="212">
        <v>4</v>
      </c>
      <c r="E737" s="213" t="s">
        <v>205</v>
      </c>
      <c r="F737" s="214" t="s">
        <v>383</v>
      </c>
      <c r="G737" s="215">
        <v>8582</v>
      </c>
    </row>
    <row r="738" spans="1:7" ht="22.5" customHeight="1">
      <c r="A738" s="195"/>
      <c r="B738" s="211" t="s">
        <v>531</v>
      </c>
      <c r="C738" s="212">
        <v>8</v>
      </c>
      <c r="D738" s="212">
        <v>4</v>
      </c>
      <c r="E738" s="213" t="s">
        <v>205</v>
      </c>
      <c r="F738" s="214" t="s">
        <v>532</v>
      </c>
      <c r="G738" s="215">
        <v>8582</v>
      </c>
    </row>
    <row r="739" spans="1:7" ht="22.5" customHeight="1">
      <c r="A739" s="195"/>
      <c r="B739" s="211" t="s">
        <v>535</v>
      </c>
      <c r="C739" s="212">
        <v>8</v>
      </c>
      <c r="D739" s="212">
        <v>4</v>
      </c>
      <c r="E739" s="213" t="s">
        <v>205</v>
      </c>
      <c r="F739" s="214" t="s">
        <v>536</v>
      </c>
      <c r="G739" s="215">
        <v>286</v>
      </c>
    </row>
    <row r="740" spans="1:7" ht="22.5" customHeight="1">
      <c r="A740" s="195"/>
      <c r="B740" s="211" t="s">
        <v>537</v>
      </c>
      <c r="C740" s="212">
        <v>8</v>
      </c>
      <c r="D740" s="212">
        <v>4</v>
      </c>
      <c r="E740" s="213" t="s">
        <v>205</v>
      </c>
      <c r="F740" s="214" t="s">
        <v>538</v>
      </c>
      <c r="G740" s="215">
        <v>286</v>
      </c>
    </row>
    <row r="741" spans="1:7" ht="17.25" customHeight="1">
      <c r="A741" s="195"/>
      <c r="B741" s="211" t="s">
        <v>539</v>
      </c>
      <c r="C741" s="212">
        <v>8</v>
      </c>
      <c r="D741" s="212">
        <v>4</v>
      </c>
      <c r="E741" s="213" t="s">
        <v>205</v>
      </c>
      <c r="F741" s="214" t="s">
        <v>540</v>
      </c>
      <c r="G741" s="215">
        <v>3</v>
      </c>
    </row>
    <row r="742" spans="1:7" ht="17.25" customHeight="1">
      <c r="A742" s="195"/>
      <c r="B742" s="211" t="s">
        <v>541</v>
      </c>
      <c r="C742" s="212">
        <v>8</v>
      </c>
      <c r="D742" s="212">
        <v>4</v>
      </c>
      <c r="E742" s="213" t="s">
        <v>205</v>
      </c>
      <c r="F742" s="214" t="s">
        <v>542</v>
      </c>
      <c r="G742" s="215">
        <v>3</v>
      </c>
    </row>
    <row r="743" spans="1:7" ht="22.5" customHeight="1">
      <c r="A743" s="195"/>
      <c r="B743" s="206" t="s">
        <v>724</v>
      </c>
      <c r="C743" s="207">
        <v>8</v>
      </c>
      <c r="D743" s="207">
        <v>4</v>
      </c>
      <c r="E743" s="208" t="s">
        <v>725</v>
      </c>
      <c r="F743" s="209" t="s">
        <v>523</v>
      </c>
      <c r="G743" s="210">
        <v>250</v>
      </c>
    </row>
    <row r="744" spans="1:7" ht="22.5" customHeight="1">
      <c r="A744" s="195"/>
      <c r="B744" s="211" t="s">
        <v>726</v>
      </c>
      <c r="C744" s="212">
        <v>8</v>
      </c>
      <c r="D744" s="212">
        <v>4</v>
      </c>
      <c r="E744" s="213" t="s">
        <v>727</v>
      </c>
      <c r="F744" s="214" t="s">
        <v>523</v>
      </c>
      <c r="G744" s="215">
        <v>250</v>
      </c>
    </row>
    <row r="745" spans="1:7" ht="22.5" customHeight="1">
      <c r="A745" s="195"/>
      <c r="B745" s="211" t="s">
        <v>630</v>
      </c>
      <c r="C745" s="212">
        <v>8</v>
      </c>
      <c r="D745" s="212">
        <v>4</v>
      </c>
      <c r="E745" s="213" t="s">
        <v>727</v>
      </c>
      <c r="F745" s="214" t="s">
        <v>631</v>
      </c>
      <c r="G745" s="215">
        <v>250</v>
      </c>
    </row>
    <row r="746" spans="1:7" ht="17.25" customHeight="1">
      <c r="A746" s="195"/>
      <c r="B746" s="211" t="s">
        <v>87</v>
      </c>
      <c r="C746" s="212">
        <v>8</v>
      </c>
      <c r="D746" s="212">
        <v>4</v>
      </c>
      <c r="E746" s="213" t="s">
        <v>727</v>
      </c>
      <c r="F746" s="214" t="s">
        <v>88</v>
      </c>
      <c r="G746" s="215">
        <v>50</v>
      </c>
    </row>
    <row r="747" spans="1:7" ht="17.25" customHeight="1">
      <c r="A747" s="195"/>
      <c r="B747" s="211" t="s">
        <v>656</v>
      </c>
      <c r="C747" s="212">
        <v>8</v>
      </c>
      <c r="D747" s="212">
        <v>4</v>
      </c>
      <c r="E747" s="213" t="s">
        <v>727</v>
      </c>
      <c r="F747" s="214" t="s">
        <v>657</v>
      </c>
      <c r="G747" s="215">
        <v>200</v>
      </c>
    </row>
    <row r="748" spans="1:7" ht="33.75" customHeight="1">
      <c r="A748" s="195"/>
      <c r="B748" s="206" t="s">
        <v>599</v>
      </c>
      <c r="C748" s="207">
        <v>8</v>
      </c>
      <c r="D748" s="207">
        <v>4</v>
      </c>
      <c r="E748" s="208" t="s">
        <v>600</v>
      </c>
      <c r="F748" s="209" t="s">
        <v>523</v>
      </c>
      <c r="G748" s="210">
        <v>200</v>
      </c>
    </row>
    <row r="749" spans="1:7" ht="33.75" customHeight="1">
      <c r="A749" s="195"/>
      <c r="B749" s="211" t="s">
        <v>601</v>
      </c>
      <c r="C749" s="212">
        <v>8</v>
      </c>
      <c r="D749" s="212">
        <v>4</v>
      </c>
      <c r="E749" s="213" t="s">
        <v>602</v>
      </c>
      <c r="F749" s="214" t="s">
        <v>523</v>
      </c>
      <c r="G749" s="215">
        <v>200</v>
      </c>
    </row>
    <row r="750" spans="1:7" ht="22.5" customHeight="1">
      <c r="A750" s="195"/>
      <c r="B750" s="211" t="s">
        <v>630</v>
      </c>
      <c r="C750" s="212">
        <v>8</v>
      </c>
      <c r="D750" s="212">
        <v>4</v>
      </c>
      <c r="E750" s="213" t="s">
        <v>602</v>
      </c>
      <c r="F750" s="214" t="s">
        <v>631</v>
      </c>
      <c r="G750" s="215">
        <v>200</v>
      </c>
    </row>
    <row r="751" spans="1:7" ht="17.25" customHeight="1">
      <c r="A751" s="195"/>
      <c r="B751" s="211" t="s">
        <v>87</v>
      </c>
      <c r="C751" s="212">
        <v>8</v>
      </c>
      <c r="D751" s="212">
        <v>4</v>
      </c>
      <c r="E751" s="213" t="s">
        <v>602</v>
      </c>
      <c r="F751" s="214" t="s">
        <v>88</v>
      </c>
      <c r="G751" s="215">
        <v>60</v>
      </c>
    </row>
    <row r="752" spans="1:7" ht="17.25" customHeight="1">
      <c r="A752" s="195"/>
      <c r="B752" s="211" t="s">
        <v>656</v>
      </c>
      <c r="C752" s="212">
        <v>8</v>
      </c>
      <c r="D752" s="212">
        <v>4</v>
      </c>
      <c r="E752" s="213" t="s">
        <v>602</v>
      </c>
      <c r="F752" s="214" t="s">
        <v>657</v>
      </c>
      <c r="G752" s="215">
        <v>140</v>
      </c>
    </row>
    <row r="753" spans="1:7" ht="17.25" customHeight="1">
      <c r="A753" s="195"/>
      <c r="B753" s="216" t="s">
        <v>501</v>
      </c>
      <c r="C753" s="217">
        <v>10</v>
      </c>
      <c r="D753" s="217">
        <v>0</v>
      </c>
      <c r="E753" s="218" t="s">
        <v>523</v>
      </c>
      <c r="F753" s="219" t="s">
        <v>523</v>
      </c>
      <c r="G753" s="220">
        <v>178455.6</v>
      </c>
    </row>
    <row r="754" spans="1:7" ht="17.25" customHeight="1">
      <c r="A754" s="195"/>
      <c r="B754" s="201" t="s">
        <v>502</v>
      </c>
      <c r="C754" s="202">
        <v>10</v>
      </c>
      <c r="D754" s="202">
        <v>1</v>
      </c>
      <c r="E754" s="203" t="s">
        <v>523</v>
      </c>
      <c r="F754" s="204" t="s">
        <v>523</v>
      </c>
      <c r="G754" s="205">
        <v>2958</v>
      </c>
    </row>
    <row r="755" spans="1:7" ht="22.5" customHeight="1">
      <c r="A755" s="195"/>
      <c r="B755" s="206" t="s">
        <v>543</v>
      </c>
      <c r="C755" s="207">
        <v>10</v>
      </c>
      <c r="D755" s="207">
        <v>1</v>
      </c>
      <c r="E755" s="208" t="s">
        <v>544</v>
      </c>
      <c r="F755" s="209" t="s">
        <v>523</v>
      </c>
      <c r="G755" s="210">
        <v>2958</v>
      </c>
    </row>
    <row r="756" spans="1:7" ht="17.25" customHeight="1">
      <c r="A756" s="195"/>
      <c r="B756" s="211" t="s">
        <v>567</v>
      </c>
      <c r="C756" s="212">
        <v>10</v>
      </c>
      <c r="D756" s="212">
        <v>1</v>
      </c>
      <c r="E756" s="213" t="s">
        <v>568</v>
      </c>
      <c r="F756" s="214" t="s">
        <v>523</v>
      </c>
      <c r="G756" s="215">
        <v>2958</v>
      </c>
    </row>
    <row r="757" spans="1:7" ht="17.25" customHeight="1">
      <c r="A757" s="195"/>
      <c r="B757" s="211" t="s">
        <v>206</v>
      </c>
      <c r="C757" s="212">
        <v>10</v>
      </c>
      <c r="D757" s="212">
        <v>1</v>
      </c>
      <c r="E757" s="213" t="s">
        <v>568</v>
      </c>
      <c r="F757" s="214" t="s">
        <v>207</v>
      </c>
      <c r="G757" s="215">
        <v>2958</v>
      </c>
    </row>
    <row r="758" spans="1:7" ht="22.5" customHeight="1">
      <c r="A758" s="195"/>
      <c r="B758" s="211" t="s">
        <v>208</v>
      </c>
      <c r="C758" s="212">
        <v>10</v>
      </c>
      <c r="D758" s="212">
        <v>1</v>
      </c>
      <c r="E758" s="213" t="s">
        <v>568</v>
      </c>
      <c r="F758" s="214" t="s">
        <v>209</v>
      </c>
      <c r="G758" s="215">
        <v>2958</v>
      </c>
    </row>
    <row r="759" spans="1:7" ht="17.25" customHeight="1">
      <c r="A759" s="195"/>
      <c r="B759" s="201" t="s">
        <v>503</v>
      </c>
      <c r="C759" s="202">
        <v>10</v>
      </c>
      <c r="D759" s="202">
        <v>3</v>
      </c>
      <c r="E759" s="203" t="s">
        <v>523</v>
      </c>
      <c r="F759" s="204" t="s">
        <v>523</v>
      </c>
      <c r="G759" s="205">
        <v>14456.2</v>
      </c>
    </row>
    <row r="760" spans="1:7" ht="22.5" customHeight="1">
      <c r="A760" s="195"/>
      <c r="B760" s="206" t="s">
        <v>700</v>
      </c>
      <c r="C760" s="207">
        <v>10</v>
      </c>
      <c r="D760" s="207">
        <v>3</v>
      </c>
      <c r="E760" s="208" t="s">
        <v>701</v>
      </c>
      <c r="F760" s="209" t="s">
        <v>523</v>
      </c>
      <c r="G760" s="210">
        <v>11489.08</v>
      </c>
    </row>
    <row r="761" spans="1:7" ht="33.75" customHeight="1">
      <c r="A761" s="195"/>
      <c r="B761" s="211" t="s">
        <v>728</v>
      </c>
      <c r="C761" s="212">
        <v>10</v>
      </c>
      <c r="D761" s="212">
        <v>3</v>
      </c>
      <c r="E761" s="213" t="s">
        <v>729</v>
      </c>
      <c r="F761" s="214" t="s">
        <v>523</v>
      </c>
      <c r="G761" s="215">
        <v>7728.78</v>
      </c>
    </row>
    <row r="762" spans="1:7" ht="78.75" customHeight="1">
      <c r="A762" s="195"/>
      <c r="B762" s="211" t="s">
        <v>38</v>
      </c>
      <c r="C762" s="212">
        <v>10</v>
      </c>
      <c r="D762" s="212">
        <v>3</v>
      </c>
      <c r="E762" s="213" t="s">
        <v>39</v>
      </c>
      <c r="F762" s="214" t="s">
        <v>523</v>
      </c>
      <c r="G762" s="215">
        <v>6955.9</v>
      </c>
    </row>
    <row r="763" spans="1:7" ht="17.25" customHeight="1">
      <c r="A763" s="195"/>
      <c r="B763" s="211" t="s">
        <v>206</v>
      </c>
      <c r="C763" s="212">
        <v>10</v>
      </c>
      <c r="D763" s="212">
        <v>3</v>
      </c>
      <c r="E763" s="213" t="s">
        <v>39</v>
      </c>
      <c r="F763" s="214" t="s">
        <v>207</v>
      </c>
      <c r="G763" s="215">
        <v>6955.9</v>
      </c>
    </row>
    <row r="764" spans="1:7" ht="22.5" customHeight="1">
      <c r="A764" s="195"/>
      <c r="B764" s="211" t="s">
        <v>208</v>
      </c>
      <c r="C764" s="212">
        <v>10</v>
      </c>
      <c r="D764" s="212">
        <v>3</v>
      </c>
      <c r="E764" s="213" t="s">
        <v>39</v>
      </c>
      <c r="F764" s="214" t="s">
        <v>209</v>
      </c>
      <c r="G764" s="215">
        <v>6955.9</v>
      </c>
    </row>
    <row r="765" spans="1:7" ht="45" customHeight="1">
      <c r="A765" s="195"/>
      <c r="B765" s="211" t="s">
        <v>732</v>
      </c>
      <c r="C765" s="212">
        <v>10</v>
      </c>
      <c r="D765" s="212">
        <v>3</v>
      </c>
      <c r="E765" s="213" t="s">
        <v>733</v>
      </c>
      <c r="F765" s="214" t="s">
        <v>523</v>
      </c>
      <c r="G765" s="215">
        <v>772.88</v>
      </c>
    </row>
    <row r="766" spans="1:7" ht="17.25" customHeight="1">
      <c r="A766" s="195"/>
      <c r="B766" s="211" t="s">
        <v>206</v>
      </c>
      <c r="C766" s="212">
        <v>10</v>
      </c>
      <c r="D766" s="212">
        <v>3</v>
      </c>
      <c r="E766" s="213" t="s">
        <v>733</v>
      </c>
      <c r="F766" s="214" t="s">
        <v>207</v>
      </c>
      <c r="G766" s="215">
        <v>772.88</v>
      </c>
    </row>
    <row r="767" spans="1:7" ht="22.5" customHeight="1">
      <c r="A767" s="195"/>
      <c r="B767" s="211" t="s">
        <v>208</v>
      </c>
      <c r="C767" s="212">
        <v>10</v>
      </c>
      <c r="D767" s="212">
        <v>3</v>
      </c>
      <c r="E767" s="213" t="s">
        <v>733</v>
      </c>
      <c r="F767" s="214" t="s">
        <v>209</v>
      </c>
      <c r="G767" s="215">
        <v>772.88</v>
      </c>
    </row>
    <row r="768" spans="1:7" ht="45" customHeight="1">
      <c r="A768" s="195"/>
      <c r="B768" s="211" t="s">
        <v>77</v>
      </c>
      <c r="C768" s="212">
        <v>10</v>
      </c>
      <c r="D768" s="212">
        <v>3</v>
      </c>
      <c r="E768" s="213" t="s">
        <v>78</v>
      </c>
      <c r="F768" s="214" t="s">
        <v>523</v>
      </c>
      <c r="G768" s="215">
        <v>3760.3</v>
      </c>
    </row>
    <row r="769" spans="1:7" ht="78.75" customHeight="1">
      <c r="A769" s="195"/>
      <c r="B769" s="211" t="s">
        <v>51</v>
      </c>
      <c r="C769" s="212">
        <v>10</v>
      </c>
      <c r="D769" s="212">
        <v>3</v>
      </c>
      <c r="E769" s="213" t="s">
        <v>52</v>
      </c>
      <c r="F769" s="214" t="s">
        <v>523</v>
      </c>
      <c r="G769" s="215">
        <v>180</v>
      </c>
    </row>
    <row r="770" spans="1:7" ht="17.25" customHeight="1">
      <c r="A770" s="195"/>
      <c r="B770" s="211" t="s">
        <v>206</v>
      </c>
      <c r="C770" s="212">
        <v>10</v>
      </c>
      <c r="D770" s="212">
        <v>3</v>
      </c>
      <c r="E770" s="213" t="s">
        <v>52</v>
      </c>
      <c r="F770" s="214" t="s">
        <v>207</v>
      </c>
      <c r="G770" s="215">
        <v>180</v>
      </c>
    </row>
    <row r="771" spans="1:7" ht="22.5" customHeight="1">
      <c r="A771" s="195"/>
      <c r="B771" s="211" t="s">
        <v>208</v>
      </c>
      <c r="C771" s="212">
        <v>10</v>
      </c>
      <c r="D771" s="212">
        <v>3</v>
      </c>
      <c r="E771" s="213" t="s">
        <v>52</v>
      </c>
      <c r="F771" s="214" t="s">
        <v>209</v>
      </c>
      <c r="G771" s="215">
        <v>180</v>
      </c>
    </row>
    <row r="772" spans="1:7" ht="78.75" customHeight="1">
      <c r="A772" s="195"/>
      <c r="B772" s="211" t="s">
        <v>210</v>
      </c>
      <c r="C772" s="212">
        <v>10</v>
      </c>
      <c r="D772" s="212">
        <v>3</v>
      </c>
      <c r="E772" s="213" t="s">
        <v>211</v>
      </c>
      <c r="F772" s="214" t="s">
        <v>523</v>
      </c>
      <c r="G772" s="215">
        <v>1546.7</v>
      </c>
    </row>
    <row r="773" spans="1:7" ht="17.25" customHeight="1">
      <c r="A773" s="195"/>
      <c r="B773" s="211" t="s">
        <v>206</v>
      </c>
      <c r="C773" s="212">
        <v>10</v>
      </c>
      <c r="D773" s="212">
        <v>3</v>
      </c>
      <c r="E773" s="213" t="s">
        <v>211</v>
      </c>
      <c r="F773" s="214" t="s">
        <v>207</v>
      </c>
      <c r="G773" s="215">
        <v>1546.7</v>
      </c>
    </row>
    <row r="774" spans="1:7" ht="22.5" customHeight="1">
      <c r="A774" s="195"/>
      <c r="B774" s="211" t="s">
        <v>208</v>
      </c>
      <c r="C774" s="212">
        <v>10</v>
      </c>
      <c r="D774" s="212">
        <v>3</v>
      </c>
      <c r="E774" s="213" t="s">
        <v>211</v>
      </c>
      <c r="F774" s="214" t="s">
        <v>209</v>
      </c>
      <c r="G774" s="215">
        <v>1546.7</v>
      </c>
    </row>
    <row r="775" spans="1:7" ht="67.5" customHeight="1">
      <c r="A775" s="195"/>
      <c r="B775" s="211" t="s">
        <v>212</v>
      </c>
      <c r="C775" s="212">
        <v>10</v>
      </c>
      <c r="D775" s="212">
        <v>3</v>
      </c>
      <c r="E775" s="213" t="s">
        <v>213</v>
      </c>
      <c r="F775" s="214" t="s">
        <v>523</v>
      </c>
      <c r="G775" s="215">
        <v>1936.87</v>
      </c>
    </row>
    <row r="776" spans="1:7" ht="17.25" customHeight="1">
      <c r="A776" s="195"/>
      <c r="B776" s="211" t="s">
        <v>206</v>
      </c>
      <c r="C776" s="212">
        <v>10</v>
      </c>
      <c r="D776" s="212">
        <v>3</v>
      </c>
      <c r="E776" s="213" t="s">
        <v>213</v>
      </c>
      <c r="F776" s="214" t="s">
        <v>207</v>
      </c>
      <c r="G776" s="215">
        <v>1936.87</v>
      </c>
    </row>
    <row r="777" spans="1:7" ht="22.5" customHeight="1">
      <c r="A777" s="195"/>
      <c r="B777" s="211" t="s">
        <v>208</v>
      </c>
      <c r="C777" s="212">
        <v>10</v>
      </c>
      <c r="D777" s="212">
        <v>3</v>
      </c>
      <c r="E777" s="213" t="s">
        <v>213</v>
      </c>
      <c r="F777" s="214" t="s">
        <v>209</v>
      </c>
      <c r="G777" s="215">
        <v>1936.87</v>
      </c>
    </row>
    <row r="778" spans="1:7" ht="78.75" customHeight="1">
      <c r="A778" s="195"/>
      <c r="B778" s="211" t="s">
        <v>53</v>
      </c>
      <c r="C778" s="212">
        <v>10</v>
      </c>
      <c r="D778" s="212">
        <v>3</v>
      </c>
      <c r="E778" s="213" t="s">
        <v>54</v>
      </c>
      <c r="F778" s="214" t="s">
        <v>523</v>
      </c>
      <c r="G778" s="215">
        <v>96.73</v>
      </c>
    </row>
    <row r="779" spans="1:7" ht="17.25" customHeight="1">
      <c r="A779" s="195"/>
      <c r="B779" s="211" t="s">
        <v>206</v>
      </c>
      <c r="C779" s="212">
        <v>10</v>
      </c>
      <c r="D779" s="212">
        <v>3</v>
      </c>
      <c r="E779" s="213" t="s">
        <v>54</v>
      </c>
      <c r="F779" s="214" t="s">
        <v>207</v>
      </c>
      <c r="G779" s="215">
        <v>96.73</v>
      </c>
    </row>
    <row r="780" spans="1:7" ht="22.5" customHeight="1">
      <c r="A780" s="195"/>
      <c r="B780" s="211" t="s">
        <v>208</v>
      </c>
      <c r="C780" s="212">
        <v>10</v>
      </c>
      <c r="D780" s="212">
        <v>3</v>
      </c>
      <c r="E780" s="213" t="s">
        <v>54</v>
      </c>
      <c r="F780" s="214" t="s">
        <v>209</v>
      </c>
      <c r="G780" s="215">
        <v>96.73</v>
      </c>
    </row>
    <row r="781" spans="1:7" ht="17.25" customHeight="1">
      <c r="A781" s="195"/>
      <c r="B781" s="206" t="s">
        <v>524</v>
      </c>
      <c r="C781" s="207">
        <v>10</v>
      </c>
      <c r="D781" s="207">
        <v>3</v>
      </c>
      <c r="E781" s="208" t="s">
        <v>525</v>
      </c>
      <c r="F781" s="209" t="s">
        <v>523</v>
      </c>
      <c r="G781" s="210">
        <v>2967.12</v>
      </c>
    </row>
    <row r="782" spans="1:7" ht="22.5" customHeight="1">
      <c r="A782" s="195"/>
      <c r="B782" s="211" t="s">
        <v>668</v>
      </c>
      <c r="C782" s="212">
        <v>10</v>
      </c>
      <c r="D782" s="212">
        <v>3</v>
      </c>
      <c r="E782" s="213" t="s">
        <v>669</v>
      </c>
      <c r="F782" s="214" t="s">
        <v>523</v>
      </c>
      <c r="G782" s="215">
        <v>2967.12</v>
      </c>
    </row>
    <row r="783" spans="1:7" ht="105.75" customHeight="1">
      <c r="A783" s="195"/>
      <c r="B783" s="211" t="s">
        <v>214</v>
      </c>
      <c r="C783" s="212">
        <v>10</v>
      </c>
      <c r="D783" s="212">
        <v>3</v>
      </c>
      <c r="E783" s="213" t="s">
        <v>215</v>
      </c>
      <c r="F783" s="214" t="s">
        <v>523</v>
      </c>
      <c r="G783" s="215">
        <v>2967.12</v>
      </c>
    </row>
    <row r="784" spans="1:7" ht="17.25" customHeight="1">
      <c r="A784" s="195"/>
      <c r="B784" s="211" t="s">
        <v>206</v>
      </c>
      <c r="C784" s="212">
        <v>10</v>
      </c>
      <c r="D784" s="212">
        <v>3</v>
      </c>
      <c r="E784" s="213" t="s">
        <v>215</v>
      </c>
      <c r="F784" s="214" t="s">
        <v>207</v>
      </c>
      <c r="G784" s="215">
        <v>2967.12</v>
      </c>
    </row>
    <row r="785" spans="1:7" ht="22.5" customHeight="1">
      <c r="A785" s="195"/>
      <c r="B785" s="211" t="s">
        <v>208</v>
      </c>
      <c r="C785" s="212">
        <v>10</v>
      </c>
      <c r="D785" s="212">
        <v>3</v>
      </c>
      <c r="E785" s="213" t="s">
        <v>215</v>
      </c>
      <c r="F785" s="214" t="s">
        <v>209</v>
      </c>
      <c r="G785" s="215">
        <v>2967.12</v>
      </c>
    </row>
    <row r="786" spans="1:7" ht="17.25" customHeight="1">
      <c r="A786" s="195"/>
      <c r="B786" s="201" t="s">
        <v>504</v>
      </c>
      <c r="C786" s="202">
        <v>10</v>
      </c>
      <c r="D786" s="202">
        <v>4</v>
      </c>
      <c r="E786" s="203" t="s">
        <v>523</v>
      </c>
      <c r="F786" s="204" t="s">
        <v>523</v>
      </c>
      <c r="G786" s="205">
        <v>126452.5</v>
      </c>
    </row>
    <row r="787" spans="1:7" ht="22.5" customHeight="1">
      <c r="A787" s="195"/>
      <c r="B787" s="206" t="s">
        <v>650</v>
      </c>
      <c r="C787" s="207">
        <v>10</v>
      </c>
      <c r="D787" s="207">
        <v>4</v>
      </c>
      <c r="E787" s="208" t="s">
        <v>651</v>
      </c>
      <c r="F787" s="209" t="s">
        <v>523</v>
      </c>
      <c r="G787" s="210">
        <v>20635</v>
      </c>
    </row>
    <row r="788" spans="1:7" ht="33.75" customHeight="1">
      <c r="A788" s="195"/>
      <c r="B788" s="211" t="s">
        <v>89</v>
      </c>
      <c r="C788" s="212">
        <v>10</v>
      </c>
      <c r="D788" s="212">
        <v>4</v>
      </c>
      <c r="E788" s="213" t="s">
        <v>90</v>
      </c>
      <c r="F788" s="214" t="s">
        <v>523</v>
      </c>
      <c r="G788" s="215">
        <v>20635</v>
      </c>
    </row>
    <row r="789" spans="1:7" ht="67.5" customHeight="1">
      <c r="A789" s="195"/>
      <c r="B789" s="211" t="s">
        <v>95</v>
      </c>
      <c r="C789" s="212">
        <v>10</v>
      </c>
      <c r="D789" s="212">
        <v>4</v>
      </c>
      <c r="E789" s="213" t="s">
        <v>96</v>
      </c>
      <c r="F789" s="214" t="s">
        <v>523</v>
      </c>
      <c r="G789" s="215">
        <v>20635</v>
      </c>
    </row>
    <row r="790" spans="1:7" ht="17.25" customHeight="1">
      <c r="A790" s="195"/>
      <c r="B790" s="211" t="s">
        <v>206</v>
      </c>
      <c r="C790" s="212">
        <v>10</v>
      </c>
      <c r="D790" s="212">
        <v>4</v>
      </c>
      <c r="E790" s="213" t="s">
        <v>96</v>
      </c>
      <c r="F790" s="214" t="s">
        <v>207</v>
      </c>
      <c r="G790" s="215">
        <v>20635</v>
      </c>
    </row>
    <row r="791" spans="1:7" ht="17.25" customHeight="1">
      <c r="A791" s="195"/>
      <c r="B791" s="211" t="s">
        <v>216</v>
      </c>
      <c r="C791" s="212">
        <v>10</v>
      </c>
      <c r="D791" s="212">
        <v>4</v>
      </c>
      <c r="E791" s="213" t="s">
        <v>96</v>
      </c>
      <c r="F791" s="214" t="s">
        <v>217</v>
      </c>
      <c r="G791" s="215">
        <v>20635</v>
      </c>
    </row>
    <row r="792" spans="1:7" ht="22.5" customHeight="1">
      <c r="A792" s="195"/>
      <c r="B792" s="206" t="s">
        <v>218</v>
      </c>
      <c r="C792" s="207">
        <v>10</v>
      </c>
      <c r="D792" s="207">
        <v>4</v>
      </c>
      <c r="E792" s="208" t="s">
        <v>219</v>
      </c>
      <c r="F792" s="209" t="s">
        <v>523</v>
      </c>
      <c r="G792" s="210">
        <v>19232.099999999999</v>
      </c>
    </row>
    <row r="793" spans="1:7" ht="33.75" customHeight="1">
      <c r="A793" s="195"/>
      <c r="B793" s="211" t="s">
        <v>220</v>
      </c>
      <c r="C793" s="212">
        <v>10</v>
      </c>
      <c r="D793" s="212">
        <v>4</v>
      </c>
      <c r="E793" s="213" t="s">
        <v>221</v>
      </c>
      <c r="F793" s="214" t="s">
        <v>523</v>
      </c>
      <c r="G793" s="215">
        <v>19232.099999999999</v>
      </c>
    </row>
    <row r="794" spans="1:7" ht="67.5" customHeight="1">
      <c r="A794" s="195"/>
      <c r="B794" s="211" t="s">
        <v>222</v>
      </c>
      <c r="C794" s="212">
        <v>10</v>
      </c>
      <c r="D794" s="212">
        <v>4</v>
      </c>
      <c r="E794" s="213" t="s">
        <v>223</v>
      </c>
      <c r="F794" s="214" t="s">
        <v>523</v>
      </c>
      <c r="G794" s="215">
        <v>19232.099999999999</v>
      </c>
    </row>
    <row r="795" spans="1:7" ht="17.25" customHeight="1">
      <c r="A795" s="195"/>
      <c r="B795" s="211" t="s">
        <v>206</v>
      </c>
      <c r="C795" s="212">
        <v>10</v>
      </c>
      <c r="D795" s="212">
        <v>4</v>
      </c>
      <c r="E795" s="213" t="s">
        <v>223</v>
      </c>
      <c r="F795" s="214" t="s">
        <v>207</v>
      </c>
      <c r="G795" s="215">
        <v>19232.099999999999</v>
      </c>
    </row>
    <row r="796" spans="1:7" ht="22.5" customHeight="1">
      <c r="A796" s="195"/>
      <c r="B796" s="211" t="s">
        <v>208</v>
      </c>
      <c r="C796" s="212">
        <v>10</v>
      </c>
      <c r="D796" s="212">
        <v>4</v>
      </c>
      <c r="E796" s="213" t="s">
        <v>223</v>
      </c>
      <c r="F796" s="214" t="s">
        <v>209</v>
      </c>
      <c r="G796" s="215">
        <v>19232.099999999999</v>
      </c>
    </row>
    <row r="797" spans="1:7" ht="17.25" customHeight="1">
      <c r="A797" s="195"/>
      <c r="B797" s="206" t="s">
        <v>524</v>
      </c>
      <c r="C797" s="207">
        <v>10</v>
      </c>
      <c r="D797" s="207">
        <v>4</v>
      </c>
      <c r="E797" s="208" t="s">
        <v>525</v>
      </c>
      <c r="F797" s="209" t="s">
        <v>523</v>
      </c>
      <c r="G797" s="210">
        <v>86585.4</v>
      </c>
    </row>
    <row r="798" spans="1:7" ht="22.5" customHeight="1">
      <c r="A798" s="195"/>
      <c r="B798" s="211" t="s">
        <v>668</v>
      </c>
      <c r="C798" s="212">
        <v>10</v>
      </c>
      <c r="D798" s="212">
        <v>4</v>
      </c>
      <c r="E798" s="213" t="s">
        <v>669</v>
      </c>
      <c r="F798" s="214" t="s">
        <v>523</v>
      </c>
      <c r="G798" s="215">
        <v>86585.4</v>
      </c>
    </row>
    <row r="799" spans="1:7" ht="67.5" customHeight="1">
      <c r="A799" s="195"/>
      <c r="B799" s="211" t="s">
        <v>224</v>
      </c>
      <c r="C799" s="212">
        <v>10</v>
      </c>
      <c r="D799" s="212">
        <v>4</v>
      </c>
      <c r="E799" s="213" t="s">
        <v>225</v>
      </c>
      <c r="F799" s="214" t="s">
        <v>523</v>
      </c>
      <c r="G799" s="215">
        <v>1387</v>
      </c>
    </row>
    <row r="800" spans="1:7" ht="17.25" customHeight="1">
      <c r="A800" s="195"/>
      <c r="B800" s="211" t="s">
        <v>206</v>
      </c>
      <c r="C800" s="212">
        <v>10</v>
      </c>
      <c r="D800" s="212">
        <v>4</v>
      </c>
      <c r="E800" s="213" t="s">
        <v>225</v>
      </c>
      <c r="F800" s="214" t="s">
        <v>207</v>
      </c>
      <c r="G800" s="215">
        <v>1387</v>
      </c>
    </row>
    <row r="801" spans="1:7" ht="17.25" customHeight="1">
      <c r="A801" s="195"/>
      <c r="B801" s="211" t="s">
        <v>216</v>
      </c>
      <c r="C801" s="212">
        <v>10</v>
      </c>
      <c r="D801" s="212">
        <v>4</v>
      </c>
      <c r="E801" s="213" t="s">
        <v>225</v>
      </c>
      <c r="F801" s="214" t="s">
        <v>217</v>
      </c>
      <c r="G801" s="215">
        <v>1387</v>
      </c>
    </row>
    <row r="802" spans="1:7" ht="90" customHeight="1">
      <c r="A802" s="195"/>
      <c r="B802" s="211" t="s">
        <v>226</v>
      </c>
      <c r="C802" s="212">
        <v>10</v>
      </c>
      <c r="D802" s="212">
        <v>4</v>
      </c>
      <c r="E802" s="213" t="s">
        <v>227</v>
      </c>
      <c r="F802" s="214" t="s">
        <v>523</v>
      </c>
      <c r="G802" s="215">
        <v>85198.399999999994</v>
      </c>
    </row>
    <row r="803" spans="1:7" ht="22.5" customHeight="1">
      <c r="A803" s="195"/>
      <c r="B803" s="211" t="s">
        <v>535</v>
      </c>
      <c r="C803" s="212">
        <v>10</v>
      </c>
      <c r="D803" s="212">
        <v>4</v>
      </c>
      <c r="E803" s="213" t="s">
        <v>227</v>
      </c>
      <c r="F803" s="214" t="s">
        <v>536</v>
      </c>
      <c r="G803" s="215">
        <v>40198.824460000003</v>
      </c>
    </row>
    <row r="804" spans="1:7" ht="22.5" customHeight="1">
      <c r="A804" s="195"/>
      <c r="B804" s="211" t="s">
        <v>537</v>
      </c>
      <c r="C804" s="212">
        <v>10</v>
      </c>
      <c r="D804" s="212">
        <v>4</v>
      </c>
      <c r="E804" s="213" t="s">
        <v>227</v>
      </c>
      <c r="F804" s="214" t="s">
        <v>538</v>
      </c>
      <c r="G804" s="215">
        <v>40198.824460000003</v>
      </c>
    </row>
    <row r="805" spans="1:7" ht="17.25" customHeight="1">
      <c r="A805" s="195"/>
      <c r="B805" s="211" t="s">
        <v>206</v>
      </c>
      <c r="C805" s="212">
        <v>10</v>
      </c>
      <c r="D805" s="212">
        <v>4</v>
      </c>
      <c r="E805" s="213" t="s">
        <v>227</v>
      </c>
      <c r="F805" s="214" t="s">
        <v>207</v>
      </c>
      <c r="G805" s="215">
        <v>44999.575539999998</v>
      </c>
    </row>
    <row r="806" spans="1:7" ht="17.25" customHeight="1">
      <c r="A806" s="195"/>
      <c r="B806" s="211" t="s">
        <v>216</v>
      </c>
      <c r="C806" s="212">
        <v>10</v>
      </c>
      <c r="D806" s="212">
        <v>4</v>
      </c>
      <c r="E806" s="213" t="s">
        <v>227</v>
      </c>
      <c r="F806" s="214" t="s">
        <v>217</v>
      </c>
      <c r="G806" s="215">
        <v>44999.575539999998</v>
      </c>
    </row>
    <row r="807" spans="1:7" ht="17.25" customHeight="1">
      <c r="A807" s="195"/>
      <c r="B807" s="201" t="s">
        <v>505</v>
      </c>
      <c r="C807" s="202">
        <v>10</v>
      </c>
      <c r="D807" s="202">
        <v>6</v>
      </c>
      <c r="E807" s="203" t="s">
        <v>523</v>
      </c>
      <c r="F807" s="204" t="s">
        <v>523</v>
      </c>
      <c r="G807" s="205">
        <v>34588.9</v>
      </c>
    </row>
    <row r="808" spans="1:7" ht="22.5" customHeight="1">
      <c r="A808" s="195"/>
      <c r="B808" s="206" t="s">
        <v>543</v>
      </c>
      <c r="C808" s="207">
        <v>10</v>
      </c>
      <c r="D808" s="207">
        <v>6</v>
      </c>
      <c r="E808" s="208" t="s">
        <v>544</v>
      </c>
      <c r="F808" s="209" t="s">
        <v>523</v>
      </c>
      <c r="G808" s="210">
        <v>15444.7</v>
      </c>
    </row>
    <row r="809" spans="1:7" ht="33.75" customHeight="1">
      <c r="A809" s="195"/>
      <c r="B809" s="211" t="s">
        <v>228</v>
      </c>
      <c r="C809" s="212">
        <v>10</v>
      </c>
      <c r="D809" s="212">
        <v>6</v>
      </c>
      <c r="E809" s="213" t="s">
        <v>229</v>
      </c>
      <c r="F809" s="214" t="s">
        <v>523</v>
      </c>
      <c r="G809" s="215">
        <v>15444.7</v>
      </c>
    </row>
    <row r="810" spans="1:7" ht="45" customHeight="1">
      <c r="A810" s="195"/>
      <c r="B810" s="211" t="s">
        <v>530</v>
      </c>
      <c r="C810" s="212">
        <v>10</v>
      </c>
      <c r="D810" s="212">
        <v>6</v>
      </c>
      <c r="E810" s="213" t="s">
        <v>229</v>
      </c>
      <c r="F810" s="214" t="s">
        <v>383</v>
      </c>
      <c r="G810" s="215">
        <v>12300</v>
      </c>
    </row>
    <row r="811" spans="1:7" ht="22.5" customHeight="1">
      <c r="A811" s="195"/>
      <c r="B811" s="211" t="s">
        <v>531</v>
      </c>
      <c r="C811" s="212">
        <v>10</v>
      </c>
      <c r="D811" s="212">
        <v>6</v>
      </c>
      <c r="E811" s="213" t="s">
        <v>229</v>
      </c>
      <c r="F811" s="214" t="s">
        <v>532</v>
      </c>
      <c r="G811" s="215">
        <v>12300</v>
      </c>
    </row>
    <row r="812" spans="1:7" ht="22.5" customHeight="1">
      <c r="A812" s="195"/>
      <c r="B812" s="211" t="s">
        <v>535</v>
      </c>
      <c r="C812" s="212">
        <v>10</v>
      </c>
      <c r="D812" s="212">
        <v>6</v>
      </c>
      <c r="E812" s="213" t="s">
        <v>229</v>
      </c>
      <c r="F812" s="214" t="s">
        <v>536</v>
      </c>
      <c r="G812" s="215">
        <v>3136.7</v>
      </c>
    </row>
    <row r="813" spans="1:7" ht="22.5" customHeight="1">
      <c r="A813" s="195"/>
      <c r="B813" s="211" t="s">
        <v>537</v>
      </c>
      <c r="C813" s="212">
        <v>10</v>
      </c>
      <c r="D813" s="212">
        <v>6</v>
      </c>
      <c r="E813" s="213" t="s">
        <v>229</v>
      </c>
      <c r="F813" s="214" t="s">
        <v>538</v>
      </c>
      <c r="G813" s="215">
        <v>3136.7</v>
      </c>
    </row>
    <row r="814" spans="1:7" ht="17.25" customHeight="1">
      <c r="A814" s="195"/>
      <c r="B814" s="211" t="s">
        <v>539</v>
      </c>
      <c r="C814" s="212">
        <v>10</v>
      </c>
      <c r="D814" s="212">
        <v>6</v>
      </c>
      <c r="E814" s="213" t="s">
        <v>229</v>
      </c>
      <c r="F814" s="214" t="s">
        <v>540</v>
      </c>
      <c r="G814" s="215">
        <v>8</v>
      </c>
    </row>
    <row r="815" spans="1:7" ht="17.25" customHeight="1">
      <c r="A815" s="195"/>
      <c r="B815" s="211" t="s">
        <v>541</v>
      </c>
      <c r="C815" s="212">
        <v>10</v>
      </c>
      <c r="D815" s="212">
        <v>6</v>
      </c>
      <c r="E815" s="213" t="s">
        <v>229</v>
      </c>
      <c r="F815" s="214" t="s">
        <v>542</v>
      </c>
      <c r="G815" s="215">
        <v>8</v>
      </c>
    </row>
    <row r="816" spans="1:7" ht="22.5" customHeight="1">
      <c r="A816" s="195"/>
      <c r="B816" s="206" t="s">
        <v>218</v>
      </c>
      <c r="C816" s="207">
        <v>10</v>
      </c>
      <c r="D816" s="207">
        <v>6</v>
      </c>
      <c r="E816" s="208" t="s">
        <v>219</v>
      </c>
      <c r="F816" s="209" t="s">
        <v>523</v>
      </c>
      <c r="G816" s="210">
        <v>17694.2</v>
      </c>
    </row>
    <row r="817" spans="1:7" ht="33.75" customHeight="1">
      <c r="A817" s="195"/>
      <c r="B817" s="211" t="s">
        <v>230</v>
      </c>
      <c r="C817" s="212">
        <v>10</v>
      </c>
      <c r="D817" s="212">
        <v>6</v>
      </c>
      <c r="E817" s="213" t="s">
        <v>231</v>
      </c>
      <c r="F817" s="214" t="s">
        <v>523</v>
      </c>
      <c r="G817" s="215">
        <v>12892.5</v>
      </c>
    </row>
    <row r="818" spans="1:7" ht="33.75" customHeight="1">
      <c r="A818" s="195"/>
      <c r="B818" s="211" t="s">
        <v>232</v>
      </c>
      <c r="C818" s="212">
        <v>10</v>
      </c>
      <c r="D818" s="212">
        <v>6</v>
      </c>
      <c r="E818" s="213" t="s">
        <v>233</v>
      </c>
      <c r="F818" s="214" t="s">
        <v>523</v>
      </c>
      <c r="G818" s="215">
        <v>12892.5</v>
      </c>
    </row>
    <row r="819" spans="1:7" ht="17.25" customHeight="1">
      <c r="A819" s="195"/>
      <c r="B819" s="211" t="s">
        <v>206</v>
      </c>
      <c r="C819" s="212">
        <v>10</v>
      </c>
      <c r="D819" s="212">
        <v>6</v>
      </c>
      <c r="E819" s="213" t="s">
        <v>233</v>
      </c>
      <c r="F819" s="214" t="s">
        <v>207</v>
      </c>
      <c r="G819" s="215">
        <v>12192.5</v>
      </c>
    </row>
    <row r="820" spans="1:7" ht="22.5" customHeight="1">
      <c r="A820" s="195"/>
      <c r="B820" s="211" t="s">
        <v>208</v>
      </c>
      <c r="C820" s="212">
        <v>10</v>
      </c>
      <c r="D820" s="212">
        <v>6</v>
      </c>
      <c r="E820" s="213" t="s">
        <v>233</v>
      </c>
      <c r="F820" s="214" t="s">
        <v>209</v>
      </c>
      <c r="G820" s="215">
        <v>12192.5</v>
      </c>
    </row>
    <row r="821" spans="1:7" ht="17.25" customHeight="1">
      <c r="A821" s="195"/>
      <c r="B821" s="211" t="s">
        <v>539</v>
      </c>
      <c r="C821" s="212">
        <v>10</v>
      </c>
      <c r="D821" s="212">
        <v>6</v>
      </c>
      <c r="E821" s="213" t="s">
        <v>233</v>
      </c>
      <c r="F821" s="214" t="s">
        <v>540</v>
      </c>
      <c r="G821" s="215">
        <v>700</v>
      </c>
    </row>
    <row r="822" spans="1:7" ht="22.5" customHeight="1">
      <c r="A822" s="195"/>
      <c r="B822" s="211" t="s">
        <v>672</v>
      </c>
      <c r="C822" s="212">
        <v>10</v>
      </c>
      <c r="D822" s="212">
        <v>6</v>
      </c>
      <c r="E822" s="213" t="s">
        <v>233</v>
      </c>
      <c r="F822" s="214" t="s">
        <v>673</v>
      </c>
      <c r="G822" s="215">
        <v>700</v>
      </c>
    </row>
    <row r="823" spans="1:7" ht="33.75" customHeight="1">
      <c r="A823" s="195"/>
      <c r="B823" s="211" t="s">
        <v>234</v>
      </c>
      <c r="C823" s="212">
        <v>10</v>
      </c>
      <c r="D823" s="212">
        <v>6</v>
      </c>
      <c r="E823" s="213" t="s">
        <v>235</v>
      </c>
      <c r="F823" s="214" t="s">
        <v>523</v>
      </c>
      <c r="G823" s="215">
        <v>1007.5</v>
      </c>
    </row>
    <row r="824" spans="1:7" ht="33.75" customHeight="1">
      <c r="A824" s="195"/>
      <c r="B824" s="211" t="s">
        <v>236</v>
      </c>
      <c r="C824" s="212">
        <v>10</v>
      </c>
      <c r="D824" s="212">
        <v>6</v>
      </c>
      <c r="E824" s="213" t="s">
        <v>237</v>
      </c>
      <c r="F824" s="214" t="s">
        <v>523</v>
      </c>
      <c r="G824" s="215">
        <v>1007.5</v>
      </c>
    </row>
    <row r="825" spans="1:7" ht="17.25" customHeight="1">
      <c r="A825" s="195"/>
      <c r="B825" s="211" t="s">
        <v>206</v>
      </c>
      <c r="C825" s="212">
        <v>10</v>
      </c>
      <c r="D825" s="212">
        <v>6</v>
      </c>
      <c r="E825" s="213" t="s">
        <v>237</v>
      </c>
      <c r="F825" s="214" t="s">
        <v>207</v>
      </c>
      <c r="G825" s="215">
        <v>7.5</v>
      </c>
    </row>
    <row r="826" spans="1:7" ht="22.5" customHeight="1">
      <c r="A826" s="195"/>
      <c r="B826" s="211" t="s">
        <v>208</v>
      </c>
      <c r="C826" s="212">
        <v>10</v>
      </c>
      <c r="D826" s="212">
        <v>6</v>
      </c>
      <c r="E826" s="213" t="s">
        <v>237</v>
      </c>
      <c r="F826" s="214" t="s">
        <v>209</v>
      </c>
      <c r="G826" s="215">
        <v>7.5</v>
      </c>
    </row>
    <row r="827" spans="1:7" ht="22.5" customHeight="1">
      <c r="A827" s="195"/>
      <c r="B827" s="211" t="s">
        <v>630</v>
      </c>
      <c r="C827" s="212">
        <v>10</v>
      </c>
      <c r="D827" s="212">
        <v>6</v>
      </c>
      <c r="E827" s="213" t="s">
        <v>237</v>
      </c>
      <c r="F827" s="214" t="s">
        <v>631</v>
      </c>
      <c r="G827" s="215">
        <v>1000</v>
      </c>
    </row>
    <row r="828" spans="1:7" ht="17.25" customHeight="1">
      <c r="A828" s="195"/>
      <c r="B828" s="211" t="s">
        <v>656</v>
      </c>
      <c r="C828" s="212">
        <v>10</v>
      </c>
      <c r="D828" s="212">
        <v>6</v>
      </c>
      <c r="E828" s="213" t="s">
        <v>237</v>
      </c>
      <c r="F828" s="214" t="s">
        <v>657</v>
      </c>
      <c r="G828" s="215">
        <v>1000</v>
      </c>
    </row>
    <row r="829" spans="1:7" ht="33.75" customHeight="1">
      <c r="A829" s="195"/>
      <c r="B829" s="211" t="s">
        <v>238</v>
      </c>
      <c r="C829" s="212">
        <v>10</v>
      </c>
      <c r="D829" s="212">
        <v>6</v>
      </c>
      <c r="E829" s="213" t="s">
        <v>239</v>
      </c>
      <c r="F829" s="214" t="s">
        <v>523</v>
      </c>
      <c r="G829" s="215">
        <v>3794.2</v>
      </c>
    </row>
    <row r="830" spans="1:7" ht="33.75" customHeight="1">
      <c r="A830" s="195"/>
      <c r="B830" s="211" t="s">
        <v>240</v>
      </c>
      <c r="C830" s="212">
        <v>10</v>
      </c>
      <c r="D830" s="212">
        <v>6</v>
      </c>
      <c r="E830" s="213" t="s">
        <v>241</v>
      </c>
      <c r="F830" s="214" t="s">
        <v>523</v>
      </c>
      <c r="G830" s="215">
        <v>3794.2</v>
      </c>
    </row>
    <row r="831" spans="1:7" ht="17.25" customHeight="1">
      <c r="A831" s="195"/>
      <c r="B831" s="211" t="s">
        <v>206</v>
      </c>
      <c r="C831" s="212">
        <v>10</v>
      </c>
      <c r="D831" s="212">
        <v>6</v>
      </c>
      <c r="E831" s="213" t="s">
        <v>241</v>
      </c>
      <c r="F831" s="214" t="s">
        <v>207</v>
      </c>
      <c r="G831" s="215">
        <v>3794.2</v>
      </c>
    </row>
    <row r="832" spans="1:7" ht="22.5" customHeight="1">
      <c r="A832" s="195"/>
      <c r="B832" s="211" t="s">
        <v>208</v>
      </c>
      <c r="C832" s="212">
        <v>10</v>
      </c>
      <c r="D832" s="212">
        <v>6</v>
      </c>
      <c r="E832" s="213" t="s">
        <v>241</v>
      </c>
      <c r="F832" s="214" t="s">
        <v>209</v>
      </c>
      <c r="G832" s="215">
        <v>3794.2</v>
      </c>
    </row>
    <row r="833" spans="1:7" ht="22.5" customHeight="1">
      <c r="A833" s="195"/>
      <c r="B833" s="206" t="s">
        <v>242</v>
      </c>
      <c r="C833" s="207">
        <v>10</v>
      </c>
      <c r="D833" s="207">
        <v>6</v>
      </c>
      <c r="E833" s="208" t="s">
        <v>243</v>
      </c>
      <c r="F833" s="209" t="s">
        <v>523</v>
      </c>
      <c r="G833" s="210">
        <v>1450</v>
      </c>
    </row>
    <row r="834" spans="1:7" ht="22.5" customHeight="1">
      <c r="A834" s="195"/>
      <c r="B834" s="211" t="s">
        <v>244</v>
      </c>
      <c r="C834" s="212">
        <v>10</v>
      </c>
      <c r="D834" s="212">
        <v>6</v>
      </c>
      <c r="E834" s="213" t="s">
        <v>245</v>
      </c>
      <c r="F834" s="214" t="s">
        <v>523</v>
      </c>
      <c r="G834" s="215">
        <v>1450</v>
      </c>
    </row>
    <row r="835" spans="1:7" ht="22.5" customHeight="1">
      <c r="A835" s="195"/>
      <c r="B835" s="211" t="s">
        <v>535</v>
      </c>
      <c r="C835" s="212">
        <v>10</v>
      </c>
      <c r="D835" s="212">
        <v>6</v>
      </c>
      <c r="E835" s="213" t="s">
        <v>245</v>
      </c>
      <c r="F835" s="214" t="s">
        <v>536</v>
      </c>
      <c r="G835" s="215">
        <v>320</v>
      </c>
    </row>
    <row r="836" spans="1:7" ht="22.5" customHeight="1">
      <c r="A836" s="195"/>
      <c r="B836" s="211" t="s">
        <v>537</v>
      </c>
      <c r="C836" s="212">
        <v>10</v>
      </c>
      <c r="D836" s="212">
        <v>6</v>
      </c>
      <c r="E836" s="213" t="s">
        <v>245</v>
      </c>
      <c r="F836" s="214" t="s">
        <v>538</v>
      </c>
      <c r="G836" s="215">
        <v>320</v>
      </c>
    </row>
    <row r="837" spans="1:7" ht="22.5" customHeight="1">
      <c r="A837" s="195"/>
      <c r="B837" s="211" t="s">
        <v>630</v>
      </c>
      <c r="C837" s="212">
        <v>10</v>
      </c>
      <c r="D837" s="212">
        <v>6</v>
      </c>
      <c r="E837" s="213" t="s">
        <v>245</v>
      </c>
      <c r="F837" s="214" t="s">
        <v>631</v>
      </c>
      <c r="G837" s="215">
        <v>1130</v>
      </c>
    </row>
    <row r="838" spans="1:7" ht="17.25" customHeight="1">
      <c r="A838" s="195"/>
      <c r="B838" s="211" t="s">
        <v>87</v>
      </c>
      <c r="C838" s="212">
        <v>10</v>
      </c>
      <c r="D838" s="212">
        <v>6</v>
      </c>
      <c r="E838" s="213" t="s">
        <v>245</v>
      </c>
      <c r="F838" s="214" t="s">
        <v>88</v>
      </c>
      <c r="G838" s="215">
        <v>760</v>
      </c>
    </row>
    <row r="839" spans="1:7" ht="17.25" customHeight="1">
      <c r="A839" s="195"/>
      <c r="B839" s="211" t="s">
        <v>656</v>
      </c>
      <c r="C839" s="212">
        <v>10</v>
      </c>
      <c r="D839" s="212">
        <v>6</v>
      </c>
      <c r="E839" s="213" t="s">
        <v>245</v>
      </c>
      <c r="F839" s="214" t="s">
        <v>657</v>
      </c>
      <c r="G839" s="215">
        <v>370</v>
      </c>
    </row>
    <row r="840" spans="1:7" ht="17.25" customHeight="1">
      <c r="A840" s="195"/>
      <c r="B840" s="216" t="s">
        <v>506</v>
      </c>
      <c r="C840" s="217">
        <v>11</v>
      </c>
      <c r="D840" s="217">
        <v>0</v>
      </c>
      <c r="E840" s="218" t="s">
        <v>523</v>
      </c>
      <c r="F840" s="219" t="s">
        <v>523</v>
      </c>
      <c r="G840" s="220">
        <v>82712.3</v>
      </c>
    </row>
    <row r="841" spans="1:7" ht="17.25" customHeight="1">
      <c r="A841" s="195"/>
      <c r="B841" s="201" t="s">
        <v>507</v>
      </c>
      <c r="C841" s="202">
        <v>11</v>
      </c>
      <c r="D841" s="202">
        <v>1</v>
      </c>
      <c r="E841" s="203" t="s">
        <v>523</v>
      </c>
      <c r="F841" s="204" t="s">
        <v>523</v>
      </c>
      <c r="G841" s="205">
        <v>71173.899999999994</v>
      </c>
    </row>
    <row r="842" spans="1:7" ht="22.5" customHeight="1">
      <c r="A842" s="195"/>
      <c r="B842" s="206" t="s">
        <v>129</v>
      </c>
      <c r="C842" s="207">
        <v>11</v>
      </c>
      <c r="D842" s="207">
        <v>1</v>
      </c>
      <c r="E842" s="208" t="s">
        <v>130</v>
      </c>
      <c r="F842" s="209" t="s">
        <v>523</v>
      </c>
      <c r="G842" s="210">
        <v>71161.899999999994</v>
      </c>
    </row>
    <row r="843" spans="1:7" ht="33.75" customHeight="1">
      <c r="A843" s="195"/>
      <c r="B843" s="211" t="s">
        <v>131</v>
      </c>
      <c r="C843" s="212">
        <v>11</v>
      </c>
      <c r="D843" s="212">
        <v>1</v>
      </c>
      <c r="E843" s="213" t="s">
        <v>132</v>
      </c>
      <c r="F843" s="214" t="s">
        <v>523</v>
      </c>
      <c r="G843" s="215">
        <v>1494.4</v>
      </c>
    </row>
    <row r="844" spans="1:7" ht="56.25" customHeight="1">
      <c r="A844" s="195"/>
      <c r="B844" s="211" t="s">
        <v>133</v>
      </c>
      <c r="C844" s="212">
        <v>11</v>
      </c>
      <c r="D844" s="212">
        <v>1</v>
      </c>
      <c r="E844" s="213" t="s">
        <v>134</v>
      </c>
      <c r="F844" s="214" t="s">
        <v>523</v>
      </c>
      <c r="G844" s="215">
        <v>1494.4</v>
      </c>
    </row>
    <row r="845" spans="1:7" ht="22.5" customHeight="1">
      <c r="A845" s="195"/>
      <c r="B845" s="211" t="s">
        <v>630</v>
      </c>
      <c r="C845" s="212">
        <v>11</v>
      </c>
      <c r="D845" s="212">
        <v>1</v>
      </c>
      <c r="E845" s="213" t="s">
        <v>134</v>
      </c>
      <c r="F845" s="214" t="s">
        <v>631</v>
      </c>
      <c r="G845" s="215">
        <v>1494.4</v>
      </c>
    </row>
    <row r="846" spans="1:7" ht="17.25" customHeight="1">
      <c r="A846" s="195"/>
      <c r="B846" s="211" t="s">
        <v>656</v>
      </c>
      <c r="C846" s="212">
        <v>11</v>
      </c>
      <c r="D846" s="212">
        <v>1</v>
      </c>
      <c r="E846" s="213" t="s">
        <v>134</v>
      </c>
      <c r="F846" s="214" t="s">
        <v>657</v>
      </c>
      <c r="G846" s="215">
        <v>1494.4</v>
      </c>
    </row>
    <row r="847" spans="1:7" ht="45" customHeight="1">
      <c r="A847" s="195"/>
      <c r="B847" s="211" t="s">
        <v>246</v>
      </c>
      <c r="C847" s="212">
        <v>11</v>
      </c>
      <c r="D847" s="212">
        <v>1</v>
      </c>
      <c r="E847" s="213" t="s">
        <v>247</v>
      </c>
      <c r="F847" s="214" t="s">
        <v>523</v>
      </c>
      <c r="G847" s="215">
        <v>69667.5</v>
      </c>
    </row>
    <row r="848" spans="1:7" ht="56.25" customHeight="1">
      <c r="A848" s="195"/>
      <c r="B848" s="211" t="s">
        <v>248</v>
      </c>
      <c r="C848" s="212">
        <v>11</v>
      </c>
      <c r="D848" s="212">
        <v>1</v>
      </c>
      <c r="E848" s="213" t="s">
        <v>249</v>
      </c>
      <c r="F848" s="214" t="s">
        <v>523</v>
      </c>
      <c r="G848" s="215">
        <v>69667.5</v>
      </c>
    </row>
    <row r="849" spans="1:7" ht="22.5" customHeight="1">
      <c r="A849" s="195"/>
      <c r="B849" s="211" t="s">
        <v>630</v>
      </c>
      <c r="C849" s="212">
        <v>11</v>
      </c>
      <c r="D849" s="212">
        <v>1</v>
      </c>
      <c r="E849" s="213" t="s">
        <v>249</v>
      </c>
      <c r="F849" s="214" t="s">
        <v>631</v>
      </c>
      <c r="G849" s="215">
        <v>69667.5</v>
      </c>
    </row>
    <row r="850" spans="1:7" ht="17.25" customHeight="1">
      <c r="A850" s="195"/>
      <c r="B850" s="211" t="s">
        <v>656</v>
      </c>
      <c r="C850" s="212">
        <v>11</v>
      </c>
      <c r="D850" s="212">
        <v>1</v>
      </c>
      <c r="E850" s="213" t="s">
        <v>249</v>
      </c>
      <c r="F850" s="214" t="s">
        <v>657</v>
      </c>
      <c r="G850" s="215">
        <v>69667.5</v>
      </c>
    </row>
    <row r="851" spans="1:7" ht="33.75" customHeight="1">
      <c r="A851" s="195"/>
      <c r="B851" s="206" t="s">
        <v>618</v>
      </c>
      <c r="C851" s="207">
        <v>11</v>
      </c>
      <c r="D851" s="207">
        <v>1</v>
      </c>
      <c r="E851" s="208" t="s">
        <v>619</v>
      </c>
      <c r="F851" s="209" t="s">
        <v>523</v>
      </c>
      <c r="G851" s="210">
        <v>12</v>
      </c>
    </row>
    <row r="852" spans="1:7" ht="45" customHeight="1">
      <c r="A852" s="195"/>
      <c r="B852" s="211" t="s">
        <v>626</v>
      </c>
      <c r="C852" s="212">
        <v>11</v>
      </c>
      <c r="D852" s="212">
        <v>1</v>
      </c>
      <c r="E852" s="213" t="s">
        <v>627</v>
      </c>
      <c r="F852" s="214" t="s">
        <v>523</v>
      </c>
      <c r="G852" s="215">
        <v>12</v>
      </c>
    </row>
    <row r="853" spans="1:7" ht="56.25" customHeight="1">
      <c r="A853" s="195"/>
      <c r="B853" s="211" t="s">
        <v>628</v>
      </c>
      <c r="C853" s="212">
        <v>11</v>
      </c>
      <c r="D853" s="212">
        <v>1</v>
      </c>
      <c r="E853" s="213" t="s">
        <v>629</v>
      </c>
      <c r="F853" s="214" t="s">
        <v>523</v>
      </c>
      <c r="G853" s="215">
        <v>12</v>
      </c>
    </row>
    <row r="854" spans="1:7" ht="22.5" customHeight="1">
      <c r="A854" s="195"/>
      <c r="B854" s="211" t="s">
        <v>630</v>
      </c>
      <c r="C854" s="212">
        <v>11</v>
      </c>
      <c r="D854" s="212">
        <v>1</v>
      </c>
      <c r="E854" s="213" t="s">
        <v>629</v>
      </c>
      <c r="F854" s="214" t="s">
        <v>631</v>
      </c>
      <c r="G854" s="215">
        <v>12</v>
      </c>
    </row>
    <row r="855" spans="1:7" ht="17.25" customHeight="1">
      <c r="A855" s="195"/>
      <c r="B855" s="211" t="s">
        <v>656</v>
      </c>
      <c r="C855" s="212">
        <v>11</v>
      </c>
      <c r="D855" s="212">
        <v>1</v>
      </c>
      <c r="E855" s="213" t="s">
        <v>629</v>
      </c>
      <c r="F855" s="214" t="s">
        <v>657</v>
      </c>
      <c r="G855" s="215">
        <v>12</v>
      </c>
    </row>
    <row r="856" spans="1:7" ht="17.25" customHeight="1">
      <c r="A856" s="195"/>
      <c r="B856" s="201" t="s">
        <v>508</v>
      </c>
      <c r="C856" s="202">
        <v>11</v>
      </c>
      <c r="D856" s="202">
        <v>2</v>
      </c>
      <c r="E856" s="203" t="s">
        <v>523</v>
      </c>
      <c r="F856" s="204" t="s">
        <v>523</v>
      </c>
      <c r="G856" s="205">
        <v>2091</v>
      </c>
    </row>
    <row r="857" spans="1:7" ht="22.5" customHeight="1">
      <c r="A857" s="195"/>
      <c r="B857" s="206" t="s">
        <v>129</v>
      </c>
      <c r="C857" s="207">
        <v>11</v>
      </c>
      <c r="D857" s="207">
        <v>2</v>
      </c>
      <c r="E857" s="208" t="s">
        <v>130</v>
      </c>
      <c r="F857" s="209" t="s">
        <v>523</v>
      </c>
      <c r="G857" s="210">
        <v>1900</v>
      </c>
    </row>
    <row r="858" spans="1:7" ht="33.75" customHeight="1">
      <c r="A858" s="195"/>
      <c r="B858" s="211" t="s">
        <v>131</v>
      </c>
      <c r="C858" s="212">
        <v>11</v>
      </c>
      <c r="D858" s="212">
        <v>2</v>
      </c>
      <c r="E858" s="213" t="s">
        <v>132</v>
      </c>
      <c r="F858" s="214" t="s">
        <v>523</v>
      </c>
      <c r="G858" s="215">
        <v>1900</v>
      </c>
    </row>
    <row r="859" spans="1:7" ht="45" customHeight="1">
      <c r="A859" s="195"/>
      <c r="B859" s="211" t="s">
        <v>250</v>
      </c>
      <c r="C859" s="212">
        <v>11</v>
      </c>
      <c r="D859" s="212">
        <v>2</v>
      </c>
      <c r="E859" s="213" t="s">
        <v>251</v>
      </c>
      <c r="F859" s="214" t="s">
        <v>523</v>
      </c>
      <c r="G859" s="215">
        <v>1900</v>
      </c>
    </row>
    <row r="860" spans="1:7" ht="22.5" customHeight="1">
      <c r="A860" s="195"/>
      <c r="B860" s="211" t="s">
        <v>535</v>
      </c>
      <c r="C860" s="212">
        <v>11</v>
      </c>
      <c r="D860" s="212">
        <v>2</v>
      </c>
      <c r="E860" s="213" t="s">
        <v>251</v>
      </c>
      <c r="F860" s="214" t="s">
        <v>536</v>
      </c>
      <c r="G860" s="215">
        <v>99</v>
      </c>
    </row>
    <row r="861" spans="1:7" ht="22.5" customHeight="1">
      <c r="A861" s="195"/>
      <c r="B861" s="211" t="s">
        <v>537</v>
      </c>
      <c r="C861" s="212">
        <v>11</v>
      </c>
      <c r="D861" s="212">
        <v>2</v>
      </c>
      <c r="E861" s="213" t="s">
        <v>251</v>
      </c>
      <c r="F861" s="214" t="s">
        <v>538</v>
      </c>
      <c r="G861" s="215">
        <v>99</v>
      </c>
    </row>
    <row r="862" spans="1:7" ht="22.5" customHeight="1">
      <c r="A862" s="195"/>
      <c r="B862" s="211" t="s">
        <v>630</v>
      </c>
      <c r="C862" s="212">
        <v>11</v>
      </c>
      <c r="D862" s="212">
        <v>2</v>
      </c>
      <c r="E862" s="213" t="s">
        <v>251</v>
      </c>
      <c r="F862" s="214" t="s">
        <v>631</v>
      </c>
      <c r="G862" s="215">
        <v>1801</v>
      </c>
    </row>
    <row r="863" spans="1:7" ht="17.25" customHeight="1">
      <c r="A863" s="195"/>
      <c r="B863" s="211" t="s">
        <v>656</v>
      </c>
      <c r="C863" s="212">
        <v>11</v>
      </c>
      <c r="D863" s="212">
        <v>2</v>
      </c>
      <c r="E863" s="213" t="s">
        <v>251</v>
      </c>
      <c r="F863" s="214" t="s">
        <v>657</v>
      </c>
      <c r="G863" s="215">
        <v>1801</v>
      </c>
    </row>
    <row r="864" spans="1:7" ht="22.5" customHeight="1">
      <c r="A864" s="195"/>
      <c r="B864" s="206" t="s">
        <v>724</v>
      </c>
      <c r="C864" s="207">
        <v>11</v>
      </c>
      <c r="D864" s="207">
        <v>2</v>
      </c>
      <c r="E864" s="208" t="s">
        <v>725</v>
      </c>
      <c r="F864" s="209" t="s">
        <v>523</v>
      </c>
      <c r="G864" s="210">
        <v>91</v>
      </c>
    </row>
    <row r="865" spans="1:7" ht="22.5" customHeight="1">
      <c r="A865" s="195"/>
      <c r="B865" s="211" t="s">
        <v>726</v>
      </c>
      <c r="C865" s="212">
        <v>11</v>
      </c>
      <c r="D865" s="212">
        <v>2</v>
      </c>
      <c r="E865" s="213" t="s">
        <v>727</v>
      </c>
      <c r="F865" s="214" t="s">
        <v>523</v>
      </c>
      <c r="G865" s="215">
        <v>91</v>
      </c>
    </row>
    <row r="866" spans="1:7" ht="22.5" customHeight="1">
      <c r="A866" s="195"/>
      <c r="B866" s="211" t="s">
        <v>630</v>
      </c>
      <c r="C866" s="212">
        <v>11</v>
      </c>
      <c r="D866" s="212">
        <v>2</v>
      </c>
      <c r="E866" s="213" t="s">
        <v>727</v>
      </c>
      <c r="F866" s="214" t="s">
        <v>631</v>
      </c>
      <c r="G866" s="215">
        <v>91</v>
      </c>
    </row>
    <row r="867" spans="1:7" ht="17.25" customHeight="1">
      <c r="A867" s="195"/>
      <c r="B867" s="211" t="s">
        <v>656</v>
      </c>
      <c r="C867" s="212">
        <v>11</v>
      </c>
      <c r="D867" s="212">
        <v>2</v>
      </c>
      <c r="E867" s="213" t="s">
        <v>727</v>
      </c>
      <c r="F867" s="214" t="s">
        <v>657</v>
      </c>
      <c r="G867" s="215">
        <v>91</v>
      </c>
    </row>
    <row r="868" spans="1:7" ht="33.75" customHeight="1">
      <c r="A868" s="195"/>
      <c r="B868" s="206" t="s">
        <v>599</v>
      </c>
      <c r="C868" s="207">
        <v>11</v>
      </c>
      <c r="D868" s="207">
        <v>2</v>
      </c>
      <c r="E868" s="208" t="s">
        <v>600</v>
      </c>
      <c r="F868" s="209" t="s">
        <v>523</v>
      </c>
      <c r="G868" s="210">
        <v>100</v>
      </c>
    </row>
    <row r="869" spans="1:7" ht="33.75" customHeight="1">
      <c r="A869" s="195"/>
      <c r="B869" s="211" t="s">
        <v>601</v>
      </c>
      <c r="C869" s="212">
        <v>11</v>
      </c>
      <c r="D869" s="212">
        <v>2</v>
      </c>
      <c r="E869" s="213" t="s">
        <v>602</v>
      </c>
      <c r="F869" s="214" t="s">
        <v>523</v>
      </c>
      <c r="G869" s="215">
        <v>100</v>
      </c>
    </row>
    <row r="870" spans="1:7" ht="22.5" customHeight="1">
      <c r="A870" s="195"/>
      <c r="B870" s="211" t="s">
        <v>630</v>
      </c>
      <c r="C870" s="212">
        <v>11</v>
      </c>
      <c r="D870" s="212">
        <v>2</v>
      </c>
      <c r="E870" s="213" t="s">
        <v>602</v>
      </c>
      <c r="F870" s="214" t="s">
        <v>631</v>
      </c>
      <c r="G870" s="215">
        <v>100</v>
      </c>
    </row>
    <row r="871" spans="1:7" ht="17.25" customHeight="1">
      <c r="A871" s="195"/>
      <c r="B871" s="211" t="s">
        <v>656</v>
      </c>
      <c r="C871" s="212">
        <v>11</v>
      </c>
      <c r="D871" s="212">
        <v>2</v>
      </c>
      <c r="E871" s="213" t="s">
        <v>602</v>
      </c>
      <c r="F871" s="214" t="s">
        <v>657</v>
      </c>
      <c r="G871" s="215">
        <v>100</v>
      </c>
    </row>
    <row r="872" spans="1:7" ht="17.25" customHeight="1">
      <c r="A872" s="195"/>
      <c r="B872" s="201" t="s">
        <v>509</v>
      </c>
      <c r="C872" s="202">
        <v>11</v>
      </c>
      <c r="D872" s="202">
        <v>5</v>
      </c>
      <c r="E872" s="203" t="s">
        <v>523</v>
      </c>
      <c r="F872" s="204" t="s">
        <v>523</v>
      </c>
      <c r="G872" s="205">
        <v>9447.4</v>
      </c>
    </row>
    <row r="873" spans="1:7" ht="22.5" customHeight="1">
      <c r="A873" s="195"/>
      <c r="B873" s="206" t="s">
        <v>129</v>
      </c>
      <c r="C873" s="207">
        <v>11</v>
      </c>
      <c r="D873" s="207">
        <v>5</v>
      </c>
      <c r="E873" s="208" t="s">
        <v>130</v>
      </c>
      <c r="F873" s="209" t="s">
        <v>523</v>
      </c>
      <c r="G873" s="210">
        <v>9447.4</v>
      </c>
    </row>
    <row r="874" spans="1:7" ht="33.75" customHeight="1">
      <c r="A874" s="195"/>
      <c r="B874" s="211" t="s">
        <v>131</v>
      </c>
      <c r="C874" s="212">
        <v>11</v>
      </c>
      <c r="D874" s="212">
        <v>5</v>
      </c>
      <c r="E874" s="213" t="s">
        <v>132</v>
      </c>
      <c r="F874" s="214" t="s">
        <v>523</v>
      </c>
      <c r="G874" s="215">
        <v>53.4</v>
      </c>
    </row>
    <row r="875" spans="1:7" ht="67.5" customHeight="1">
      <c r="A875" s="195"/>
      <c r="B875" s="211" t="s">
        <v>252</v>
      </c>
      <c r="C875" s="212">
        <v>11</v>
      </c>
      <c r="D875" s="212">
        <v>5</v>
      </c>
      <c r="E875" s="213" t="s">
        <v>253</v>
      </c>
      <c r="F875" s="214" t="s">
        <v>523</v>
      </c>
      <c r="G875" s="215">
        <v>53.4</v>
      </c>
    </row>
    <row r="876" spans="1:7" ht="45" customHeight="1">
      <c r="A876" s="195"/>
      <c r="B876" s="211" t="s">
        <v>530</v>
      </c>
      <c r="C876" s="212">
        <v>11</v>
      </c>
      <c r="D876" s="212">
        <v>5</v>
      </c>
      <c r="E876" s="213" t="s">
        <v>253</v>
      </c>
      <c r="F876" s="214" t="s">
        <v>383</v>
      </c>
      <c r="G876" s="215">
        <v>36.1</v>
      </c>
    </row>
    <row r="877" spans="1:7" ht="22.5" customHeight="1">
      <c r="A877" s="195"/>
      <c r="B877" s="211" t="s">
        <v>531</v>
      </c>
      <c r="C877" s="212">
        <v>11</v>
      </c>
      <c r="D877" s="212">
        <v>5</v>
      </c>
      <c r="E877" s="213" t="s">
        <v>253</v>
      </c>
      <c r="F877" s="214" t="s">
        <v>532</v>
      </c>
      <c r="G877" s="215">
        <v>36.1</v>
      </c>
    </row>
    <row r="878" spans="1:7" ht="22.5" customHeight="1">
      <c r="A878" s="195"/>
      <c r="B878" s="211" t="s">
        <v>535</v>
      </c>
      <c r="C878" s="212">
        <v>11</v>
      </c>
      <c r="D878" s="212">
        <v>5</v>
      </c>
      <c r="E878" s="213" t="s">
        <v>253</v>
      </c>
      <c r="F878" s="214" t="s">
        <v>536</v>
      </c>
      <c r="G878" s="215">
        <v>17.3</v>
      </c>
    </row>
    <row r="879" spans="1:7" ht="22.5" customHeight="1">
      <c r="A879" s="195"/>
      <c r="B879" s="211" t="s">
        <v>537</v>
      </c>
      <c r="C879" s="212">
        <v>11</v>
      </c>
      <c r="D879" s="212">
        <v>5</v>
      </c>
      <c r="E879" s="213" t="s">
        <v>253</v>
      </c>
      <c r="F879" s="214" t="s">
        <v>538</v>
      </c>
      <c r="G879" s="215">
        <v>17.3</v>
      </c>
    </row>
    <row r="880" spans="1:7" ht="33.75" customHeight="1">
      <c r="A880" s="195"/>
      <c r="B880" s="211" t="s">
        <v>254</v>
      </c>
      <c r="C880" s="212">
        <v>11</v>
      </c>
      <c r="D880" s="212">
        <v>5</v>
      </c>
      <c r="E880" s="213" t="s">
        <v>255</v>
      </c>
      <c r="F880" s="214" t="s">
        <v>523</v>
      </c>
      <c r="G880" s="215">
        <v>9394</v>
      </c>
    </row>
    <row r="881" spans="1:7" ht="45" customHeight="1">
      <c r="A881" s="195"/>
      <c r="B881" s="211" t="s">
        <v>256</v>
      </c>
      <c r="C881" s="212">
        <v>11</v>
      </c>
      <c r="D881" s="212">
        <v>5</v>
      </c>
      <c r="E881" s="213" t="s">
        <v>257</v>
      </c>
      <c r="F881" s="214" t="s">
        <v>523</v>
      </c>
      <c r="G881" s="215">
        <v>9394</v>
      </c>
    </row>
    <row r="882" spans="1:7" ht="45" customHeight="1">
      <c r="A882" s="195"/>
      <c r="B882" s="211" t="s">
        <v>530</v>
      </c>
      <c r="C882" s="212">
        <v>11</v>
      </c>
      <c r="D882" s="212">
        <v>5</v>
      </c>
      <c r="E882" s="213" t="s">
        <v>257</v>
      </c>
      <c r="F882" s="214" t="s">
        <v>383</v>
      </c>
      <c r="G882" s="215">
        <v>9029</v>
      </c>
    </row>
    <row r="883" spans="1:7" ht="22.5" customHeight="1">
      <c r="A883" s="195"/>
      <c r="B883" s="211" t="s">
        <v>531</v>
      </c>
      <c r="C883" s="212">
        <v>11</v>
      </c>
      <c r="D883" s="212">
        <v>5</v>
      </c>
      <c r="E883" s="213" t="s">
        <v>257</v>
      </c>
      <c r="F883" s="214" t="s">
        <v>532</v>
      </c>
      <c r="G883" s="215">
        <v>9029</v>
      </c>
    </row>
    <row r="884" spans="1:7" ht="22.5" customHeight="1">
      <c r="A884" s="195"/>
      <c r="B884" s="211" t="s">
        <v>535</v>
      </c>
      <c r="C884" s="212">
        <v>11</v>
      </c>
      <c r="D884" s="212">
        <v>5</v>
      </c>
      <c r="E884" s="213" t="s">
        <v>257</v>
      </c>
      <c r="F884" s="214" t="s">
        <v>536</v>
      </c>
      <c r="G884" s="215">
        <v>362</v>
      </c>
    </row>
    <row r="885" spans="1:7" ht="22.5" customHeight="1">
      <c r="A885" s="195"/>
      <c r="B885" s="211" t="s">
        <v>537</v>
      </c>
      <c r="C885" s="212">
        <v>11</v>
      </c>
      <c r="D885" s="212">
        <v>5</v>
      </c>
      <c r="E885" s="213" t="s">
        <v>257</v>
      </c>
      <c r="F885" s="214" t="s">
        <v>538</v>
      </c>
      <c r="G885" s="215">
        <v>362</v>
      </c>
    </row>
    <row r="886" spans="1:7" ht="17.25" customHeight="1">
      <c r="A886" s="195"/>
      <c r="B886" s="211" t="s">
        <v>539</v>
      </c>
      <c r="C886" s="212">
        <v>11</v>
      </c>
      <c r="D886" s="212">
        <v>5</v>
      </c>
      <c r="E886" s="213" t="s">
        <v>257</v>
      </c>
      <c r="F886" s="214" t="s">
        <v>540</v>
      </c>
      <c r="G886" s="215">
        <v>3</v>
      </c>
    </row>
    <row r="887" spans="1:7" ht="17.25" customHeight="1">
      <c r="A887" s="195"/>
      <c r="B887" s="211" t="s">
        <v>541</v>
      </c>
      <c r="C887" s="212">
        <v>11</v>
      </c>
      <c r="D887" s="212">
        <v>5</v>
      </c>
      <c r="E887" s="213" t="s">
        <v>257</v>
      </c>
      <c r="F887" s="214" t="s">
        <v>542</v>
      </c>
      <c r="G887" s="215">
        <v>3</v>
      </c>
    </row>
    <row r="888" spans="1:7" ht="17.25" customHeight="1">
      <c r="A888" s="195"/>
      <c r="B888" s="216" t="s">
        <v>510</v>
      </c>
      <c r="C888" s="217">
        <v>12</v>
      </c>
      <c r="D888" s="217">
        <v>0</v>
      </c>
      <c r="E888" s="218" t="s">
        <v>523</v>
      </c>
      <c r="F888" s="219" t="s">
        <v>523</v>
      </c>
      <c r="G888" s="220">
        <v>16925</v>
      </c>
    </row>
    <row r="889" spans="1:7" ht="17.25" customHeight="1">
      <c r="A889" s="195"/>
      <c r="B889" s="201" t="s">
        <v>511</v>
      </c>
      <c r="C889" s="202">
        <v>12</v>
      </c>
      <c r="D889" s="202">
        <v>1</v>
      </c>
      <c r="E889" s="203" t="s">
        <v>523</v>
      </c>
      <c r="F889" s="204" t="s">
        <v>523</v>
      </c>
      <c r="G889" s="205">
        <v>6875</v>
      </c>
    </row>
    <row r="890" spans="1:7" ht="22.5" customHeight="1">
      <c r="A890" s="195"/>
      <c r="B890" s="206" t="s">
        <v>724</v>
      </c>
      <c r="C890" s="207">
        <v>12</v>
      </c>
      <c r="D890" s="207">
        <v>1</v>
      </c>
      <c r="E890" s="208" t="s">
        <v>725</v>
      </c>
      <c r="F890" s="209" t="s">
        <v>523</v>
      </c>
      <c r="G890" s="210">
        <v>6875</v>
      </c>
    </row>
    <row r="891" spans="1:7" ht="22.5" customHeight="1">
      <c r="A891" s="195"/>
      <c r="B891" s="211" t="s">
        <v>726</v>
      </c>
      <c r="C891" s="212">
        <v>12</v>
      </c>
      <c r="D891" s="212">
        <v>1</v>
      </c>
      <c r="E891" s="213" t="s">
        <v>727</v>
      </c>
      <c r="F891" s="214" t="s">
        <v>523</v>
      </c>
      <c r="G891" s="215">
        <v>6875</v>
      </c>
    </row>
    <row r="892" spans="1:7" ht="22.5" customHeight="1">
      <c r="A892" s="195"/>
      <c r="B892" s="211" t="s">
        <v>535</v>
      </c>
      <c r="C892" s="212">
        <v>12</v>
      </c>
      <c r="D892" s="212">
        <v>1</v>
      </c>
      <c r="E892" s="213" t="s">
        <v>727</v>
      </c>
      <c r="F892" s="214" t="s">
        <v>536</v>
      </c>
      <c r="G892" s="215">
        <v>6875</v>
      </c>
    </row>
    <row r="893" spans="1:7" ht="22.5" customHeight="1">
      <c r="A893" s="195"/>
      <c r="B893" s="211" t="s">
        <v>537</v>
      </c>
      <c r="C893" s="212">
        <v>12</v>
      </c>
      <c r="D893" s="212">
        <v>1</v>
      </c>
      <c r="E893" s="213" t="s">
        <v>727</v>
      </c>
      <c r="F893" s="214" t="s">
        <v>538</v>
      </c>
      <c r="G893" s="215">
        <v>6875</v>
      </c>
    </row>
    <row r="894" spans="1:7" ht="17.25" customHeight="1">
      <c r="A894" s="195"/>
      <c r="B894" s="201" t="s">
        <v>512</v>
      </c>
      <c r="C894" s="202">
        <v>12</v>
      </c>
      <c r="D894" s="202">
        <v>2</v>
      </c>
      <c r="E894" s="203" t="s">
        <v>523</v>
      </c>
      <c r="F894" s="204" t="s">
        <v>523</v>
      </c>
      <c r="G894" s="205">
        <v>8211</v>
      </c>
    </row>
    <row r="895" spans="1:7" ht="22.5" customHeight="1">
      <c r="A895" s="195"/>
      <c r="B895" s="206" t="s">
        <v>724</v>
      </c>
      <c r="C895" s="207">
        <v>12</v>
      </c>
      <c r="D895" s="207">
        <v>2</v>
      </c>
      <c r="E895" s="208" t="s">
        <v>725</v>
      </c>
      <c r="F895" s="209" t="s">
        <v>523</v>
      </c>
      <c r="G895" s="210">
        <v>8211</v>
      </c>
    </row>
    <row r="896" spans="1:7" ht="22.5" customHeight="1">
      <c r="A896" s="195"/>
      <c r="B896" s="211" t="s">
        <v>726</v>
      </c>
      <c r="C896" s="212">
        <v>12</v>
      </c>
      <c r="D896" s="212">
        <v>2</v>
      </c>
      <c r="E896" s="213" t="s">
        <v>727</v>
      </c>
      <c r="F896" s="214" t="s">
        <v>523</v>
      </c>
      <c r="G896" s="215">
        <v>8211</v>
      </c>
    </row>
    <row r="897" spans="1:7" ht="22.5" customHeight="1">
      <c r="A897" s="195"/>
      <c r="B897" s="211" t="s">
        <v>535</v>
      </c>
      <c r="C897" s="212">
        <v>12</v>
      </c>
      <c r="D897" s="212">
        <v>2</v>
      </c>
      <c r="E897" s="213" t="s">
        <v>727</v>
      </c>
      <c r="F897" s="214" t="s">
        <v>536</v>
      </c>
      <c r="G897" s="215">
        <v>150</v>
      </c>
    </row>
    <row r="898" spans="1:7" ht="22.5" customHeight="1">
      <c r="A898" s="195"/>
      <c r="B898" s="211" t="s">
        <v>537</v>
      </c>
      <c r="C898" s="212">
        <v>12</v>
      </c>
      <c r="D898" s="212">
        <v>2</v>
      </c>
      <c r="E898" s="213" t="s">
        <v>727</v>
      </c>
      <c r="F898" s="214" t="s">
        <v>538</v>
      </c>
      <c r="G898" s="215">
        <v>150</v>
      </c>
    </row>
    <row r="899" spans="1:7" ht="17.25" customHeight="1">
      <c r="A899" s="195"/>
      <c r="B899" s="211" t="s">
        <v>539</v>
      </c>
      <c r="C899" s="212">
        <v>12</v>
      </c>
      <c r="D899" s="212">
        <v>2</v>
      </c>
      <c r="E899" s="213" t="s">
        <v>727</v>
      </c>
      <c r="F899" s="214" t="s">
        <v>540</v>
      </c>
      <c r="G899" s="215">
        <v>8061</v>
      </c>
    </row>
    <row r="900" spans="1:7" ht="22.5" customHeight="1">
      <c r="A900" s="195"/>
      <c r="B900" s="211" t="s">
        <v>672</v>
      </c>
      <c r="C900" s="212">
        <v>12</v>
      </c>
      <c r="D900" s="212">
        <v>2</v>
      </c>
      <c r="E900" s="213" t="s">
        <v>727</v>
      </c>
      <c r="F900" s="214" t="s">
        <v>673</v>
      </c>
      <c r="G900" s="215">
        <v>8061</v>
      </c>
    </row>
    <row r="901" spans="1:7" ht="17.25" customHeight="1">
      <c r="A901" s="195"/>
      <c r="B901" s="201" t="s">
        <v>513</v>
      </c>
      <c r="C901" s="202">
        <v>12</v>
      </c>
      <c r="D901" s="202">
        <v>4</v>
      </c>
      <c r="E901" s="203" t="s">
        <v>523</v>
      </c>
      <c r="F901" s="204" t="s">
        <v>523</v>
      </c>
      <c r="G901" s="205">
        <v>1839</v>
      </c>
    </row>
    <row r="902" spans="1:7" ht="22.5" customHeight="1">
      <c r="A902" s="195"/>
      <c r="B902" s="206" t="s">
        <v>724</v>
      </c>
      <c r="C902" s="207">
        <v>12</v>
      </c>
      <c r="D902" s="207">
        <v>4</v>
      </c>
      <c r="E902" s="208" t="s">
        <v>725</v>
      </c>
      <c r="F902" s="209" t="s">
        <v>523</v>
      </c>
      <c r="G902" s="210">
        <v>1769</v>
      </c>
    </row>
    <row r="903" spans="1:7" ht="22.5" customHeight="1">
      <c r="A903" s="195"/>
      <c r="B903" s="211" t="s">
        <v>726</v>
      </c>
      <c r="C903" s="212">
        <v>12</v>
      </c>
      <c r="D903" s="212">
        <v>4</v>
      </c>
      <c r="E903" s="213" t="s">
        <v>727</v>
      </c>
      <c r="F903" s="214" t="s">
        <v>523</v>
      </c>
      <c r="G903" s="215">
        <v>1769</v>
      </c>
    </row>
    <row r="904" spans="1:7" ht="22.5" customHeight="1">
      <c r="A904" s="195"/>
      <c r="B904" s="211" t="s">
        <v>535</v>
      </c>
      <c r="C904" s="212">
        <v>12</v>
      </c>
      <c r="D904" s="212">
        <v>4</v>
      </c>
      <c r="E904" s="213" t="s">
        <v>727</v>
      </c>
      <c r="F904" s="214" t="s">
        <v>536</v>
      </c>
      <c r="G904" s="215">
        <v>1769</v>
      </c>
    </row>
    <row r="905" spans="1:7" ht="22.5" customHeight="1">
      <c r="A905" s="195"/>
      <c r="B905" s="211" t="s">
        <v>537</v>
      </c>
      <c r="C905" s="212">
        <v>12</v>
      </c>
      <c r="D905" s="212">
        <v>4</v>
      </c>
      <c r="E905" s="213" t="s">
        <v>727</v>
      </c>
      <c r="F905" s="214" t="s">
        <v>538</v>
      </c>
      <c r="G905" s="215">
        <v>1769</v>
      </c>
    </row>
    <row r="906" spans="1:7" ht="33.75" customHeight="1">
      <c r="A906" s="195"/>
      <c r="B906" s="206" t="s">
        <v>599</v>
      </c>
      <c r="C906" s="207">
        <v>12</v>
      </c>
      <c r="D906" s="207">
        <v>4</v>
      </c>
      <c r="E906" s="208" t="s">
        <v>600</v>
      </c>
      <c r="F906" s="209" t="s">
        <v>523</v>
      </c>
      <c r="G906" s="210">
        <v>70</v>
      </c>
    </row>
    <row r="907" spans="1:7" ht="33.75" customHeight="1">
      <c r="A907" s="195"/>
      <c r="B907" s="211" t="s">
        <v>601</v>
      </c>
      <c r="C907" s="212">
        <v>12</v>
      </c>
      <c r="D907" s="212">
        <v>4</v>
      </c>
      <c r="E907" s="213" t="s">
        <v>602</v>
      </c>
      <c r="F907" s="214" t="s">
        <v>523</v>
      </c>
      <c r="G907" s="215">
        <v>70</v>
      </c>
    </row>
    <row r="908" spans="1:7" ht="22.5" customHeight="1">
      <c r="A908" s="195"/>
      <c r="B908" s="211" t="s">
        <v>535</v>
      </c>
      <c r="C908" s="212">
        <v>12</v>
      </c>
      <c r="D908" s="212">
        <v>4</v>
      </c>
      <c r="E908" s="213" t="s">
        <v>602</v>
      </c>
      <c r="F908" s="214" t="s">
        <v>536</v>
      </c>
      <c r="G908" s="215">
        <v>70</v>
      </c>
    </row>
    <row r="909" spans="1:7" ht="22.5" customHeight="1">
      <c r="A909" s="195"/>
      <c r="B909" s="211" t="s">
        <v>537</v>
      </c>
      <c r="C909" s="212">
        <v>12</v>
      </c>
      <c r="D909" s="212">
        <v>4</v>
      </c>
      <c r="E909" s="213" t="s">
        <v>602</v>
      </c>
      <c r="F909" s="214" t="s">
        <v>538</v>
      </c>
      <c r="G909" s="215">
        <v>70</v>
      </c>
    </row>
    <row r="910" spans="1:7" ht="24" customHeight="1">
      <c r="A910" s="195"/>
      <c r="B910" s="216" t="s">
        <v>514</v>
      </c>
      <c r="C910" s="217">
        <v>13</v>
      </c>
      <c r="D910" s="217">
        <v>1</v>
      </c>
      <c r="E910" s="218" t="s">
        <v>523</v>
      </c>
      <c r="F910" s="219" t="s">
        <v>523</v>
      </c>
      <c r="G910" s="220">
        <v>6600</v>
      </c>
    </row>
    <row r="911" spans="1:7" ht="22.5" customHeight="1">
      <c r="A911" s="195"/>
      <c r="B911" s="201" t="s">
        <v>515</v>
      </c>
      <c r="C911" s="202">
        <v>13</v>
      </c>
      <c r="D911" s="202">
        <v>1</v>
      </c>
      <c r="E911" s="203" t="s">
        <v>523</v>
      </c>
      <c r="F911" s="204" t="s">
        <v>523</v>
      </c>
      <c r="G911" s="205">
        <v>6600</v>
      </c>
    </row>
    <row r="912" spans="1:7" ht="22.5" customHeight="1">
      <c r="A912" s="195"/>
      <c r="B912" s="206" t="s">
        <v>548</v>
      </c>
      <c r="C912" s="207">
        <v>13</v>
      </c>
      <c r="D912" s="207">
        <v>1</v>
      </c>
      <c r="E912" s="208" t="s">
        <v>549</v>
      </c>
      <c r="F912" s="209" t="s">
        <v>523</v>
      </c>
      <c r="G912" s="210">
        <v>6600</v>
      </c>
    </row>
    <row r="913" spans="1:7" ht="33.75" customHeight="1">
      <c r="A913" s="195"/>
      <c r="B913" s="211" t="s">
        <v>258</v>
      </c>
      <c r="C913" s="212">
        <v>13</v>
      </c>
      <c r="D913" s="212">
        <v>1</v>
      </c>
      <c r="E913" s="213" t="s">
        <v>259</v>
      </c>
      <c r="F913" s="214" t="s">
        <v>523</v>
      </c>
      <c r="G913" s="215">
        <v>6600</v>
      </c>
    </row>
    <row r="914" spans="1:7" ht="33.75" customHeight="1">
      <c r="A914" s="195"/>
      <c r="B914" s="211" t="s">
        <v>260</v>
      </c>
      <c r="C914" s="212">
        <v>13</v>
      </c>
      <c r="D914" s="212">
        <v>1</v>
      </c>
      <c r="E914" s="213" t="s">
        <v>261</v>
      </c>
      <c r="F914" s="214" t="s">
        <v>523</v>
      </c>
      <c r="G914" s="215">
        <v>6600</v>
      </c>
    </row>
    <row r="915" spans="1:7" ht="17.25" customHeight="1">
      <c r="A915" s="195"/>
      <c r="B915" s="211" t="s">
        <v>262</v>
      </c>
      <c r="C915" s="212">
        <v>13</v>
      </c>
      <c r="D915" s="212">
        <v>1</v>
      </c>
      <c r="E915" s="213" t="s">
        <v>261</v>
      </c>
      <c r="F915" s="214" t="s">
        <v>263</v>
      </c>
      <c r="G915" s="215">
        <v>6600</v>
      </c>
    </row>
    <row r="916" spans="1:7" ht="17.25" customHeight="1" thickBot="1">
      <c r="A916" s="195"/>
      <c r="B916" s="221" t="s">
        <v>264</v>
      </c>
      <c r="C916" s="222">
        <v>13</v>
      </c>
      <c r="D916" s="222">
        <v>1</v>
      </c>
      <c r="E916" s="223" t="s">
        <v>261</v>
      </c>
      <c r="F916" s="224" t="s">
        <v>265</v>
      </c>
      <c r="G916" s="225">
        <v>6600</v>
      </c>
    </row>
    <row r="917" spans="1:7" ht="409.6" hidden="1" customHeight="1">
      <c r="A917" s="226"/>
      <c r="B917" s="226"/>
      <c r="C917" s="226" t="s">
        <v>523</v>
      </c>
      <c r="D917" s="226" t="s">
        <v>523</v>
      </c>
      <c r="E917" s="226" t="s">
        <v>261</v>
      </c>
      <c r="F917" s="226" t="s">
        <v>55</v>
      </c>
      <c r="G917" s="226">
        <v>2857259.1140000001</v>
      </c>
    </row>
    <row r="918" spans="1:7" ht="15" customHeight="1" thickBot="1">
      <c r="A918" s="185"/>
      <c r="B918" s="227" t="s">
        <v>516</v>
      </c>
      <c r="C918" s="228"/>
      <c r="D918" s="228"/>
      <c r="E918" s="228"/>
      <c r="F918" s="228"/>
      <c r="G918" s="229">
        <v>2857259.1140000001</v>
      </c>
    </row>
    <row r="919" spans="1:7" ht="12.75" customHeight="1">
      <c r="A919" s="179"/>
      <c r="B919" s="179"/>
      <c r="C919" s="179"/>
      <c r="D919" s="179"/>
      <c r="E919" s="179"/>
      <c r="F919" s="179"/>
      <c r="G919" s="179"/>
    </row>
  </sheetData>
  <mergeCells count="4">
    <mergeCell ref="E1:G1"/>
    <mergeCell ref="E2:G2"/>
    <mergeCell ref="E3:G3"/>
    <mergeCell ref="B4:G4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6" firstPageNumber="6" fitToHeight="0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I794"/>
  <sheetViews>
    <sheetView showGridLines="0" workbookViewId="0">
      <selection activeCell="L8" sqref="L8"/>
    </sheetView>
  </sheetViews>
  <sheetFormatPr defaultRowHeight="12.75"/>
  <cols>
    <col min="1" max="1" width="2" style="181" customWidth="1"/>
    <col min="2" max="2" width="48.42578125" style="181" customWidth="1"/>
    <col min="3" max="3" width="4.7109375" style="181" customWidth="1"/>
    <col min="4" max="4" width="6.42578125" style="181" customWidth="1"/>
    <col min="5" max="5" width="6.140625" style="181" customWidth="1"/>
    <col min="6" max="6" width="12.85546875" style="181" customWidth="1"/>
    <col min="7" max="7" width="6.140625" style="181" customWidth="1"/>
    <col min="8" max="8" width="16.7109375" style="181" customWidth="1"/>
    <col min="9" max="9" width="18.5703125" style="181" customWidth="1"/>
    <col min="10" max="16384" width="9.140625" style="181"/>
  </cols>
  <sheetData>
    <row r="1" spans="1:9" ht="15">
      <c r="I1" s="243" t="s">
        <v>67</v>
      </c>
    </row>
    <row r="2" spans="1:9" ht="15">
      <c r="I2" s="243" t="s">
        <v>388</v>
      </c>
    </row>
    <row r="3" spans="1:9" ht="15.75" customHeight="1">
      <c r="A3" s="244"/>
      <c r="B3" s="244"/>
      <c r="C3" s="244"/>
      <c r="D3" s="244"/>
      <c r="E3" s="244"/>
      <c r="F3" s="244"/>
      <c r="G3" s="244"/>
      <c r="H3" s="432" t="s">
        <v>71</v>
      </c>
      <c r="I3" s="432"/>
    </row>
    <row r="4" spans="1:9" ht="15.75" customHeight="1">
      <c r="A4" s="244"/>
      <c r="B4" s="433" t="s">
        <v>267</v>
      </c>
      <c r="C4" s="433"/>
      <c r="D4" s="433"/>
      <c r="E4" s="433"/>
      <c r="F4" s="433"/>
      <c r="G4" s="433"/>
      <c r="H4" s="433"/>
      <c r="I4" s="433"/>
    </row>
    <row r="5" spans="1:9" ht="15.75" customHeight="1">
      <c r="A5" s="244"/>
      <c r="B5" s="433"/>
      <c r="C5" s="433"/>
      <c r="D5" s="433"/>
      <c r="E5" s="433"/>
      <c r="F5" s="433"/>
      <c r="G5" s="433"/>
      <c r="H5" s="433"/>
      <c r="I5" s="433"/>
    </row>
    <row r="6" spans="1:9" ht="23.25" customHeight="1">
      <c r="A6" s="244"/>
      <c r="B6" s="433"/>
      <c r="C6" s="433"/>
      <c r="D6" s="433"/>
      <c r="E6" s="433"/>
      <c r="F6" s="433"/>
      <c r="G6" s="433"/>
      <c r="H6" s="433"/>
      <c r="I6" s="433"/>
    </row>
    <row r="7" spans="1:9" ht="12.75" customHeight="1">
      <c r="A7" s="245"/>
      <c r="B7" s="245"/>
      <c r="C7" s="245"/>
      <c r="D7" s="245"/>
      <c r="E7" s="245"/>
      <c r="F7" s="245"/>
      <c r="G7" s="245"/>
      <c r="H7" s="246"/>
      <c r="I7" s="246"/>
    </row>
    <row r="8" spans="1:9" ht="12.75" customHeight="1" thickBot="1">
      <c r="A8" s="247"/>
      <c r="B8" s="247"/>
      <c r="C8" s="246"/>
      <c r="D8" s="247"/>
      <c r="E8" s="247"/>
      <c r="F8" s="247"/>
      <c r="G8" s="247"/>
      <c r="H8" s="246"/>
      <c r="I8" s="248" t="s">
        <v>268</v>
      </c>
    </row>
    <row r="9" spans="1:9" ht="18" customHeight="1">
      <c r="A9" s="249"/>
      <c r="B9" s="250"/>
      <c r="C9" s="434" t="s">
        <v>269</v>
      </c>
      <c r="D9" s="434"/>
      <c r="E9" s="434"/>
      <c r="F9" s="434"/>
      <c r="G9" s="434"/>
      <c r="H9" s="435"/>
      <c r="I9" s="436"/>
    </row>
    <row r="10" spans="1:9" ht="12.75" customHeight="1" thickBot="1">
      <c r="A10" s="249"/>
      <c r="B10" s="251"/>
      <c r="C10" s="437" t="s">
        <v>270</v>
      </c>
      <c r="D10" s="252" t="s">
        <v>271</v>
      </c>
      <c r="E10" s="253"/>
      <c r="F10" s="253"/>
      <c r="G10" s="254"/>
      <c r="H10" s="255"/>
      <c r="I10" s="439" t="s">
        <v>59</v>
      </c>
    </row>
    <row r="11" spans="1:9" ht="45" customHeight="1" thickBot="1">
      <c r="A11" s="249"/>
      <c r="B11" s="256"/>
      <c r="C11" s="438"/>
      <c r="D11" s="257" t="s">
        <v>463</v>
      </c>
      <c r="E11" s="258" t="s">
        <v>464</v>
      </c>
      <c r="F11" s="259" t="s">
        <v>272</v>
      </c>
      <c r="G11" s="260" t="s">
        <v>273</v>
      </c>
      <c r="H11" s="261" t="s">
        <v>1</v>
      </c>
      <c r="I11" s="440"/>
    </row>
    <row r="12" spans="1:9" ht="12.75" customHeight="1" thickBot="1">
      <c r="A12" s="249"/>
      <c r="B12" s="262"/>
      <c r="C12" s="263">
        <v>2</v>
      </c>
      <c r="D12" s="264">
        <v>3</v>
      </c>
      <c r="E12" s="265">
        <v>4</v>
      </c>
      <c r="F12" s="266">
        <v>5</v>
      </c>
      <c r="G12" s="267">
        <v>6</v>
      </c>
      <c r="H12" s="266">
        <v>8</v>
      </c>
      <c r="I12" s="268">
        <v>9</v>
      </c>
    </row>
    <row r="13" spans="1:9" ht="13.5" customHeight="1">
      <c r="A13" s="269"/>
      <c r="B13" s="270" t="s">
        <v>274</v>
      </c>
      <c r="C13" s="271">
        <v>11</v>
      </c>
      <c r="D13" s="272">
        <v>0</v>
      </c>
      <c r="E13" s="273">
        <v>0</v>
      </c>
      <c r="F13" s="274">
        <v>0</v>
      </c>
      <c r="G13" s="275">
        <v>0</v>
      </c>
      <c r="H13" s="276">
        <v>40391</v>
      </c>
      <c r="I13" s="277">
        <v>0</v>
      </c>
    </row>
    <row r="14" spans="1:9" ht="13.5" customHeight="1">
      <c r="A14" s="269"/>
      <c r="B14" s="278" t="s">
        <v>466</v>
      </c>
      <c r="C14" s="279">
        <v>11</v>
      </c>
      <c r="D14" s="280">
        <v>1</v>
      </c>
      <c r="E14" s="281">
        <v>0</v>
      </c>
      <c r="F14" s="282">
        <v>0</v>
      </c>
      <c r="G14" s="283">
        <v>0</v>
      </c>
      <c r="H14" s="284">
        <v>40391</v>
      </c>
      <c r="I14" s="285">
        <v>0</v>
      </c>
    </row>
    <row r="15" spans="1:9" ht="38.25" customHeight="1">
      <c r="A15" s="269"/>
      <c r="B15" s="286" t="s">
        <v>467</v>
      </c>
      <c r="C15" s="287">
        <v>11</v>
      </c>
      <c r="D15" s="288">
        <v>1</v>
      </c>
      <c r="E15" s="289">
        <v>2</v>
      </c>
      <c r="F15" s="290">
        <v>0</v>
      </c>
      <c r="G15" s="291">
        <v>0</v>
      </c>
      <c r="H15" s="292">
        <v>7401</v>
      </c>
      <c r="I15" s="293">
        <v>0</v>
      </c>
    </row>
    <row r="16" spans="1:9" ht="25.5" customHeight="1">
      <c r="A16" s="269"/>
      <c r="B16" s="278" t="s">
        <v>526</v>
      </c>
      <c r="C16" s="279">
        <v>11</v>
      </c>
      <c r="D16" s="280">
        <v>1</v>
      </c>
      <c r="E16" s="281">
        <v>2</v>
      </c>
      <c r="F16" s="282">
        <v>9010000</v>
      </c>
      <c r="G16" s="283">
        <v>0</v>
      </c>
      <c r="H16" s="284">
        <v>7401</v>
      </c>
      <c r="I16" s="285">
        <v>0</v>
      </c>
    </row>
    <row r="17" spans="1:9" ht="13.5" customHeight="1">
      <c r="A17" s="269"/>
      <c r="B17" s="286" t="s">
        <v>528</v>
      </c>
      <c r="C17" s="287">
        <v>11</v>
      </c>
      <c r="D17" s="288">
        <v>1</v>
      </c>
      <c r="E17" s="289">
        <v>2</v>
      </c>
      <c r="F17" s="290">
        <v>9010203</v>
      </c>
      <c r="G17" s="291">
        <v>0</v>
      </c>
      <c r="H17" s="292">
        <v>4455</v>
      </c>
      <c r="I17" s="293">
        <v>0</v>
      </c>
    </row>
    <row r="18" spans="1:9" ht="38.25" customHeight="1">
      <c r="A18" s="269"/>
      <c r="B18" s="278" t="s">
        <v>275</v>
      </c>
      <c r="C18" s="279">
        <v>11</v>
      </c>
      <c r="D18" s="280">
        <v>1</v>
      </c>
      <c r="E18" s="281">
        <v>2</v>
      </c>
      <c r="F18" s="282">
        <v>9010203</v>
      </c>
      <c r="G18" s="283" t="s">
        <v>276</v>
      </c>
      <c r="H18" s="284">
        <v>4455</v>
      </c>
      <c r="I18" s="285">
        <v>0</v>
      </c>
    </row>
    <row r="19" spans="1:9" ht="13.5" customHeight="1">
      <c r="A19" s="269"/>
      <c r="B19" s="286" t="s">
        <v>533</v>
      </c>
      <c r="C19" s="287">
        <v>11</v>
      </c>
      <c r="D19" s="288">
        <v>1</v>
      </c>
      <c r="E19" s="289">
        <v>2</v>
      </c>
      <c r="F19" s="290">
        <v>9010204</v>
      </c>
      <c r="G19" s="291">
        <v>0</v>
      </c>
      <c r="H19" s="292">
        <v>2946</v>
      </c>
      <c r="I19" s="293">
        <v>0</v>
      </c>
    </row>
    <row r="20" spans="1:9" ht="38.25" customHeight="1">
      <c r="A20" s="269"/>
      <c r="B20" s="278" t="s">
        <v>275</v>
      </c>
      <c r="C20" s="279">
        <v>11</v>
      </c>
      <c r="D20" s="280">
        <v>1</v>
      </c>
      <c r="E20" s="281">
        <v>2</v>
      </c>
      <c r="F20" s="282">
        <v>9010204</v>
      </c>
      <c r="G20" s="283" t="s">
        <v>276</v>
      </c>
      <c r="H20" s="284">
        <v>2946</v>
      </c>
      <c r="I20" s="285">
        <v>0</v>
      </c>
    </row>
    <row r="21" spans="1:9" ht="45.75" customHeight="1">
      <c r="A21" s="269"/>
      <c r="B21" s="286" t="s">
        <v>468</v>
      </c>
      <c r="C21" s="287">
        <v>11</v>
      </c>
      <c r="D21" s="288">
        <v>1</v>
      </c>
      <c r="E21" s="289">
        <v>3</v>
      </c>
      <c r="F21" s="290">
        <v>0</v>
      </c>
      <c r="G21" s="291">
        <v>0</v>
      </c>
      <c r="H21" s="292">
        <v>13622</v>
      </c>
      <c r="I21" s="293">
        <v>0</v>
      </c>
    </row>
    <row r="22" spans="1:9" ht="25.5" customHeight="1">
      <c r="A22" s="269"/>
      <c r="B22" s="278" t="s">
        <v>526</v>
      </c>
      <c r="C22" s="279">
        <v>11</v>
      </c>
      <c r="D22" s="280">
        <v>1</v>
      </c>
      <c r="E22" s="281">
        <v>3</v>
      </c>
      <c r="F22" s="282">
        <v>9010000</v>
      </c>
      <c r="G22" s="283">
        <v>0</v>
      </c>
      <c r="H22" s="284">
        <v>13622</v>
      </c>
      <c r="I22" s="285">
        <v>0</v>
      </c>
    </row>
    <row r="23" spans="1:9" ht="13.5" customHeight="1">
      <c r="A23" s="269"/>
      <c r="B23" s="286" t="s">
        <v>533</v>
      </c>
      <c r="C23" s="287">
        <v>11</v>
      </c>
      <c r="D23" s="288">
        <v>1</v>
      </c>
      <c r="E23" s="289">
        <v>3</v>
      </c>
      <c r="F23" s="290">
        <v>9010204</v>
      </c>
      <c r="G23" s="291">
        <v>0</v>
      </c>
      <c r="H23" s="292">
        <v>13622</v>
      </c>
      <c r="I23" s="293">
        <v>0</v>
      </c>
    </row>
    <row r="24" spans="1:9" ht="38.25" customHeight="1">
      <c r="A24" s="269"/>
      <c r="B24" s="278" t="s">
        <v>275</v>
      </c>
      <c r="C24" s="279">
        <v>11</v>
      </c>
      <c r="D24" s="280">
        <v>1</v>
      </c>
      <c r="E24" s="281">
        <v>3</v>
      </c>
      <c r="F24" s="282">
        <v>9010204</v>
      </c>
      <c r="G24" s="283" t="s">
        <v>276</v>
      </c>
      <c r="H24" s="284">
        <v>11921</v>
      </c>
      <c r="I24" s="285">
        <v>0</v>
      </c>
    </row>
    <row r="25" spans="1:9" ht="38.25" customHeight="1">
      <c r="A25" s="269"/>
      <c r="B25" s="278" t="s">
        <v>277</v>
      </c>
      <c r="C25" s="279">
        <v>11</v>
      </c>
      <c r="D25" s="280">
        <v>1</v>
      </c>
      <c r="E25" s="281">
        <v>3</v>
      </c>
      <c r="F25" s="282">
        <v>9010204</v>
      </c>
      <c r="G25" s="283" t="s">
        <v>278</v>
      </c>
      <c r="H25" s="284">
        <v>690</v>
      </c>
      <c r="I25" s="285">
        <v>0</v>
      </c>
    </row>
    <row r="26" spans="1:9" ht="51" customHeight="1">
      <c r="A26" s="269"/>
      <c r="B26" s="278" t="s">
        <v>279</v>
      </c>
      <c r="C26" s="279">
        <v>11</v>
      </c>
      <c r="D26" s="280">
        <v>1</v>
      </c>
      <c r="E26" s="281">
        <v>3</v>
      </c>
      <c r="F26" s="282">
        <v>9010204</v>
      </c>
      <c r="G26" s="283" t="s">
        <v>280</v>
      </c>
      <c r="H26" s="284">
        <v>98</v>
      </c>
      <c r="I26" s="285">
        <v>0</v>
      </c>
    </row>
    <row r="27" spans="1:9" ht="25.5" customHeight="1">
      <c r="A27" s="269"/>
      <c r="B27" s="278" t="s">
        <v>281</v>
      </c>
      <c r="C27" s="279">
        <v>11</v>
      </c>
      <c r="D27" s="280">
        <v>1</v>
      </c>
      <c r="E27" s="281">
        <v>3</v>
      </c>
      <c r="F27" s="282">
        <v>9010204</v>
      </c>
      <c r="G27" s="283" t="s">
        <v>282</v>
      </c>
      <c r="H27" s="284">
        <v>223</v>
      </c>
      <c r="I27" s="285">
        <v>0</v>
      </c>
    </row>
    <row r="28" spans="1:9" ht="25.5" customHeight="1">
      <c r="A28" s="269"/>
      <c r="B28" s="278" t="s">
        <v>283</v>
      </c>
      <c r="C28" s="279">
        <v>11</v>
      </c>
      <c r="D28" s="280">
        <v>1</v>
      </c>
      <c r="E28" s="281">
        <v>3</v>
      </c>
      <c r="F28" s="282">
        <v>9010204</v>
      </c>
      <c r="G28" s="283" t="s">
        <v>284</v>
      </c>
      <c r="H28" s="284">
        <v>678</v>
      </c>
      <c r="I28" s="285">
        <v>0</v>
      </c>
    </row>
    <row r="29" spans="1:9" ht="25.5" customHeight="1">
      <c r="A29" s="269"/>
      <c r="B29" s="278" t="s">
        <v>285</v>
      </c>
      <c r="C29" s="279">
        <v>11</v>
      </c>
      <c r="D29" s="280">
        <v>1</v>
      </c>
      <c r="E29" s="281">
        <v>3</v>
      </c>
      <c r="F29" s="282">
        <v>9010204</v>
      </c>
      <c r="G29" s="283" t="s">
        <v>286</v>
      </c>
      <c r="H29" s="284">
        <v>11</v>
      </c>
      <c r="I29" s="285">
        <v>0</v>
      </c>
    </row>
    <row r="30" spans="1:9" ht="13.5" customHeight="1">
      <c r="A30" s="269"/>
      <c r="B30" s="278" t="s">
        <v>287</v>
      </c>
      <c r="C30" s="279">
        <v>11</v>
      </c>
      <c r="D30" s="280">
        <v>1</v>
      </c>
      <c r="E30" s="281">
        <v>3</v>
      </c>
      <c r="F30" s="282">
        <v>9010204</v>
      </c>
      <c r="G30" s="283" t="s">
        <v>288</v>
      </c>
      <c r="H30" s="284">
        <v>1</v>
      </c>
      <c r="I30" s="285">
        <v>0</v>
      </c>
    </row>
    <row r="31" spans="1:9" ht="38.25" customHeight="1">
      <c r="A31" s="269"/>
      <c r="B31" s="286" t="s">
        <v>470</v>
      </c>
      <c r="C31" s="287">
        <v>11</v>
      </c>
      <c r="D31" s="288">
        <v>1</v>
      </c>
      <c r="E31" s="289">
        <v>6</v>
      </c>
      <c r="F31" s="290">
        <v>0</v>
      </c>
      <c r="G31" s="291">
        <v>0</v>
      </c>
      <c r="H31" s="292">
        <v>18021</v>
      </c>
      <c r="I31" s="293">
        <v>0</v>
      </c>
    </row>
    <row r="32" spans="1:9" ht="25.5" customHeight="1">
      <c r="A32" s="269"/>
      <c r="B32" s="278" t="s">
        <v>526</v>
      </c>
      <c r="C32" s="279">
        <v>11</v>
      </c>
      <c r="D32" s="280">
        <v>1</v>
      </c>
      <c r="E32" s="281">
        <v>6</v>
      </c>
      <c r="F32" s="282">
        <v>9010000</v>
      </c>
      <c r="G32" s="283">
        <v>0</v>
      </c>
      <c r="H32" s="284">
        <v>18021</v>
      </c>
      <c r="I32" s="285">
        <v>0</v>
      </c>
    </row>
    <row r="33" spans="1:9" ht="13.5" customHeight="1">
      <c r="A33" s="269"/>
      <c r="B33" s="286" t="s">
        <v>533</v>
      </c>
      <c r="C33" s="287">
        <v>11</v>
      </c>
      <c r="D33" s="288">
        <v>1</v>
      </c>
      <c r="E33" s="289">
        <v>6</v>
      </c>
      <c r="F33" s="290">
        <v>9010204</v>
      </c>
      <c r="G33" s="291">
        <v>0</v>
      </c>
      <c r="H33" s="292">
        <v>15834</v>
      </c>
      <c r="I33" s="293">
        <v>0</v>
      </c>
    </row>
    <row r="34" spans="1:9" ht="38.25" customHeight="1">
      <c r="A34" s="269"/>
      <c r="B34" s="278" t="s">
        <v>275</v>
      </c>
      <c r="C34" s="279">
        <v>11</v>
      </c>
      <c r="D34" s="280">
        <v>1</v>
      </c>
      <c r="E34" s="281">
        <v>6</v>
      </c>
      <c r="F34" s="282">
        <v>9010204</v>
      </c>
      <c r="G34" s="283" t="s">
        <v>276</v>
      </c>
      <c r="H34" s="284">
        <v>14554</v>
      </c>
      <c r="I34" s="285">
        <v>0</v>
      </c>
    </row>
    <row r="35" spans="1:9" ht="38.25" customHeight="1">
      <c r="A35" s="269"/>
      <c r="B35" s="278" t="s">
        <v>277</v>
      </c>
      <c r="C35" s="279">
        <v>11</v>
      </c>
      <c r="D35" s="280">
        <v>1</v>
      </c>
      <c r="E35" s="281">
        <v>6</v>
      </c>
      <c r="F35" s="282">
        <v>9010204</v>
      </c>
      <c r="G35" s="283" t="s">
        <v>278</v>
      </c>
      <c r="H35" s="284">
        <v>741</v>
      </c>
      <c r="I35" s="285">
        <v>0</v>
      </c>
    </row>
    <row r="36" spans="1:9" ht="25.5" customHeight="1">
      <c r="A36" s="269"/>
      <c r="B36" s="278" t="s">
        <v>281</v>
      </c>
      <c r="C36" s="279">
        <v>11</v>
      </c>
      <c r="D36" s="280">
        <v>1</v>
      </c>
      <c r="E36" s="281">
        <v>6</v>
      </c>
      <c r="F36" s="282">
        <v>9010204</v>
      </c>
      <c r="G36" s="283" t="s">
        <v>282</v>
      </c>
      <c r="H36" s="284">
        <v>219</v>
      </c>
      <c r="I36" s="285">
        <v>0</v>
      </c>
    </row>
    <row r="37" spans="1:9" ht="25.5" customHeight="1">
      <c r="A37" s="269"/>
      <c r="B37" s="278" t="s">
        <v>283</v>
      </c>
      <c r="C37" s="279">
        <v>11</v>
      </c>
      <c r="D37" s="280">
        <v>1</v>
      </c>
      <c r="E37" s="281">
        <v>6</v>
      </c>
      <c r="F37" s="282">
        <v>9010204</v>
      </c>
      <c r="G37" s="283" t="s">
        <v>284</v>
      </c>
      <c r="H37" s="284">
        <v>316</v>
      </c>
      <c r="I37" s="285">
        <v>0</v>
      </c>
    </row>
    <row r="38" spans="1:9" ht="13.5" customHeight="1">
      <c r="A38" s="269"/>
      <c r="B38" s="278" t="s">
        <v>287</v>
      </c>
      <c r="C38" s="279">
        <v>11</v>
      </c>
      <c r="D38" s="280">
        <v>1</v>
      </c>
      <c r="E38" s="281">
        <v>6</v>
      </c>
      <c r="F38" s="282">
        <v>9010204</v>
      </c>
      <c r="G38" s="283" t="s">
        <v>288</v>
      </c>
      <c r="H38" s="284">
        <v>4</v>
      </c>
      <c r="I38" s="285">
        <v>0</v>
      </c>
    </row>
    <row r="39" spans="1:9" ht="25.5" customHeight="1">
      <c r="A39" s="269"/>
      <c r="B39" s="286" t="s">
        <v>554</v>
      </c>
      <c r="C39" s="287">
        <v>11</v>
      </c>
      <c r="D39" s="288">
        <v>1</v>
      </c>
      <c r="E39" s="289">
        <v>6</v>
      </c>
      <c r="F39" s="290">
        <v>9010225</v>
      </c>
      <c r="G39" s="291">
        <v>0</v>
      </c>
      <c r="H39" s="292">
        <v>2187</v>
      </c>
      <c r="I39" s="293">
        <v>0</v>
      </c>
    </row>
    <row r="40" spans="1:9" ht="38.25" customHeight="1">
      <c r="A40" s="269"/>
      <c r="B40" s="278" t="s">
        <v>275</v>
      </c>
      <c r="C40" s="279">
        <v>11</v>
      </c>
      <c r="D40" s="280">
        <v>1</v>
      </c>
      <c r="E40" s="281">
        <v>6</v>
      </c>
      <c r="F40" s="282">
        <v>9010225</v>
      </c>
      <c r="G40" s="283" t="s">
        <v>276</v>
      </c>
      <c r="H40" s="284">
        <v>2187</v>
      </c>
      <c r="I40" s="285">
        <v>0</v>
      </c>
    </row>
    <row r="41" spans="1:9" ht="13.5" customHeight="1">
      <c r="A41" s="269"/>
      <c r="B41" s="286" t="s">
        <v>473</v>
      </c>
      <c r="C41" s="287">
        <v>11</v>
      </c>
      <c r="D41" s="288">
        <v>1</v>
      </c>
      <c r="E41" s="289">
        <v>13</v>
      </c>
      <c r="F41" s="290">
        <v>0</v>
      </c>
      <c r="G41" s="291">
        <v>0</v>
      </c>
      <c r="H41" s="292">
        <v>1347</v>
      </c>
      <c r="I41" s="293">
        <v>0</v>
      </c>
    </row>
    <row r="42" spans="1:9" ht="13.5" customHeight="1">
      <c r="A42" s="269"/>
      <c r="B42" s="278" t="s">
        <v>567</v>
      </c>
      <c r="C42" s="279">
        <v>11</v>
      </c>
      <c r="D42" s="280">
        <v>1</v>
      </c>
      <c r="E42" s="281">
        <v>13</v>
      </c>
      <c r="F42" s="282">
        <v>9030000</v>
      </c>
      <c r="G42" s="283">
        <v>0</v>
      </c>
      <c r="H42" s="284">
        <v>1347</v>
      </c>
      <c r="I42" s="285">
        <v>0</v>
      </c>
    </row>
    <row r="43" spans="1:9" ht="25.5" customHeight="1">
      <c r="A43" s="269"/>
      <c r="B43" s="286" t="s">
        <v>608</v>
      </c>
      <c r="C43" s="287">
        <v>11</v>
      </c>
      <c r="D43" s="288">
        <v>1</v>
      </c>
      <c r="E43" s="289">
        <v>13</v>
      </c>
      <c r="F43" s="290">
        <v>9039003</v>
      </c>
      <c r="G43" s="291">
        <v>0</v>
      </c>
      <c r="H43" s="292">
        <v>1347</v>
      </c>
      <c r="I43" s="293">
        <v>0</v>
      </c>
    </row>
    <row r="44" spans="1:9" ht="25.5" customHeight="1">
      <c r="A44" s="269"/>
      <c r="B44" s="278" t="s">
        <v>283</v>
      </c>
      <c r="C44" s="279">
        <v>11</v>
      </c>
      <c r="D44" s="280">
        <v>1</v>
      </c>
      <c r="E44" s="281">
        <v>13</v>
      </c>
      <c r="F44" s="282">
        <v>9039003</v>
      </c>
      <c r="G44" s="283" t="s">
        <v>284</v>
      </c>
      <c r="H44" s="284">
        <v>1347</v>
      </c>
      <c r="I44" s="285">
        <v>0</v>
      </c>
    </row>
    <row r="45" spans="1:9" ht="13.5" customHeight="1">
      <c r="A45" s="269"/>
      <c r="B45" s="286" t="s">
        <v>289</v>
      </c>
      <c r="C45" s="287">
        <v>40</v>
      </c>
      <c r="D45" s="288">
        <v>0</v>
      </c>
      <c r="E45" s="289">
        <v>0</v>
      </c>
      <c r="F45" s="290">
        <v>0</v>
      </c>
      <c r="G45" s="291">
        <v>0</v>
      </c>
      <c r="H45" s="292">
        <v>1000562.56</v>
      </c>
      <c r="I45" s="293">
        <v>122156.19899999999</v>
      </c>
    </row>
    <row r="46" spans="1:9" ht="13.5" customHeight="1">
      <c r="A46" s="269"/>
      <c r="B46" s="278" t="s">
        <v>466</v>
      </c>
      <c r="C46" s="279">
        <v>40</v>
      </c>
      <c r="D46" s="280">
        <v>1</v>
      </c>
      <c r="E46" s="281">
        <v>0</v>
      </c>
      <c r="F46" s="282">
        <v>0</v>
      </c>
      <c r="G46" s="283">
        <v>0</v>
      </c>
      <c r="H46" s="284">
        <v>292945.5</v>
      </c>
      <c r="I46" s="285">
        <v>8991.5</v>
      </c>
    </row>
    <row r="47" spans="1:9" ht="51" customHeight="1">
      <c r="A47" s="269"/>
      <c r="B47" s="286" t="s">
        <v>469</v>
      </c>
      <c r="C47" s="287">
        <v>40</v>
      </c>
      <c r="D47" s="288">
        <v>1</v>
      </c>
      <c r="E47" s="289">
        <v>4</v>
      </c>
      <c r="F47" s="290">
        <v>0</v>
      </c>
      <c r="G47" s="291">
        <v>0</v>
      </c>
      <c r="H47" s="292">
        <v>136795</v>
      </c>
      <c r="I47" s="293">
        <v>0</v>
      </c>
    </row>
    <row r="48" spans="1:9" ht="38.25" customHeight="1">
      <c r="A48" s="269"/>
      <c r="B48" s="278" t="s">
        <v>543</v>
      </c>
      <c r="C48" s="279">
        <v>40</v>
      </c>
      <c r="D48" s="280">
        <v>1</v>
      </c>
      <c r="E48" s="281">
        <v>4</v>
      </c>
      <c r="F48" s="282">
        <v>4100000</v>
      </c>
      <c r="G48" s="283">
        <v>0</v>
      </c>
      <c r="H48" s="284">
        <v>136795</v>
      </c>
      <c r="I48" s="285">
        <v>0</v>
      </c>
    </row>
    <row r="49" spans="1:9" ht="13.5" customHeight="1">
      <c r="A49" s="269"/>
      <c r="B49" s="286" t="s">
        <v>533</v>
      </c>
      <c r="C49" s="287">
        <v>40</v>
      </c>
      <c r="D49" s="288">
        <v>1</v>
      </c>
      <c r="E49" s="289">
        <v>4</v>
      </c>
      <c r="F49" s="290">
        <v>4100204</v>
      </c>
      <c r="G49" s="291">
        <v>0</v>
      </c>
      <c r="H49" s="292">
        <v>132340</v>
      </c>
      <c r="I49" s="293">
        <v>0</v>
      </c>
    </row>
    <row r="50" spans="1:9" ht="38.25" customHeight="1">
      <c r="A50" s="269"/>
      <c r="B50" s="278" t="s">
        <v>275</v>
      </c>
      <c r="C50" s="279">
        <v>40</v>
      </c>
      <c r="D50" s="280">
        <v>1</v>
      </c>
      <c r="E50" s="281">
        <v>4</v>
      </c>
      <c r="F50" s="282">
        <v>4100204</v>
      </c>
      <c r="G50" s="283" t="s">
        <v>276</v>
      </c>
      <c r="H50" s="284">
        <v>122794</v>
      </c>
      <c r="I50" s="285">
        <v>0</v>
      </c>
    </row>
    <row r="51" spans="1:9" ht="38.25" customHeight="1">
      <c r="A51" s="269"/>
      <c r="B51" s="278" t="s">
        <v>277</v>
      </c>
      <c r="C51" s="279">
        <v>40</v>
      </c>
      <c r="D51" s="280">
        <v>1</v>
      </c>
      <c r="E51" s="281">
        <v>4</v>
      </c>
      <c r="F51" s="282">
        <v>4100204</v>
      </c>
      <c r="G51" s="283" t="s">
        <v>278</v>
      </c>
      <c r="H51" s="284">
        <v>4856</v>
      </c>
      <c r="I51" s="285">
        <v>0</v>
      </c>
    </row>
    <row r="52" spans="1:9" ht="25.5" customHeight="1">
      <c r="A52" s="269"/>
      <c r="B52" s="278" t="s">
        <v>281</v>
      </c>
      <c r="C52" s="279">
        <v>40</v>
      </c>
      <c r="D52" s="280">
        <v>1</v>
      </c>
      <c r="E52" s="281">
        <v>4</v>
      </c>
      <c r="F52" s="282">
        <v>4100204</v>
      </c>
      <c r="G52" s="283" t="s">
        <v>282</v>
      </c>
      <c r="H52" s="284">
        <v>1962</v>
      </c>
      <c r="I52" s="285">
        <v>0</v>
      </c>
    </row>
    <row r="53" spans="1:9" ht="25.5" customHeight="1">
      <c r="A53" s="269"/>
      <c r="B53" s="278" t="s">
        <v>283</v>
      </c>
      <c r="C53" s="279">
        <v>40</v>
      </c>
      <c r="D53" s="280">
        <v>1</v>
      </c>
      <c r="E53" s="281">
        <v>4</v>
      </c>
      <c r="F53" s="282">
        <v>4100204</v>
      </c>
      <c r="G53" s="283" t="s">
        <v>284</v>
      </c>
      <c r="H53" s="284">
        <v>2591</v>
      </c>
      <c r="I53" s="285">
        <v>0</v>
      </c>
    </row>
    <row r="54" spans="1:9" ht="25.5" customHeight="1">
      <c r="A54" s="269"/>
      <c r="B54" s="278" t="s">
        <v>285</v>
      </c>
      <c r="C54" s="279">
        <v>40</v>
      </c>
      <c r="D54" s="280">
        <v>1</v>
      </c>
      <c r="E54" s="281">
        <v>4</v>
      </c>
      <c r="F54" s="282">
        <v>4100204</v>
      </c>
      <c r="G54" s="283" t="s">
        <v>286</v>
      </c>
      <c r="H54" s="284">
        <v>116</v>
      </c>
      <c r="I54" s="285">
        <v>0</v>
      </c>
    </row>
    <row r="55" spans="1:9" ht="13.5" customHeight="1">
      <c r="A55" s="269"/>
      <c r="B55" s="278" t="s">
        <v>287</v>
      </c>
      <c r="C55" s="279">
        <v>40</v>
      </c>
      <c r="D55" s="280">
        <v>1</v>
      </c>
      <c r="E55" s="281">
        <v>4</v>
      </c>
      <c r="F55" s="282">
        <v>4100204</v>
      </c>
      <c r="G55" s="283" t="s">
        <v>288</v>
      </c>
      <c r="H55" s="284">
        <v>21</v>
      </c>
      <c r="I55" s="285">
        <v>0</v>
      </c>
    </row>
    <row r="56" spans="1:9" ht="38.25" customHeight="1">
      <c r="A56" s="269"/>
      <c r="B56" s="286" t="s">
        <v>546</v>
      </c>
      <c r="C56" s="287">
        <v>40</v>
      </c>
      <c r="D56" s="288">
        <v>1</v>
      </c>
      <c r="E56" s="289">
        <v>4</v>
      </c>
      <c r="F56" s="290">
        <v>4100208</v>
      </c>
      <c r="G56" s="291">
        <v>0</v>
      </c>
      <c r="H56" s="292">
        <v>4455</v>
      </c>
      <c r="I56" s="293">
        <v>0</v>
      </c>
    </row>
    <row r="57" spans="1:9" ht="38.25" customHeight="1">
      <c r="A57" s="269"/>
      <c r="B57" s="278" t="s">
        <v>275</v>
      </c>
      <c r="C57" s="279">
        <v>40</v>
      </c>
      <c r="D57" s="280">
        <v>1</v>
      </c>
      <c r="E57" s="281">
        <v>4</v>
      </c>
      <c r="F57" s="282">
        <v>4100208</v>
      </c>
      <c r="G57" s="283" t="s">
        <v>276</v>
      </c>
      <c r="H57" s="284">
        <v>4455</v>
      </c>
      <c r="I57" s="285">
        <v>0</v>
      </c>
    </row>
    <row r="58" spans="1:9" ht="13.5" customHeight="1">
      <c r="A58" s="269"/>
      <c r="B58" s="286" t="s">
        <v>30</v>
      </c>
      <c r="C58" s="287">
        <v>40</v>
      </c>
      <c r="D58" s="288">
        <v>1</v>
      </c>
      <c r="E58" s="289">
        <v>5</v>
      </c>
      <c r="F58" s="290">
        <v>0</v>
      </c>
      <c r="G58" s="291">
        <v>0</v>
      </c>
      <c r="H58" s="292">
        <v>4.0999999999999996</v>
      </c>
      <c r="I58" s="293">
        <v>4.0999999999999996</v>
      </c>
    </row>
    <row r="59" spans="1:9" ht="38.25" customHeight="1">
      <c r="A59" s="269"/>
      <c r="B59" s="278" t="s">
        <v>543</v>
      </c>
      <c r="C59" s="279">
        <v>40</v>
      </c>
      <c r="D59" s="280">
        <v>1</v>
      </c>
      <c r="E59" s="281">
        <v>5</v>
      </c>
      <c r="F59" s="282">
        <v>4100000</v>
      </c>
      <c r="G59" s="283">
        <v>0</v>
      </c>
      <c r="H59" s="284">
        <v>4.0999999999999996</v>
      </c>
      <c r="I59" s="285">
        <v>4.0999999999999996</v>
      </c>
    </row>
    <row r="60" spans="1:9" ht="76.5" customHeight="1">
      <c r="A60" s="269"/>
      <c r="B60" s="286" t="s">
        <v>31</v>
      </c>
      <c r="C60" s="287">
        <v>40</v>
      </c>
      <c r="D60" s="288">
        <v>1</v>
      </c>
      <c r="E60" s="289">
        <v>5</v>
      </c>
      <c r="F60" s="290">
        <v>4105120</v>
      </c>
      <c r="G60" s="291">
        <v>0</v>
      </c>
      <c r="H60" s="292">
        <v>4.0999999999999996</v>
      </c>
      <c r="I60" s="293">
        <v>4.0999999999999996</v>
      </c>
    </row>
    <row r="61" spans="1:9" ht="25.5" customHeight="1">
      <c r="A61" s="269"/>
      <c r="B61" s="278" t="s">
        <v>283</v>
      </c>
      <c r="C61" s="279">
        <v>40</v>
      </c>
      <c r="D61" s="280">
        <v>1</v>
      </c>
      <c r="E61" s="281">
        <v>5</v>
      </c>
      <c r="F61" s="282">
        <v>4105120</v>
      </c>
      <c r="G61" s="283" t="s">
        <v>284</v>
      </c>
      <c r="H61" s="284">
        <v>4.0999999999999996</v>
      </c>
      <c r="I61" s="285">
        <v>4.0999999999999996</v>
      </c>
    </row>
    <row r="62" spans="1:9" ht="38.25" customHeight="1">
      <c r="A62" s="269"/>
      <c r="B62" s="286" t="s">
        <v>470</v>
      </c>
      <c r="C62" s="287">
        <v>40</v>
      </c>
      <c r="D62" s="288">
        <v>1</v>
      </c>
      <c r="E62" s="289">
        <v>6</v>
      </c>
      <c r="F62" s="290">
        <v>0</v>
      </c>
      <c r="G62" s="291">
        <v>0</v>
      </c>
      <c r="H62" s="292">
        <v>26739</v>
      </c>
      <c r="I62" s="293">
        <v>0</v>
      </c>
    </row>
    <row r="63" spans="1:9" ht="63.75" customHeight="1">
      <c r="A63" s="269"/>
      <c r="B63" s="278" t="s">
        <v>550</v>
      </c>
      <c r="C63" s="279">
        <v>40</v>
      </c>
      <c r="D63" s="280">
        <v>1</v>
      </c>
      <c r="E63" s="281">
        <v>6</v>
      </c>
      <c r="F63" s="282">
        <v>6510000</v>
      </c>
      <c r="G63" s="283">
        <v>0</v>
      </c>
      <c r="H63" s="284">
        <v>26739</v>
      </c>
      <c r="I63" s="285">
        <v>0</v>
      </c>
    </row>
    <row r="64" spans="1:9" ht="76.5" customHeight="1">
      <c r="A64" s="269"/>
      <c r="B64" s="286" t="s">
        <v>552</v>
      </c>
      <c r="C64" s="287">
        <v>40</v>
      </c>
      <c r="D64" s="288">
        <v>1</v>
      </c>
      <c r="E64" s="289">
        <v>6</v>
      </c>
      <c r="F64" s="290">
        <v>6510204</v>
      </c>
      <c r="G64" s="291">
        <v>0</v>
      </c>
      <c r="H64" s="292">
        <v>26739</v>
      </c>
      <c r="I64" s="293">
        <v>0</v>
      </c>
    </row>
    <row r="65" spans="1:9" ht="38.25" customHeight="1">
      <c r="A65" s="269"/>
      <c r="B65" s="278" t="s">
        <v>275</v>
      </c>
      <c r="C65" s="279">
        <v>40</v>
      </c>
      <c r="D65" s="280">
        <v>1</v>
      </c>
      <c r="E65" s="281">
        <v>6</v>
      </c>
      <c r="F65" s="282">
        <v>6510204</v>
      </c>
      <c r="G65" s="283" t="s">
        <v>276</v>
      </c>
      <c r="H65" s="284">
        <v>24205</v>
      </c>
      <c r="I65" s="285">
        <v>0</v>
      </c>
    </row>
    <row r="66" spans="1:9" ht="38.25" customHeight="1">
      <c r="A66" s="269"/>
      <c r="B66" s="278" t="s">
        <v>277</v>
      </c>
      <c r="C66" s="279">
        <v>40</v>
      </c>
      <c r="D66" s="280">
        <v>1</v>
      </c>
      <c r="E66" s="281">
        <v>6</v>
      </c>
      <c r="F66" s="282">
        <v>6510204</v>
      </c>
      <c r="G66" s="283" t="s">
        <v>278</v>
      </c>
      <c r="H66" s="284">
        <v>708</v>
      </c>
      <c r="I66" s="285">
        <v>0</v>
      </c>
    </row>
    <row r="67" spans="1:9" ht="25.5" customHeight="1">
      <c r="A67" s="269"/>
      <c r="B67" s="278" t="s">
        <v>281</v>
      </c>
      <c r="C67" s="279">
        <v>40</v>
      </c>
      <c r="D67" s="280">
        <v>1</v>
      </c>
      <c r="E67" s="281">
        <v>6</v>
      </c>
      <c r="F67" s="282">
        <v>6510204</v>
      </c>
      <c r="G67" s="283" t="s">
        <v>282</v>
      </c>
      <c r="H67" s="284">
        <v>1332</v>
      </c>
      <c r="I67" s="285">
        <v>0</v>
      </c>
    </row>
    <row r="68" spans="1:9" ht="25.5" customHeight="1">
      <c r="A68" s="269"/>
      <c r="B68" s="278" t="s">
        <v>283</v>
      </c>
      <c r="C68" s="279">
        <v>40</v>
      </c>
      <c r="D68" s="280">
        <v>1</v>
      </c>
      <c r="E68" s="281">
        <v>6</v>
      </c>
      <c r="F68" s="282">
        <v>6510204</v>
      </c>
      <c r="G68" s="283" t="s">
        <v>284</v>
      </c>
      <c r="H68" s="284">
        <v>490</v>
      </c>
      <c r="I68" s="285">
        <v>0</v>
      </c>
    </row>
    <row r="69" spans="1:9" ht="25.5" customHeight="1">
      <c r="A69" s="269"/>
      <c r="B69" s="278" t="s">
        <v>285</v>
      </c>
      <c r="C69" s="279">
        <v>40</v>
      </c>
      <c r="D69" s="280">
        <v>1</v>
      </c>
      <c r="E69" s="281">
        <v>6</v>
      </c>
      <c r="F69" s="282">
        <v>6510204</v>
      </c>
      <c r="G69" s="283" t="s">
        <v>286</v>
      </c>
      <c r="H69" s="284">
        <v>2</v>
      </c>
      <c r="I69" s="285">
        <v>0</v>
      </c>
    </row>
    <row r="70" spans="1:9" ht="13.5" customHeight="1">
      <c r="A70" s="269"/>
      <c r="B70" s="278" t="s">
        <v>287</v>
      </c>
      <c r="C70" s="279">
        <v>40</v>
      </c>
      <c r="D70" s="280">
        <v>1</v>
      </c>
      <c r="E70" s="281">
        <v>6</v>
      </c>
      <c r="F70" s="282">
        <v>6510204</v>
      </c>
      <c r="G70" s="283" t="s">
        <v>288</v>
      </c>
      <c r="H70" s="284">
        <v>2</v>
      </c>
      <c r="I70" s="285">
        <v>0</v>
      </c>
    </row>
    <row r="71" spans="1:9" ht="13.5" customHeight="1">
      <c r="A71" s="269"/>
      <c r="B71" s="286" t="s">
        <v>471</v>
      </c>
      <c r="C71" s="287">
        <v>40</v>
      </c>
      <c r="D71" s="288">
        <v>1</v>
      </c>
      <c r="E71" s="289">
        <v>7</v>
      </c>
      <c r="F71" s="290">
        <v>0</v>
      </c>
      <c r="G71" s="291">
        <v>0</v>
      </c>
      <c r="H71" s="292">
        <v>8000</v>
      </c>
      <c r="I71" s="293">
        <v>0</v>
      </c>
    </row>
    <row r="72" spans="1:9" ht="38.25" customHeight="1">
      <c r="A72" s="269"/>
      <c r="B72" s="278" t="s">
        <v>543</v>
      </c>
      <c r="C72" s="279">
        <v>40</v>
      </c>
      <c r="D72" s="280">
        <v>1</v>
      </c>
      <c r="E72" s="281">
        <v>7</v>
      </c>
      <c r="F72" s="282">
        <v>4100000</v>
      </c>
      <c r="G72" s="283">
        <v>0</v>
      </c>
      <c r="H72" s="284">
        <v>8000</v>
      </c>
      <c r="I72" s="285">
        <v>0</v>
      </c>
    </row>
    <row r="73" spans="1:9" ht="13.5" customHeight="1">
      <c r="A73" s="269"/>
      <c r="B73" s="286" t="s">
        <v>556</v>
      </c>
      <c r="C73" s="287">
        <v>40</v>
      </c>
      <c r="D73" s="288">
        <v>1</v>
      </c>
      <c r="E73" s="289">
        <v>7</v>
      </c>
      <c r="F73" s="290">
        <v>4109002</v>
      </c>
      <c r="G73" s="291">
        <v>0</v>
      </c>
      <c r="H73" s="292">
        <v>8000</v>
      </c>
      <c r="I73" s="293">
        <v>0</v>
      </c>
    </row>
    <row r="74" spans="1:9" ht="25.5" customHeight="1">
      <c r="A74" s="269"/>
      <c r="B74" s="278" t="s">
        <v>283</v>
      </c>
      <c r="C74" s="279">
        <v>40</v>
      </c>
      <c r="D74" s="280">
        <v>1</v>
      </c>
      <c r="E74" s="281">
        <v>7</v>
      </c>
      <c r="F74" s="282">
        <v>4109002</v>
      </c>
      <c r="G74" s="283" t="s">
        <v>284</v>
      </c>
      <c r="H74" s="284">
        <v>8000</v>
      </c>
      <c r="I74" s="285">
        <v>0</v>
      </c>
    </row>
    <row r="75" spans="1:9" ht="13.5" customHeight="1">
      <c r="A75" s="269"/>
      <c r="B75" s="286" t="s">
        <v>473</v>
      </c>
      <c r="C75" s="287">
        <v>40</v>
      </c>
      <c r="D75" s="288">
        <v>1</v>
      </c>
      <c r="E75" s="289">
        <v>13</v>
      </c>
      <c r="F75" s="290">
        <v>0</v>
      </c>
      <c r="G75" s="291">
        <v>0</v>
      </c>
      <c r="H75" s="292">
        <v>121407.4</v>
      </c>
      <c r="I75" s="293">
        <v>8987.4</v>
      </c>
    </row>
    <row r="76" spans="1:9" ht="38.25" customHeight="1">
      <c r="A76" s="269"/>
      <c r="B76" s="278" t="s">
        <v>543</v>
      </c>
      <c r="C76" s="279">
        <v>40</v>
      </c>
      <c r="D76" s="280">
        <v>1</v>
      </c>
      <c r="E76" s="281">
        <v>13</v>
      </c>
      <c r="F76" s="282">
        <v>4100000</v>
      </c>
      <c r="G76" s="283">
        <v>0</v>
      </c>
      <c r="H76" s="284">
        <v>9420.4</v>
      </c>
      <c r="I76" s="285">
        <v>8987.4</v>
      </c>
    </row>
    <row r="77" spans="1:9" ht="51" customHeight="1">
      <c r="A77" s="269"/>
      <c r="B77" s="286" t="s">
        <v>563</v>
      </c>
      <c r="C77" s="287">
        <v>40</v>
      </c>
      <c r="D77" s="288">
        <v>1</v>
      </c>
      <c r="E77" s="289">
        <v>13</v>
      </c>
      <c r="F77" s="290">
        <v>4105520</v>
      </c>
      <c r="G77" s="291">
        <v>0</v>
      </c>
      <c r="H77" s="292">
        <v>1632.7</v>
      </c>
      <c r="I77" s="293">
        <v>1632.7</v>
      </c>
    </row>
    <row r="78" spans="1:9" ht="38.25" customHeight="1">
      <c r="A78" s="269"/>
      <c r="B78" s="278" t="s">
        <v>275</v>
      </c>
      <c r="C78" s="279">
        <v>40</v>
      </c>
      <c r="D78" s="280">
        <v>1</v>
      </c>
      <c r="E78" s="281">
        <v>13</v>
      </c>
      <c r="F78" s="282">
        <v>4105520</v>
      </c>
      <c r="G78" s="283" t="s">
        <v>276</v>
      </c>
      <c r="H78" s="284">
        <v>1247</v>
      </c>
      <c r="I78" s="285">
        <v>1247</v>
      </c>
    </row>
    <row r="79" spans="1:9" ht="38.25" customHeight="1">
      <c r="A79" s="269"/>
      <c r="B79" s="278" t="s">
        <v>277</v>
      </c>
      <c r="C79" s="279">
        <v>40</v>
      </c>
      <c r="D79" s="280">
        <v>1</v>
      </c>
      <c r="E79" s="281">
        <v>13</v>
      </c>
      <c r="F79" s="282">
        <v>4105520</v>
      </c>
      <c r="G79" s="283" t="s">
        <v>278</v>
      </c>
      <c r="H79" s="284">
        <v>123</v>
      </c>
      <c r="I79" s="285">
        <v>123</v>
      </c>
    </row>
    <row r="80" spans="1:9" ht="25.5" customHeight="1">
      <c r="A80" s="269"/>
      <c r="B80" s="278" t="s">
        <v>281</v>
      </c>
      <c r="C80" s="279">
        <v>40</v>
      </c>
      <c r="D80" s="280">
        <v>1</v>
      </c>
      <c r="E80" s="281">
        <v>13</v>
      </c>
      <c r="F80" s="282">
        <v>4105520</v>
      </c>
      <c r="G80" s="283" t="s">
        <v>282</v>
      </c>
      <c r="H80" s="284">
        <v>68</v>
      </c>
      <c r="I80" s="285">
        <v>68</v>
      </c>
    </row>
    <row r="81" spans="1:9" ht="25.5" customHeight="1">
      <c r="A81" s="269"/>
      <c r="B81" s="278" t="s">
        <v>283</v>
      </c>
      <c r="C81" s="279">
        <v>40</v>
      </c>
      <c r="D81" s="280">
        <v>1</v>
      </c>
      <c r="E81" s="281">
        <v>13</v>
      </c>
      <c r="F81" s="282">
        <v>4105520</v>
      </c>
      <c r="G81" s="283" t="s">
        <v>284</v>
      </c>
      <c r="H81" s="284">
        <v>193.7</v>
      </c>
      <c r="I81" s="285">
        <v>193.7</v>
      </c>
    </row>
    <row r="82" spans="1:9" ht="25.5" customHeight="1">
      <c r="A82" s="269"/>
      <c r="B82" s="278" t="s">
        <v>285</v>
      </c>
      <c r="C82" s="279">
        <v>40</v>
      </c>
      <c r="D82" s="280">
        <v>1</v>
      </c>
      <c r="E82" s="281">
        <v>13</v>
      </c>
      <c r="F82" s="282">
        <v>4105520</v>
      </c>
      <c r="G82" s="283" t="s">
        <v>286</v>
      </c>
      <c r="H82" s="284">
        <v>1</v>
      </c>
      <c r="I82" s="285">
        <v>1</v>
      </c>
    </row>
    <row r="83" spans="1:9" ht="63.75" customHeight="1">
      <c r="A83" s="269"/>
      <c r="B83" s="286" t="s">
        <v>565</v>
      </c>
      <c r="C83" s="287">
        <v>40</v>
      </c>
      <c r="D83" s="288">
        <v>1</v>
      </c>
      <c r="E83" s="289">
        <v>13</v>
      </c>
      <c r="F83" s="290">
        <v>4105589</v>
      </c>
      <c r="G83" s="291">
        <v>0</v>
      </c>
      <c r="H83" s="292">
        <v>7354.7</v>
      </c>
      <c r="I83" s="293">
        <v>7354.7</v>
      </c>
    </row>
    <row r="84" spans="1:9" ht="38.25" customHeight="1">
      <c r="A84" s="269"/>
      <c r="B84" s="278" t="s">
        <v>275</v>
      </c>
      <c r="C84" s="279">
        <v>40</v>
      </c>
      <c r="D84" s="280">
        <v>1</v>
      </c>
      <c r="E84" s="281">
        <v>13</v>
      </c>
      <c r="F84" s="282">
        <v>4105589</v>
      </c>
      <c r="G84" s="283" t="s">
        <v>276</v>
      </c>
      <c r="H84" s="284">
        <v>5070</v>
      </c>
      <c r="I84" s="285">
        <v>5070</v>
      </c>
    </row>
    <row r="85" spans="1:9" ht="38.25" customHeight="1">
      <c r="A85" s="269"/>
      <c r="B85" s="278" t="s">
        <v>277</v>
      </c>
      <c r="C85" s="279">
        <v>40</v>
      </c>
      <c r="D85" s="280">
        <v>1</v>
      </c>
      <c r="E85" s="281">
        <v>13</v>
      </c>
      <c r="F85" s="282">
        <v>4105589</v>
      </c>
      <c r="G85" s="283" t="s">
        <v>278</v>
      </c>
      <c r="H85" s="284">
        <v>500</v>
      </c>
      <c r="I85" s="285">
        <v>500</v>
      </c>
    </row>
    <row r="86" spans="1:9" ht="25.5" customHeight="1">
      <c r="A86" s="269"/>
      <c r="B86" s="278" t="s">
        <v>281</v>
      </c>
      <c r="C86" s="279">
        <v>40</v>
      </c>
      <c r="D86" s="280">
        <v>1</v>
      </c>
      <c r="E86" s="281">
        <v>13</v>
      </c>
      <c r="F86" s="282">
        <v>4105589</v>
      </c>
      <c r="G86" s="283" t="s">
        <v>282</v>
      </c>
      <c r="H86" s="284">
        <v>481</v>
      </c>
      <c r="I86" s="285">
        <v>481</v>
      </c>
    </row>
    <row r="87" spans="1:9" ht="25.5" customHeight="1">
      <c r="A87" s="269"/>
      <c r="B87" s="278" t="s">
        <v>283</v>
      </c>
      <c r="C87" s="279">
        <v>40</v>
      </c>
      <c r="D87" s="280">
        <v>1</v>
      </c>
      <c r="E87" s="281">
        <v>13</v>
      </c>
      <c r="F87" s="282">
        <v>4105589</v>
      </c>
      <c r="G87" s="283" t="s">
        <v>284</v>
      </c>
      <c r="H87" s="284">
        <v>1293.7</v>
      </c>
      <c r="I87" s="285">
        <v>1293.7</v>
      </c>
    </row>
    <row r="88" spans="1:9" ht="25.5" customHeight="1">
      <c r="A88" s="269"/>
      <c r="B88" s="278" t="s">
        <v>285</v>
      </c>
      <c r="C88" s="279">
        <v>40</v>
      </c>
      <c r="D88" s="280">
        <v>1</v>
      </c>
      <c r="E88" s="281">
        <v>13</v>
      </c>
      <c r="F88" s="282">
        <v>4105589</v>
      </c>
      <c r="G88" s="283" t="s">
        <v>286</v>
      </c>
      <c r="H88" s="284">
        <v>10</v>
      </c>
      <c r="I88" s="285">
        <v>10</v>
      </c>
    </row>
    <row r="89" spans="1:9" ht="13.5" customHeight="1">
      <c r="A89" s="269"/>
      <c r="B89" s="286" t="s">
        <v>567</v>
      </c>
      <c r="C89" s="287">
        <v>40</v>
      </c>
      <c r="D89" s="288">
        <v>1</v>
      </c>
      <c r="E89" s="289">
        <v>13</v>
      </c>
      <c r="F89" s="290">
        <v>4109001</v>
      </c>
      <c r="G89" s="291">
        <v>0</v>
      </c>
      <c r="H89" s="292">
        <v>262</v>
      </c>
      <c r="I89" s="293">
        <v>0</v>
      </c>
    </row>
    <row r="90" spans="1:9" ht="13.5" customHeight="1">
      <c r="A90" s="269"/>
      <c r="B90" s="278" t="s">
        <v>287</v>
      </c>
      <c r="C90" s="279">
        <v>40</v>
      </c>
      <c r="D90" s="280">
        <v>1</v>
      </c>
      <c r="E90" s="281">
        <v>13</v>
      </c>
      <c r="F90" s="282">
        <v>4109001</v>
      </c>
      <c r="G90" s="283" t="s">
        <v>288</v>
      </c>
      <c r="H90" s="284">
        <v>262</v>
      </c>
      <c r="I90" s="285">
        <v>0</v>
      </c>
    </row>
    <row r="91" spans="1:9" ht="25.5" customHeight="1">
      <c r="A91" s="269"/>
      <c r="B91" s="286" t="s">
        <v>569</v>
      </c>
      <c r="C91" s="287">
        <v>40</v>
      </c>
      <c r="D91" s="288">
        <v>1</v>
      </c>
      <c r="E91" s="289">
        <v>13</v>
      </c>
      <c r="F91" s="290">
        <v>4109004</v>
      </c>
      <c r="G91" s="291">
        <v>0</v>
      </c>
      <c r="H91" s="292">
        <v>171</v>
      </c>
      <c r="I91" s="293">
        <v>0</v>
      </c>
    </row>
    <row r="92" spans="1:9" ht="25.5" customHeight="1">
      <c r="A92" s="269"/>
      <c r="B92" s="278" t="s">
        <v>281</v>
      </c>
      <c r="C92" s="279">
        <v>40</v>
      </c>
      <c r="D92" s="280">
        <v>1</v>
      </c>
      <c r="E92" s="281">
        <v>13</v>
      </c>
      <c r="F92" s="282">
        <v>4109004</v>
      </c>
      <c r="G92" s="283" t="s">
        <v>282</v>
      </c>
      <c r="H92" s="284">
        <v>70</v>
      </c>
      <c r="I92" s="285">
        <v>0</v>
      </c>
    </row>
    <row r="93" spans="1:9" ht="25.5" customHeight="1">
      <c r="A93" s="269"/>
      <c r="B93" s="278" t="s">
        <v>283</v>
      </c>
      <c r="C93" s="279">
        <v>40</v>
      </c>
      <c r="D93" s="280">
        <v>1</v>
      </c>
      <c r="E93" s="281">
        <v>13</v>
      </c>
      <c r="F93" s="282">
        <v>4109004</v>
      </c>
      <c r="G93" s="283" t="s">
        <v>284</v>
      </c>
      <c r="H93" s="284">
        <v>101</v>
      </c>
      <c r="I93" s="285">
        <v>0</v>
      </c>
    </row>
    <row r="94" spans="1:9" ht="51" customHeight="1">
      <c r="A94" s="269"/>
      <c r="B94" s="278" t="s">
        <v>571</v>
      </c>
      <c r="C94" s="279">
        <v>40</v>
      </c>
      <c r="D94" s="280">
        <v>1</v>
      </c>
      <c r="E94" s="281">
        <v>13</v>
      </c>
      <c r="F94" s="282">
        <v>4300000</v>
      </c>
      <c r="G94" s="283">
        <v>0</v>
      </c>
      <c r="H94" s="284">
        <v>69323</v>
      </c>
      <c r="I94" s="285">
        <v>0</v>
      </c>
    </row>
    <row r="95" spans="1:9" ht="25.5" customHeight="1">
      <c r="A95" s="269"/>
      <c r="B95" s="286" t="s">
        <v>573</v>
      </c>
      <c r="C95" s="287">
        <v>40</v>
      </c>
      <c r="D95" s="288">
        <v>1</v>
      </c>
      <c r="E95" s="289">
        <v>13</v>
      </c>
      <c r="F95" s="290">
        <v>4300058</v>
      </c>
      <c r="G95" s="291">
        <v>0</v>
      </c>
      <c r="H95" s="292">
        <v>69323</v>
      </c>
      <c r="I95" s="293">
        <v>0</v>
      </c>
    </row>
    <row r="96" spans="1:9" ht="25.5" customHeight="1">
      <c r="A96" s="269"/>
      <c r="B96" s="278" t="s">
        <v>290</v>
      </c>
      <c r="C96" s="279">
        <v>40</v>
      </c>
      <c r="D96" s="280">
        <v>1</v>
      </c>
      <c r="E96" s="281">
        <v>13</v>
      </c>
      <c r="F96" s="282">
        <v>4300058</v>
      </c>
      <c r="G96" s="283" t="s">
        <v>291</v>
      </c>
      <c r="H96" s="284">
        <v>46628</v>
      </c>
      <c r="I96" s="285">
        <v>0</v>
      </c>
    </row>
    <row r="97" spans="1:9" ht="25.5" customHeight="1">
      <c r="A97" s="269"/>
      <c r="B97" s="278" t="s">
        <v>292</v>
      </c>
      <c r="C97" s="279">
        <v>40</v>
      </c>
      <c r="D97" s="280">
        <v>1</v>
      </c>
      <c r="E97" s="281">
        <v>13</v>
      </c>
      <c r="F97" s="282">
        <v>4300058</v>
      </c>
      <c r="G97" s="283" t="s">
        <v>293</v>
      </c>
      <c r="H97" s="284">
        <v>2478</v>
      </c>
      <c r="I97" s="285">
        <v>0</v>
      </c>
    </row>
    <row r="98" spans="1:9" ht="25.5" customHeight="1">
      <c r="A98" s="269"/>
      <c r="B98" s="278" t="s">
        <v>281</v>
      </c>
      <c r="C98" s="279">
        <v>40</v>
      </c>
      <c r="D98" s="280">
        <v>1</v>
      </c>
      <c r="E98" s="281">
        <v>13</v>
      </c>
      <c r="F98" s="282">
        <v>4300058</v>
      </c>
      <c r="G98" s="283" t="s">
        <v>282</v>
      </c>
      <c r="H98" s="284">
        <v>3621</v>
      </c>
      <c r="I98" s="285">
        <v>0</v>
      </c>
    </row>
    <row r="99" spans="1:9" ht="25.5" customHeight="1">
      <c r="A99" s="269"/>
      <c r="B99" s="278" t="s">
        <v>283</v>
      </c>
      <c r="C99" s="279">
        <v>40</v>
      </c>
      <c r="D99" s="280">
        <v>1</v>
      </c>
      <c r="E99" s="281">
        <v>13</v>
      </c>
      <c r="F99" s="282">
        <v>4300058</v>
      </c>
      <c r="G99" s="283" t="s">
        <v>284</v>
      </c>
      <c r="H99" s="284">
        <v>14308</v>
      </c>
      <c r="I99" s="285">
        <v>0</v>
      </c>
    </row>
    <row r="100" spans="1:9" ht="25.5" customHeight="1">
      <c r="A100" s="269"/>
      <c r="B100" s="278" t="s">
        <v>285</v>
      </c>
      <c r="C100" s="279">
        <v>40</v>
      </c>
      <c r="D100" s="280">
        <v>1</v>
      </c>
      <c r="E100" s="281">
        <v>13</v>
      </c>
      <c r="F100" s="282">
        <v>4300058</v>
      </c>
      <c r="G100" s="283" t="s">
        <v>286</v>
      </c>
      <c r="H100" s="284">
        <v>2033</v>
      </c>
      <c r="I100" s="285">
        <v>0</v>
      </c>
    </row>
    <row r="101" spans="1:9" ht="13.5" customHeight="1">
      <c r="A101" s="269"/>
      <c r="B101" s="278" t="s">
        <v>287</v>
      </c>
      <c r="C101" s="279">
        <v>40</v>
      </c>
      <c r="D101" s="280">
        <v>1</v>
      </c>
      <c r="E101" s="281">
        <v>13</v>
      </c>
      <c r="F101" s="282">
        <v>4300058</v>
      </c>
      <c r="G101" s="283" t="s">
        <v>288</v>
      </c>
      <c r="H101" s="284">
        <v>255</v>
      </c>
      <c r="I101" s="285">
        <v>0</v>
      </c>
    </row>
    <row r="102" spans="1:9" ht="38.25" customHeight="1">
      <c r="A102" s="269"/>
      <c r="B102" s="278" t="s">
        <v>577</v>
      </c>
      <c r="C102" s="279">
        <v>40</v>
      </c>
      <c r="D102" s="280">
        <v>1</v>
      </c>
      <c r="E102" s="281">
        <v>13</v>
      </c>
      <c r="F102" s="282">
        <v>5600000</v>
      </c>
      <c r="G102" s="283">
        <v>0</v>
      </c>
      <c r="H102" s="284">
        <v>522</v>
      </c>
      <c r="I102" s="285">
        <v>0</v>
      </c>
    </row>
    <row r="103" spans="1:9" ht="38.25" customHeight="1">
      <c r="A103" s="269"/>
      <c r="B103" s="286" t="s">
        <v>579</v>
      </c>
      <c r="C103" s="287">
        <v>40</v>
      </c>
      <c r="D103" s="288">
        <v>1</v>
      </c>
      <c r="E103" s="289">
        <v>13</v>
      </c>
      <c r="F103" s="290">
        <v>5609001</v>
      </c>
      <c r="G103" s="291">
        <v>0</v>
      </c>
      <c r="H103" s="292">
        <v>522</v>
      </c>
      <c r="I103" s="293">
        <v>0</v>
      </c>
    </row>
    <row r="104" spans="1:9" ht="38.25" customHeight="1">
      <c r="A104" s="269"/>
      <c r="B104" s="278" t="s">
        <v>277</v>
      </c>
      <c r="C104" s="279">
        <v>40</v>
      </c>
      <c r="D104" s="280">
        <v>1</v>
      </c>
      <c r="E104" s="281">
        <v>13</v>
      </c>
      <c r="F104" s="282">
        <v>5609001</v>
      </c>
      <c r="G104" s="283" t="s">
        <v>278</v>
      </c>
      <c r="H104" s="284">
        <v>80</v>
      </c>
      <c r="I104" s="285">
        <v>0</v>
      </c>
    </row>
    <row r="105" spans="1:9" ht="25.5" customHeight="1">
      <c r="A105" s="269"/>
      <c r="B105" s="278" t="s">
        <v>283</v>
      </c>
      <c r="C105" s="279">
        <v>40</v>
      </c>
      <c r="D105" s="280">
        <v>1</v>
      </c>
      <c r="E105" s="281">
        <v>13</v>
      </c>
      <c r="F105" s="282">
        <v>5609001</v>
      </c>
      <c r="G105" s="283" t="s">
        <v>284</v>
      </c>
      <c r="H105" s="284">
        <v>442</v>
      </c>
      <c r="I105" s="285">
        <v>0</v>
      </c>
    </row>
    <row r="106" spans="1:9" ht="63.75" customHeight="1">
      <c r="A106" s="269"/>
      <c r="B106" s="278" t="s">
        <v>581</v>
      </c>
      <c r="C106" s="279">
        <v>40</v>
      </c>
      <c r="D106" s="280">
        <v>1</v>
      </c>
      <c r="E106" s="281">
        <v>13</v>
      </c>
      <c r="F106" s="282">
        <v>6530000</v>
      </c>
      <c r="G106" s="283">
        <v>0</v>
      </c>
      <c r="H106" s="284">
        <v>941</v>
      </c>
      <c r="I106" s="285">
        <v>0</v>
      </c>
    </row>
    <row r="107" spans="1:9" ht="76.5" customHeight="1">
      <c r="A107" s="269"/>
      <c r="B107" s="286" t="s">
        <v>583</v>
      </c>
      <c r="C107" s="287">
        <v>40</v>
      </c>
      <c r="D107" s="288">
        <v>1</v>
      </c>
      <c r="E107" s="289">
        <v>13</v>
      </c>
      <c r="F107" s="290">
        <v>6539001</v>
      </c>
      <c r="G107" s="291">
        <v>0</v>
      </c>
      <c r="H107" s="292">
        <v>941</v>
      </c>
      <c r="I107" s="293">
        <v>0</v>
      </c>
    </row>
    <row r="108" spans="1:9" ht="25.5" customHeight="1">
      <c r="A108" s="269"/>
      <c r="B108" s="278" t="s">
        <v>281</v>
      </c>
      <c r="C108" s="279">
        <v>40</v>
      </c>
      <c r="D108" s="280">
        <v>1</v>
      </c>
      <c r="E108" s="281">
        <v>13</v>
      </c>
      <c r="F108" s="282">
        <v>6539001</v>
      </c>
      <c r="G108" s="283" t="s">
        <v>282</v>
      </c>
      <c r="H108" s="284">
        <v>941</v>
      </c>
      <c r="I108" s="285">
        <v>0</v>
      </c>
    </row>
    <row r="109" spans="1:9" ht="63.75" customHeight="1">
      <c r="A109" s="269"/>
      <c r="B109" s="278" t="s">
        <v>591</v>
      </c>
      <c r="C109" s="279">
        <v>40</v>
      </c>
      <c r="D109" s="280">
        <v>1</v>
      </c>
      <c r="E109" s="281">
        <v>13</v>
      </c>
      <c r="F109" s="282">
        <v>6720000</v>
      </c>
      <c r="G109" s="283">
        <v>0</v>
      </c>
      <c r="H109" s="284">
        <v>38776</v>
      </c>
      <c r="I109" s="285">
        <v>0</v>
      </c>
    </row>
    <row r="110" spans="1:9" ht="51" customHeight="1">
      <c r="A110" s="269"/>
      <c r="B110" s="286" t="s">
        <v>593</v>
      </c>
      <c r="C110" s="287">
        <v>40</v>
      </c>
      <c r="D110" s="288">
        <v>1</v>
      </c>
      <c r="E110" s="289">
        <v>13</v>
      </c>
      <c r="F110" s="290">
        <v>6720204</v>
      </c>
      <c r="G110" s="291">
        <v>0</v>
      </c>
      <c r="H110" s="292">
        <v>38776</v>
      </c>
      <c r="I110" s="293">
        <v>0</v>
      </c>
    </row>
    <row r="111" spans="1:9" ht="38.25" customHeight="1">
      <c r="A111" s="269"/>
      <c r="B111" s="278" t="s">
        <v>275</v>
      </c>
      <c r="C111" s="279">
        <v>40</v>
      </c>
      <c r="D111" s="280">
        <v>1</v>
      </c>
      <c r="E111" s="281">
        <v>13</v>
      </c>
      <c r="F111" s="282">
        <v>6720204</v>
      </c>
      <c r="G111" s="283" t="s">
        <v>276</v>
      </c>
      <c r="H111" s="284">
        <v>36784</v>
      </c>
      <c r="I111" s="285">
        <v>0</v>
      </c>
    </row>
    <row r="112" spans="1:9" ht="38.25" customHeight="1">
      <c r="A112" s="269"/>
      <c r="B112" s="278" t="s">
        <v>277</v>
      </c>
      <c r="C112" s="279">
        <v>40</v>
      </c>
      <c r="D112" s="280">
        <v>1</v>
      </c>
      <c r="E112" s="281">
        <v>13</v>
      </c>
      <c r="F112" s="282">
        <v>6720204</v>
      </c>
      <c r="G112" s="283" t="s">
        <v>278</v>
      </c>
      <c r="H112" s="284">
        <v>864</v>
      </c>
      <c r="I112" s="285">
        <v>0</v>
      </c>
    </row>
    <row r="113" spans="1:9" ht="25.5" customHeight="1">
      <c r="A113" s="269"/>
      <c r="B113" s="278" t="s">
        <v>281</v>
      </c>
      <c r="C113" s="279">
        <v>40</v>
      </c>
      <c r="D113" s="280">
        <v>1</v>
      </c>
      <c r="E113" s="281">
        <v>13</v>
      </c>
      <c r="F113" s="282">
        <v>6720204</v>
      </c>
      <c r="G113" s="283" t="s">
        <v>282</v>
      </c>
      <c r="H113" s="284">
        <v>511</v>
      </c>
      <c r="I113" s="285">
        <v>0</v>
      </c>
    </row>
    <row r="114" spans="1:9" ht="25.5" customHeight="1">
      <c r="A114" s="269"/>
      <c r="B114" s="278" t="s">
        <v>283</v>
      </c>
      <c r="C114" s="279">
        <v>40</v>
      </c>
      <c r="D114" s="280">
        <v>1</v>
      </c>
      <c r="E114" s="281">
        <v>13</v>
      </c>
      <c r="F114" s="282">
        <v>6720204</v>
      </c>
      <c r="G114" s="283" t="s">
        <v>284</v>
      </c>
      <c r="H114" s="284">
        <v>614</v>
      </c>
      <c r="I114" s="285">
        <v>0</v>
      </c>
    </row>
    <row r="115" spans="1:9" ht="25.5" customHeight="1">
      <c r="A115" s="269"/>
      <c r="B115" s="278" t="s">
        <v>285</v>
      </c>
      <c r="C115" s="279">
        <v>40</v>
      </c>
      <c r="D115" s="280">
        <v>1</v>
      </c>
      <c r="E115" s="281">
        <v>13</v>
      </c>
      <c r="F115" s="282">
        <v>6720204</v>
      </c>
      <c r="G115" s="283" t="s">
        <v>286</v>
      </c>
      <c r="H115" s="284">
        <v>1</v>
      </c>
      <c r="I115" s="285">
        <v>0</v>
      </c>
    </row>
    <row r="116" spans="1:9" ht="13.5" customHeight="1">
      <c r="A116" s="269"/>
      <c r="B116" s="278" t="s">
        <v>287</v>
      </c>
      <c r="C116" s="279">
        <v>40</v>
      </c>
      <c r="D116" s="280">
        <v>1</v>
      </c>
      <c r="E116" s="281">
        <v>13</v>
      </c>
      <c r="F116" s="282">
        <v>6720204</v>
      </c>
      <c r="G116" s="283" t="s">
        <v>288</v>
      </c>
      <c r="H116" s="284">
        <v>2</v>
      </c>
      <c r="I116" s="285">
        <v>0</v>
      </c>
    </row>
    <row r="117" spans="1:9" ht="51" customHeight="1">
      <c r="A117" s="269"/>
      <c r="B117" s="278" t="s">
        <v>595</v>
      </c>
      <c r="C117" s="279">
        <v>40</v>
      </c>
      <c r="D117" s="280">
        <v>1</v>
      </c>
      <c r="E117" s="281">
        <v>13</v>
      </c>
      <c r="F117" s="282">
        <v>6730000</v>
      </c>
      <c r="G117" s="283">
        <v>0</v>
      </c>
      <c r="H117" s="284">
        <v>1900</v>
      </c>
      <c r="I117" s="285">
        <v>0</v>
      </c>
    </row>
    <row r="118" spans="1:9" ht="63.75" customHeight="1">
      <c r="A118" s="269"/>
      <c r="B118" s="286" t="s">
        <v>597</v>
      </c>
      <c r="C118" s="287">
        <v>40</v>
      </c>
      <c r="D118" s="288">
        <v>1</v>
      </c>
      <c r="E118" s="289">
        <v>13</v>
      </c>
      <c r="F118" s="290">
        <v>6739001</v>
      </c>
      <c r="G118" s="291">
        <v>0</v>
      </c>
      <c r="H118" s="292">
        <v>1900</v>
      </c>
      <c r="I118" s="293">
        <v>0</v>
      </c>
    </row>
    <row r="119" spans="1:9" ht="34.5" customHeight="1">
      <c r="A119" s="269"/>
      <c r="B119" s="278" t="s">
        <v>294</v>
      </c>
      <c r="C119" s="279">
        <v>40</v>
      </c>
      <c r="D119" s="280">
        <v>1</v>
      </c>
      <c r="E119" s="281">
        <v>13</v>
      </c>
      <c r="F119" s="282">
        <v>6739001</v>
      </c>
      <c r="G119" s="283" t="s">
        <v>295</v>
      </c>
      <c r="H119" s="284">
        <v>1900</v>
      </c>
      <c r="I119" s="285">
        <v>0</v>
      </c>
    </row>
    <row r="120" spans="1:9" ht="51" customHeight="1">
      <c r="A120" s="269"/>
      <c r="B120" s="278" t="s">
        <v>599</v>
      </c>
      <c r="C120" s="279">
        <v>40</v>
      </c>
      <c r="D120" s="280">
        <v>1</v>
      </c>
      <c r="E120" s="281">
        <v>13</v>
      </c>
      <c r="F120" s="282">
        <v>6800000</v>
      </c>
      <c r="G120" s="283">
        <v>0</v>
      </c>
      <c r="H120" s="284">
        <v>50</v>
      </c>
      <c r="I120" s="285">
        <v>0</v>
      </c>
    </row>
    <row r="121" spans="1:9" ht="51" customHeight="1">
      <c r="A121" s="269"/>
      <c r="B121" s="286" t="s">
        <v>601</v>
      </c>
      <c r="C121" s="287">
        <v>40</v>
      </c>
      <c r="D121" s="288">
        <v>1</v>
      </c>
      <c r="E121" s="289">
        <v>13</v>
      </c>
      <c r="F121" s="290">
        <v>6809001</v>
      </c>
      <c r="G121" s="291">
        <v>0</v>
      </c>
      <c r="H121" s="292">
        <v>50</v>
      </c>
      <c r="I121" s="293">
        <v>0</v>
      </c>
    </row>
    <row r="122" spans="1:9" ht="25.5" customHeight="1">
      <c r="A122" s="269"/>
      <c r="B122" s="278" t="s">
        <v>283</v>
      </c>
      <c r="C122" s="279">
        <v>40</v>
      </c>
      <c r="D122" s="280">
        <v>1</v>
      </c>
      <c r="E122" s="281">
        <v>13</v>
      </c>
      <c r="F122" s="282">
        <v>6809001</v>
      </c>
      <c r="G122" s="283" t="s">
        <v>284</v>
      </c>
      <c r="H122" s="284">
        <v>50</v>
      </c>
      <c r="I122" s="285">
        <v>0</v>
      </c>
    </row>
    <row r="123" spans="1:9" ht="13.5" customHeight="1">
      <c r="A123" s="269"/>
      <c r="B123" s="278" t="s">
        <v>567</v>
      </c>
      <c r="C123" s="279">
        <v>40</v>
      </c>
      <c r="D123" s="280">
        <v>1</v>
      </c>
      <c r="E123" s="281">
        <v>13</v>
      </c>
      <c r="F123" s="282">
        <v>9030000</v>
      </c>
      <c r="G123" s="283">
        <v>0</v>
      </c>
      <c r="H123" s="284">
        <v>210</v>
      </c>
      <c r="I123" s="285">
        <v>0</v>
      </c>
    </row>
    <row r="124" spans="1:9" ht="13.5" customHeight="1">
      <c r="A124" s="269"/>
      <c r="B124" s="286" t="s">
        <v>604</v>
      </c>
      <c r="C124" s="287">
        <v>40</v>
      </c>
      <c r="D124" s="288">
        <v>1</v>
      </c>
      <c r="E124" s="289">
        <v>13</v>
      </c>
      <c r="F124" s="290">
        <v>9039001</v>
      </c>
      <c r="G124" s="291">
        <v>0</v>
      </c>
      <c r="H124" s="292">
        <v>210</v>
      </c>
      <c r="I124" s="293">
        <v>0</v>
      </c>
    </row>
    <row r="125" spans="1:9" ht="89.25" customHeight="1">
      <c r="A125" s="269"/>
      <c r="B125" s="278" t="s">
        <v>296</v>
      </c>
      <c r="C125" s="279">
        <v>40</v>
      </c>
      <c r="D125" s="280">
        <v>1</v>
      </c>
      <c r="E125" s="281">
        <v>13</v>
      </c>
      <c r="F125" s="282">
        <v>9039001</v>
      </c>
      <c r="G125" s="283" t="s">
        <v>297</v>
      </c>
      <c r="H125" s="284">
        <v>210</v>
      </c>
      <c r="I125" s="285">
        <v>0</v>
      </c>
    </row>
    <row r="126" spans="1:9" ht="13.5" customHeight="1">
      <c r="A126" s="269"/>
      <c r="B126" s="278" t="s">
        <v>610</v>
      </c>
      <c r="C126" s="279">
        <v>40</v>
      </c>
      <c r="D126" s="280">
        <v>1</v>
      </c>
      <c r="E126" s="281">
        <v>13</v>
      </c>
      <c r="F126" s="282">
        <v>9070000</v>
      </c>
      <c r="G126" s="283">
        <v>0</v>
      </c>
      <c r="H126" s="284">
        <v>265</v>
      </c>
      <c r="I126" s="285">
        <v>0</v>
      </c>
    </row>
    <row r="127" spans="1:9" ht="89.25" customHeight="1">
      <c r="A127" s="269"/>
      <c r="B127" s="286" t="s">
        <v>612</v>
      </c>
      <c r="C127" s="287">
        <v>40</v>
      </c>
      <c r="D127" s="288">
        <v>1</v>
      </c>
      <c r="E127" s="289">
        <v>13</v>
      </c>
      <c r="F127" s="290">
        <v>9075304</v>
      </c>
      <c r="G127" s="291">
        <v>0</v>
      </c>
      <c r="H127" s="292">
        <v>265</v>
      </c>
      <c r="I127" s="293">
        <v>0</v>
      </c>
    </row>
    <row r="128" spans="1:9" ht="38.25" customHeight="1">
      <c r="A128" s="269"/>
      <c r="B128" s="278" t="s">
        <v>275</v>
      </c>
      <c r="C128" s="279">
        <v>40</v>
      </c>
      <c r="D128" s="280">
        <v>1</v>
      </c>
      <c r="E128" s="281">
        <v>13</v>
      </c>
      <c r="F128" s="282">
        <v>9075304</v>
      </c>
      <c r="G128" s="283" t="s">
        <v>276</v>
      </c>
      <c r="H128" s="284">
        <v>265</v>
      </c>
      <c r="I128" s="285">
        <v>0</v>
      </c>
    </row>
    <row r="129" spans="1:9" ht="25.5" customHeight="1">
      <c r="A129" s="269"/>
      <c r="B129" s="278" t="s">
        <v>474</v>
      </c>
      <c r="C129" s="279">
        <v>40</v>
      </c>
      <c r="D129" s="280">
        <v>3</v>
      </c>
      <c r="E129" s="281">
        <v>0</v>
      </c>
      <c r="F129" s="282">
        <v>0</v>
      </c>
      <c r="G129" s="283">
        <v>0</v>
      </c>
      <c r="H129" s="284">
        <v>12398</v>
      </c>
      <c r="I129" s="285">
        <v>5030.8999999999996</v>
      </c>
    </row>
    <row r="130" spans="1:9" ht="13.5" customHeight="1">
      <c r="A130" s="269"/>
      <c r="B130" s="286" t="s">
        <v>475</v>
      </c>
      <c r="C130" s="287">
        <v>40</v>
      </c>
      <c r="D130" s="288">
        <v>3</v>
      </c>
      <c r="E130" s="289">
        <v>4</v>
      </c>
      <c r="F130" s="290">
        <v>0</v>
      </c>
      <c r="G130" s="291">
        <v>0</v>
      </c>
      <c r="H130" s="292">
        <v>5030.8999999999996</v>
      </c>
      <c r="I130" s="293">
        <v>5030.8999999999996</v>
      </c>
    </row>
    <row r="131" spans="1:9" ht="38.25" customHeight="1">
      <c r="A131" s="269"/>
      <c r="B131" s="278" t="s">
        <v>543</v>
      </c>
      <c r="C131" s="279">
        <v>40</v>
      </c>
      <c r="D131" s="280">
        <v>3</v>
      </c>
      <c r="E131" s="281">
        <v>4</v>
      </c>
      <c r="F131" s="282">
        <v>4100000</v>
      </c>
      <c r="G131" s="283">
        <v>0</v>
      </c>
      <c r="H131" s="284">
        <v>5030.8999999999996</v>
      </c>
      <c r="I131" s="285">
        <v>5030.8999999999996</v>
      </c>
    </row>
    <row r="132" spans="1:9" ht="127.5" customHeight="1">
      <c r="A132" s="269"/>
      <c r="B132" s="286" t="s">
        <v>614</v>
      </c>
      <c r="C132" s="287">
        <v>40</v>
      </c>
      <c r="D132" s="288">
        <v>3</v>
      </c>
      <c r="E132" s="289">
        <v>4</v>
      </c>
      <c r="F132" s="290">
        <v>4105930</v>
      </c>
      <c r="G132" s="291">
        <v>0</v>
      </c>
      <c r="H132" s="292">
        <v>3708.2</v>
      </c>
      <c r="I132" s="293">
        <v>3708.2</v>
      </c>
    </row>
    <row r="133" spans="1:9" ht="38.25" customHeight="1">
      <c r="A133" s="269"/>
      <c r="B133" s="278" t="s">
        <v>275</v>
      </c>
      <c r="C133" s="279">
        <v>40</v>
      </c>
      <c r="D133" s="280">
        <v>3</v>
      </c>
      <c r="E133" s="281">
        <v>4</v>
      </c>
      <c r="F133" s="282">
        <v>4105930</v>
      </c>
      <c r="G133" s="283" t="s">
        <v>276</v>
      </c>
      <c r="H133" s="284">
        <v>3708.2</v>
      </c>
      <c r="I133" s="285">
        <v>3708.2</v>
      </c>
    </row>
    <row r="134" spans="1:9" ht="114.75" customHeight="1">
      <c r="A134" s="269"/>
      <c r="B134" s="286" t="s">
        <v>616</v>
      </c>
      <c r="C134" s="287">
        <v>40</v>
      </c>
      <c r="D134" s="288">
        <v>3</v>
      </c>
      <c r="E134" s="289">
        <v>4</v>
      </c>
      <c r="F134" s="290">
        <v>4105931</v>
      </c>
      <c r="G134" s="291">
        <v>0</v>
      </c>
      <c r="H134" s="292">
        <v>1322.7</v>
      </c>
      <c r="I134" s="293">
        <v>1322.7</v>
      </c>
    </row>
    <row r="135" spans="1:9" ht="38.25" customHeight="1">
      <c r="A135" s="269"/>
      <c r="B135" s="278" t="s">
        <v>277</v>
      </c>
      <c r="C135" s="279">
        <v>40</v>
      </c>
      <c r="D135" s="280">
        <v>3</v>
      </c>
      <c r="E135" s="281">
        <v>4</v>
      </c>
      <c r="F135" s="282">
        <v>4105931</v>
      </c>
      <c r="G135" s="283" t="s">
        <v>278</v>
      </c>
      <c r="H135" s="284">
        <v>126</v>
      </c>
      <c r="I135" s="285">
        <v>126</v>
      </c>
    </row>
    <row r="136" spans="1:9" ht="25.5" customHeight="1">
      <c r="A136" s="269"/>
      <c r="B136" s="278" t="s">
        <v>281</v>
      </c>
      <c r="C136" s="279">
        <v>40</v>
      </c>
      <c r="D136" s="280">
        <v>3</v>
      </c>
      <c r="E136" s="281">
        <v>4</v>
      </c>
      <c r="F136" s="282">
        <v>4105931</v>
      </c>
      <c r="G136" s="283" t="s">
        <v>282</v>
      </c>
      <c r="H136" s="284">
        <v>47</v>
      </c>
      <c r="I136" s="285">
        <v>47</v>
      </c>
    </row>
    <row r="137" spans="1:9" ht="25.5" customHeight="1">
      <c r="A137" s="269"/>
      <c r="B137" s="278" t="s">
        <v>283</v>
      </c>
      <c r="C137" s="279">
        <v>40</v>
      </c>
      <c r="D137" s="280">
        <v>3</v>
      </c>
      <c r="E137" s="281">
        <v>4</v>
      </c>
      <c r="F137" s="282">
        <v>4105931</v>
      </c>
      <c r="G137" s="283" t="s">
        <v>284</v>
      </c>
      <c r="H137" s="284">
        <v>1147.7</v>
      </c>
      <c r="I137" s="285">
        <v>1147.7</v>
      </c>
    </row>
    <row r="138" spans="1:9" ht="25.5" customHeight="1">
      <c r="A138" s="269"/>
      <c r="B138" s="278" t="s">
        <v>285</v>
      </c>
      <c r="C138" s="279">
        <v>40</v>
      </c>
      <c r="D138" s="280">
        <v>3</v>
      </c>
      <c r="E138" s="281">
        <v>4</v>
      </c>
      <c r="F138" s="282">
        <v>4105931</v>
      </c>
      <c r="G138" s="283" t="s">
        <v>286</v>
      </c>
      <c r="H138" s="284">
        <v>2</v>
      </c>
      <c r="I138" s="285">
        <v>2</v>
      </c>
    </row>
    <row r="139" spans="1:9" ht="38.25" customHeight="1">
      <c r="A139" s="269"/>
      <c r="B139" s="286" t="s">
        <v>476</v>
      </c>
      <c r="C139" s="287">
        <v>40</v>
      </c>
      <c r="D139" s="288">
        <v>3</v>
      </c>
      <c r="E139" s="289">
        <v>9</v>
      </c>
      <c r="F139" s="290">
        <v>0</v>
      </c>
      <c r="G139" s="291">
        <v>0</v>
      </c>
      <c r="H139" s="292">
        <v>1939.7</v>
      </c>
      <c r="I139" s="293">
        <v>0</v>
      </c>
    </row>
    <row r="140" spans="1:9" ht="63.75" customHeight="1">
      <c r="A140" s="269"/>
      <c r="B140" s="278" t="s">
        <v>620</v>
      </c>
      <c r="C140" s="279">
        <v>40</v>
      </c>
      <c r="D140" s="280">
        <v>3</v>
      </c>
      <c r="E140" s="281">
        <v>9</v>
      </c>
      <c r="F140" s="282">
        <v>6010000</v>
      </c>
      <c r="G140" s="283">
        <v>0</v>
      </c>
      <c r="H140" s="284">
        <v>1237</v>
      </c>
      <c r="I140" s="285">
        <v>0</v>
      </c>
    </row>
    <row r="141" spans="1:9" ht="76.5" customHeight="1">
      <c r="A141" s="269"/>
      <c r="B141" s="286" t="s">
        <v>622</v>
      </c>
      <c r="C141" s="287">
        <v>40</v>
      </c>
      <c r="D141" s="288">
        <v>3</v>
      </c>
      <c r="E141" s="289">
        <v>9</v>
      </c>
      <c r="F141" s="290">
        <v>6019001</v>
      </c>
      <c r="G141" s="291">
        <v>0</v>
      </c>
      <c r="H141" s="292">
        <v>1235.8</v>
      </c>
      <c r="I141" s="293">
        <v>0</v>
      </c>
    </row>
    <row r="142" spans="1:9" ht="25.5" customHeight="1">
      <c r="A142" s="269"/>
      <c r="B142" s="278" t="s">
        <v>281</v>
      </c>
      <c r="C142" s="279">
        <v>40</v>
      </c>
      <c r="D142" s="280">
        <v>3</v>
      </c>
      <c r="E142" s="281">
        <v>9</v>
      </c>
      <c r="F142" s="282">
        <v>6019001</v>
      </c>
      <c r="G142" s="283" t="s">
        <v>282</v>
      </c>
      <c r="H142" s="284">
        <v>436.4</v>
      </c>
      <c r="I142" s="285">
        <v>0</v>
      </c>
    </row>
    <row r="143" spans="1:9" ht="25.5" customHeight="1">
      <c r="A143" s="269"/>
      <c r="B143" s="278" t="s">
        <v>283</v>
      </c>
      <c r="C143" s="279">
        <v>40</v>
      </c>
      <c r="D143" s="280">
        <v>3</v>
      </c>
      <c r="E143" s="281">
        <v>9</v>
      </c>
      <c r="F143" s="282">
        <v>6019001</v>
      </c>
      <c r="G143" s="283" t="s">
        <v>284</v>
      </c>
      <c r="H143" s="284">
        <v>799.4</v>
      </c>
      <c r="I143" s="285">
        <v>0</v>
      </c>
    </row>
    <row r="144" spans="1:9" ht="102" customHeight="1">
      <c r="A144" s="269"/>
      <c r="B144" s="286" t="s">
        <v>624</v>
      </c>
      <c r="C144" s="287">
        <v>40</v>
      </c>
      <c r="D144" s="288">
        <v>3</v>
      </c>
      <c r="E144" s="289">
        <v>9</v>
      </c>
      <c r="F144" s="290">
        <v>6019011</v>
      </c>
      <c r="G144" s="291">
        <v>0</v>
      </c>
      <c r="H144" s="292">
        <v>1.2</v>
      </c>
      <c r="I144" s="293">
        <v>0</v>
      </c>
    </row>
    <row r="145" spans="1:9" ht="25.5" customHeight="1">
      <c r="A145" s="269"/>
      <c r="B145" s="278" t="s">
        <v>283</v>
      </c>
      <c r="C145" s="279">
        <v>40</v>
      </c>
      <c r="D145" s="280">
        <v>3</v>
      </c>
      <c r="E145" s="281">
        <v>9</v>
      </c>
      <c r="F145" s="282">
        <v>6019011</v>
      </c>
      <c r="G145" s="283" t="s">
        <v>284</v>
      </c>
      <c r="H145" s="284">
        <v>1.2</v>
      </c>
      <c r="I145" s="285">
        <v>0</v>
      </c>
    </row>
    <row r="146" spans="1:9" ht="63.75" customHeight="1">
      <c r="A146" s="269"/>
      <c r="B146" s="278" t="s">
        <v>626</v>
      </c>
      <c r="C146" s="279">
        <v>40</v>
      </c>
      <c r="D146" s="280">
        <v>3</v>
      </c>
      <c r="E146" s="281">
        <v>9</v>
      </c>
      <c r="F146" s="282">
        <v>6020000</v>
      </c>
      <c r="G146" s="283">
        <v>0</v>
      </c>
      <c r="H146" s="284">
        <v>702.7</v>
      </c>
      <c r="I146" s="285">
        <v>0</v>
      </c>
    </row>
    <row r="147" spans="1:9" ht="76.5" customHeight="1">
      <c r="A147" s="269"/>
      <c r="B147" s="286" t="s">
        <v>628</v>
      </c>
      <c r="C147" s="287">
        <v>40</v>
      </c>
      <c r="D147" s="288">
        <v>3</v>
      </c>
      <c r="E147" s="289">
        <v>9</v>
      </c>
      <c r="F147" s="290">
        <v>6029001</v>
      </c>
      <c r="G147" s="291">
        <v>0</v>
      </c>
      <c r="H147" s="292">
        <v>702.7</v>
      </c>
      <c r="I147" s="293">
        <v>0</v>
      </c>
    </row>
    <row r="148" spans="1:9" ht="34.5" customHeight="1">
      <c r="A148" s="269"/>
      <c r="B148" s="278" t="s">
        <v>294</v>
      </c>
      <c r="C148" s="279">
        <v>40</v>
      </c>
      <c r="D148" s="280">
        <v>3</v>
      </c>
      <c r="E148" s="281">
        <v>9</v>
      </c>
      <c r="F148" s="282">
        <v>6029001</v>
      </c>
      <c r="G148" s="283" t="s">
        <v>295</v>
      </c>
      <c r="H148" s="284">
        <v>693.7</v>
      </c>
      <c r="I148" s="285">
        <v>0</v>
      </c>
    </row>
    <row r="149" spans="1:9" ht="25.5" customHeight="1">
      <c r="A149" s="269"/>
      <c r="B149" s="278" t="s">
        <v>283</v>
      </c>
      <c r="C149" s="279">
        <v>40</v>
      </c>
      <c r="D149" s="280">
        <v>3</v>
      </c>
      <c r="E149" s="281">
        <v>9</v>
      </c>
      <c r="F149" s="282">
        <v>6029001</v>
      </c>
      <c r="G149" s="283" t="s">
        <v>284</v>
      </c>
      <c r="H149" s="284">
        <v>9</v>
      </c>
      <c r="I149" s="285">
        <v>0</v>
      </c>
    </row>
    <row r="150" spans="1:9" ht="13.5" customHeight="1">
      <c r="A150" s="269"/>
      <c r="B150" s="286" t="s">
        <v>477</v>
      </c>
      <c r="C150" s="287">
        <v>40</v>
      </c>
      <c r="D150" s="288">
        <v>3</v>
      </c>
      <c r="E150" s="289">
        <v>10</v>
      </c>
      <c r="F150" s="290">
        <v>0</v>
      </c>
      <c r="G150" s="291">
        <v>0</v>
      </c>
      <c r="H150" s="292">
        <v>164.7</v>
      </c>
      <c r="I150" s="293">
        <v>0</v>
      </c>
    </row>
    <row r="151" spans="1:9" ht="63.75" customHeight="1">
      <c r="A151" s="269"/>
      <c r="B151" s="278" t="s">
        <v>626</v>
      </c>
      <c r="C151" s="279">
        <v>40</v>
      </c>
      <c r="D151" s="280">
        <v>3</v>
      </c>
      <c r="E151" s="281">
        <v>10</v>
      </c>
      <c r="F151" s="282">
        <v>6020000</v>
      </c>
      <c r="G151" s="283">
        <v>0</v>
      </c>
      <c r="H151" s="284">
        <v>164.7</v>
      </c>
      <c r="I151" s="285">
        <v>0</v>
      </c>
    </row>
    <row r="152" spans="1:9" ht="76.5" customHeight="1">
      <c r="A152" s="269"/>
      <c r="B152" s="286" t="s">
        <v>628</v>
      </c>
      <c r="C152" s="287">
        <v>40</v>
      </c>
      <c r="D152" s="288">
        <v>3</v>
      </c>
      <c r="E152" s="289">
        <v>10</v>
      </c>
      <c r="F152" s="290">
        <v>6029001</v>
      </c>
      <c r="G152" s="291">
        <v>0</v>
      </c>
      <c r="H152" s="292">
        <v>164.7</v>
      </c>
      <c r="I152" s="293">
        <v>0</v>
      </c>
    </row>
    <row r="153" spans="1:9" ht="38.25" customHeight="1">
      <c r="A153" s="269"/>
      <c r="B153" s="278" t="s">
        <v>632</v>
      </c>
      <c r="C153" s="279">
        <v>40</v>
      </c>
      <c r="D153" s="280">
        <v>3</v>
      </c>
      <c r="E153" s="281">
        <v>10</v>
      </c>
      <c r="F153" s="282">
        <v>6029001</v>
      </c>
      <c r="G153" s="283" t="s">
        <v>386</v>
      </c>
      <c r="H153" s="284">
        <v>164.7</v>
      </c>
      <c r="I153" s="285">
        <v>0</v>
      </c>
    </row>
    <row r="154" spans="1:9" ht="25.5" customHeight="1">
      <c r="A154" s="269"/>
      <c r="B154" s="286" t="s">
        <v>478</v>
      </c>
      <c r="C154" s="287">
        <v>40</v>
      </c>
      <c r="D154" s="288">
        <v>3</v>
      </c>
      <c r="E154" s="289">
        <v>14</v>
      </c>
      <c r="F154" s="290">
        <v>0</v>
      </c>
      <c r="G154" s="291">
        <v>0</v>
      </c>
      <c r="H154" s="292">
        <v>5262.7</v>
      </c>
      <c r="I154" s="293">
        <v>0</v>
      </c>
    </row>
    <row r="155" spans="1:9" ht="76.5" customHeight="1">
      <c r="A155" s="269"/>
      <c r="B155" s="278" t="s">
        <v>33</v>
      </c>
      <c r="C155" s="279">
        <v>40</v>
      </c>
      <c r="D155" s="280">
        <v>3</v>
      </c>
      <c r="E155" s="281">
        <v>14</v>
      </c>
      <c r="F155" s="282">
        <v>5910000</v>
      </c>
      <c r="G155" s="283">
        <v>0</v>
      </c>
      <c r="H155" s="284">
        <v>1944.5</v>
      </c>
      <c r="I155" s="285">
        <v>0</v>
      </c>
    </row>
    <row r="156" spans="1:9" ht="114.75" customHeight="1">
      <c r="A156" s="269"/>
      <c r="B156" s="286" t="s">
        <v>636</v>
      </c>
      <c r="C156" s="287">
        <v>40</v>
      </c>
      <c r="D156" s="288">
        <v>3</v>
      </c>
      <c r="E156" s="289">
        <v>14</v>
      </c>
      <c r="F156" s="290">
        <v>5915443</v>
      </c>
      <c r="G156" s="291">
        <v>0</v>
      </c>
      <c r="H156" s="292">
        <v>26</v>
      </c>
      <c r="I156" s="293">
        <v>0</v>
      </c>
    </row>
    <row r="157" spans="1:9" ht="38.25" customHeight="1">
      <c r="A157" s="269"/>
      <c r="B157" s="278" t="s">
        <v>632</v>
      </c>
      <c r="C157" s="279">
        <v>40</v>
      </c>
      <c r="D157" s="280">
        <v>3</v>
      </c>
      <c r="E157" s="281">
        <v>14</v>
      </c>
      <c r="F157" s="282">
        <v>5915443</v>
      </c>
      <c r="G157" s="283" t="s">
        <v>386</v>
      </c>
      <c r="H157" s="284">
        <v>26</v>
      </c>
      <c r="I157" s="285">
        <v>0</v>
      </c>
    </row>
    <row r="158" spans="1:9" ht="127.5" customHeight="1">
      <c r="A158" s="269"/>
      <c r="B158" s="286" t="s">
        <v>638</v>
      </c>
      <c r="C158" s="287">
        <v>40</v>
      </c>
      <c r="D158" s="288">
        <v>3</v>
      </c>
      <c r="E158" s="289">
        <v>14</v>
      </c>
      <c r="F158" s="290">
        <v>5915609</v>
      </c>
      <c r="G158" s="291">
        <v>0</v>
      </c>
      <c r="H158" s="292">
        <v>90</v>
      </c>
      <c r="I158" s="293">
        <v>0</v>
      </c>
    </row>
    <row r="159" spans="1:9" ht="25.5" customHeight="1">
      <c r="A159" s="269"/>
      <c r="B159" s="278" t="s">
        <v>283</v>
      </c>
      <c r="C159" s="279">
        <v>40</v>
      </c>
      <c r="D159" s="280">
        <v>3</v>
      </c>
      <c r="E159" s="281">
        <v>14</v>
      </c>
      <c r="F159" s="282">
        <v>5915609</v>
      </c>
      <c r="G159" s="283" t="s">
        <v>284</v>
      </c>
      <c r="H159" s="284">
        <v>90</v>
      </c>
      <c r="I159" s="285">
        <v>0</v>
      </c>
    </row>
    <row r="160" spans="1:9" ht="89.25" customHeight="1">
      <c r="A160" s="269"/>
      <c r="B160" s="286" t="s">
        <v>640</v>
      </c>
      <c r="C160" s="287">
        <v>40</v>
      </c>
      <c r="D160" s="288">
        <v>3</v>
      </c>
      <c r="E160" s="289">
        <v>14</v>
      </c>
      <c r="F160" s="290">
        <v>5919001</v>
      </c>
      <c r="G160" s="291">
        <v>0</v>
      </c>
      <c r="H160" s="292">
        <v>1817.4</v>
      </c>
      <c r="I160" s="293">
        <v>0</v>
      </c>
    </row>
    <row r="161" spans="1:9" ht="25.5" customHeight="1">
      <c r="A161" s="269"/>
      <c r="B161" s="278" t="s">
        <v>281</v>
      </c>
      <c r="C161" s="279">
        <v>40</v>
      </c>
      <c r="D161" s="280">
        <v>3</v>
      </c>
      <c r="E161" s="281">
        <v>14</v>
      </c>
      <c r="F161" s="282">
        <v>5919001</v>
      </c>
      <c r="G161" s="283" t="s">
        <v>282</v>
      </c>
      <c r="H161" s="284">
        <v>400</v>
      </c>
      <c r="I161" s="285">
        <v>0</v>
      </c>
    </row>
    <row r="162" spans="1:9" ht="25.5" customHeight="1">
      <c r="A162" s="269"/>
      <c r="B162" s="278" t="s">
        <v>283</v>
      </c>
      <c r="C162" s="279">
        <v>40</v>
      </c>
      <c r="D162" s="280">
        <v>3</v>
      </c>
      <c r="E162" s="281">
        <v>14</v>
      </c>
      <c r="F162" s="282">
        <v>5919001</v>
      </c>
      <c r="G162" s="283" t="s">
        <v>284</v>
      </c>
      <c r="H162" s="284">
        <v>1016.5</v>
      </c>
      <c r="I162" s="285">
        <v>0</v>
      </c>
    </row>
    <row r="163" spans="1:9" ht="38.25" customHeight="1">
      <c r="A163" s="269"/>
      <c r="B163" s="278" t="s">
        <v>632</v>
      </c>
      <c r="C163" s="279">
        <v>40</v>
      </c>
      <c r="D163" s="280">
        <v>3</v>
      </c>
      <c r="E163" s="281">
        <v>14</v>
      </c>
      <c r="F163" s="282">
        <v>5919001</v>
      </c>
      <c r="G163" s="283" t="s">
        <v>386</v>
      </c>
      <c r="H163" s="284">
        <v>400.9</v>
      </c>
      <c r="I163" s="285">
        <v>0</v>
      </c>
    </row>
    <row r="164" spans="1:9" ht="90.75" customHeight="1">
      <c r="A164" s="269"/>
      <c r="B164" s="286" t="s">
        <v>642</v>
      </c>
      <c r="C164" s="287">
        <v>40</v>
      </c>
      <c r="D164" s="288">
        <v>3</v>
      </c>
      <c r="E164" s="289">
        <v>14</v>
      </c>
      <c r="F164" s="290">
        <v>5919011</v>
      </c>
      <c r="G164" s="291">
        <v>0</v>
      </c>
      <c r="H164" s="292">
        <v>11.1</v>
      </c>
      <c r="I164" s="293">
        <v>0</v>
      </c>
    </row>
    <row r="165" spans="1:9" ht="25.5" customHeight="1">
      <c r="A165" s="269"/>
      <c r="B165" s="278" t="s">
        <v>283</v>
      </c>
      <c r="C165" s="279">
        <v>40</v>
      </c>
      <c r="D165" s="280">
        <v>3</v>
      </c>
      <c r="E165" s="281">
        <v>14</v>
      </c>
      <c r="F165" s="282">
        <v>5919011</v>
      </c>
      <c r="G165" s="283" t="s">
        <v>284</v>
      </c>
      <c r="H165" s="284">
        <v>5.5</v>
      </c>
      <c r="I165" s="285">
        <v>0</v>
      </c>
    </row>
    <row r="166" spans="1:9" ht="38.25" customHeight="1">
      <c r="A166" s="269"/>
      <c r="B166" s="278" t="s">
        <v>632</v>
      </c>
      <c r="C166" s="279">
        <v>40</v>
      </c>
      <c r="D166" s="280">
        <v>3</v>
      </c>
      <c r="E166" s="281">
        <v>14</v>
      </c>
      <c r="F166" s="282">
        <v>5919011</v>
      </c>
      <c r="G166" s="283" t="s">
        <v>386</v>
      </c>
      <c r="H166" s="284">
        <v>5.6</v>
      </c>
      <c r="I166" s="285">
        <v>0</v>
      </c>
    </row>
    <row r="167" spans="1:9" ht="76.5" customHeight="1">
      <c r="A167" s="269"/>
      <c r="B167" s="278" t="s">
        <v>644</v>
      </c>
      <c r="C167" s="279">
        <v>40</v>
      </c>
      <c r="D167" s="280">
        <v>3</v>
      </c>
      <c r="E167" s="281">
        <v>14</v>
      </c>
      <c r="F167" s="282">
        <v>5920000</v>
      </c>
      <c r="G167" s="283">
        <v>0</v>
      </c>
      <c r="H167" s="284">
        <v>3307.2</v>
      </c>
      <c r="I167" s="285">
        <v>0</v>
      </c>
    </row>
    <row r="168" spans="1:9" ht="153" customHeight="1">
      <c r="A168" s="269"/>
      <c r="B168" s="286" t="s">
        <v>34</v>
      </c>
      <c r="C168" s="287">
        <v>40</v>
      </c>
      <c r="D168" s="288">
        <v>3</v>
      </c>
      <c r="E168" s="289">
        <v>14</v>
      </c>
      <c r="F168" s="290">
        <v>5925444</v>
      </c>
      <c r="G168" s="291">
        <v>0</v>
      </c>
      <c r="H168" s="292">
        <v>250</v>
      </c>
      <c r="I168" s="293">
        <v>0</v>
      </c>
    </row>
    <row r="169" spans="1:9" ht="25.5" customHeight="1">
      <c r="A169" s="269"/>
      <c r="B169" s="278" t="s">
        <v>283</v>
      </c>
      <c r="C169" s="279">
        <v>40</v>
      </c>
      <c r="D169" s="280">
        <v>3</v>
      </c>
      <c r="E169" s="281">
        <v>14</v>
      </c>
      <c r="F169" s="282">
        <v>5925444</v>
      </c>
      <c r="G169" s="283" t="s">
        <v>284</v>
      </c>
      <c r="H169" s="284">
        <v>250</v>
      </c>
      <c r="I169" s="285">
        <v>0</v>
      </c>
    </row>
    <row r="170" spans="1:9" ht="76.5" customHeight="1">
      <c r="A170" s="269"/>
      <c r="B170" s="286" t="s">
        <v>646</v>
      </c>
      <c r="C170" s="287">
        <v>40</v>
      </c>
      <c r="D170" s="288">
        <v>3</v>
      </c>
      <c r="E170" s="289">
        <v>14</v>
      </c>
      <c r="F170" s="290">
        <v>5929001</v>
      </c>
      <c r="G170" s="291">
        <v>0</v>
      </c>
      <c r="H170" s="292">
        <v>2994.7</v>
      </c>
      <c r="I170" s="293">
        <v>0</v>
      </c>
    </row>
    <row r="171" spans="1:9" ht="25.5" customHeight="1">
      <c r="A171" s="269"/>
      <c r="B171" s="278" t="s">
        <v>281</v>
      </c>
      <c r="C171" s="279">
        <v>40</v>
      </c>
      <c r="D171" s="280">
        <v>3</v>
      </c>
      <c r="E171" s="281">
        <v>14</v>
      </c>
      <c r="F171" s="282">
        <v>5929001</v>
      </c>
      <c r="G171" s="283" t="s">
        <v>282</v>
      </c>
      <c r="H171" s="284">
        <v>760.2</v>
      </c>
      <c r="I171" s="285">
        <v>0</v>
      </c>
    </row>
    <row r="172" spans="1:9" ht="25.5" customHeight="1">
      <c r="A172" s="269"/>
      <c r="B172" s="278" t="s">
        <v>283</v>
      </c>
      <c r="C172" s="279">
        <v>40</v>
      </c>
      <c r="D172" s="280">
        <v>3</v>
      </c>
      <c r="E172" s="281">
        <v>14</v>
      </c>
      <c r="F172" s="282">
        <v>5929001</v>
      </c>
      <c r="G172" s="283" t="s">
        <v>284</v>
      </c>
      <c r="H172" s="284">
        <v>2234.5</v>
      </c>
      <c r="I172" s="285">
        <v>0</v>
      </c>
    </row>
    <row r="173" spans="1:9" ht="89.25" customHeight="1">
      <c r="A173" s="269"/>
      <c r="B173" s="286" t="s">
        <v>36</v>
      </c>
      <c r="C173" s="287">
        <v>40</v>
      </c>
      <c r="D173" s="288">
        <v>3</v>
      </c>
      <c r="E173" s="289">
        <v>14</v>
      </c>
      <c r="F173" s="290">
        <v>5929011</v>
      </c>
      <c r="G173" s="291">
        <v>0</v>
      </c>
      <c r="H173" s="292">
        <v>62.5</v>
      </c>
      <c r="I173" s="293">
        <v>0</v>
      </c>
    </row>
    <row r="174" spans="1:9" ht="25.5" customHeight="1">
      <c r="A174" s="269"/>
      <c r="B174" s="278" t="s">
        <v>283</v>
      </c>
      <c r="C174" s="279">
        <v>40</v>
      </c>
      <c r="D174" s="280">
        <v>3</v>
      </c>
      <c r="E174" s="281">
        <v>14</v>
      </c>
      <c r="F174" s="282">
        <v>5929011</v>
      </c>
      <c r="G174" s="283" t="s">
        <v>284</v>
      </c>
      <c r="H174" s="284">
        <v>62.5</v>
      </c>
      <c r="I174" s="285">
        <v>0</v>
      </c>
    </row>
    <row r="175" spans="1:9" ht="63.75" customHeight="1">
      <c r="A175" s="269"/>
      <c r="B175" s="278" t="s">
        <v>620</v>
      </c>
      <c r="C175" s="279">
        <v>40</v>
      </c>
      <c r="D175" s="280">
        <v>3</v>
      </c>
      <c r="E175" s="281">
        <v>14</v>
      </c>
      <c r="F175" s="282">
        <v>6010000</v>
      </c>
      <c r="G175" s="283">
        <v>0</v>
      </c>
      <c r="H175" s="284">
        <v>11</v>
      </c>
      <c r="I175" s="285">
        <v>0</v>
      </c>
    </row>
    <row r="176" spans="1:9" ht="90.75" customHeight="1">
      <c r="A176" s="269"/>
      <c r="B176" s="286" t="s">
        <v>648</v>
      </c>
      <c r="C176" s="287">
        <v>40</v>
      </c>
      <c r="D176" s="288">
        <v>3</v>
      </c>
      <c r="E176" s="289">
        <v>14</v>
      </c>
      <c r="F176" s="290">
        <v>6015414</v>
      </c>
      <c r="G176" s="291">
        <v>0</v>
      </c>
      <c r="H176" s="292">
        <v>11</v>
      </c>
      <c r="I176" s="293">
        <v>0</v>
      </c>
    </row>
    <row r="177" spans="1:9" ht="25.5" customHeight="1">
      <c r="A177" s="269"/>
      <c r="B177" s="278" t="s">
        <v>283</v>
      </c>
      <c r="C177" s="279">
        <v>40</v>
      </c>
      <c r="D177" s="280">
        <v>3</v>
      </c>
      <c r="E177" s="281">
        <v>14</v>
      </c>
      <c r="F177" s="282">
        <v>6015414</v>
      </c>
      <c r="G177" s="283" t="s">
        <v>284</v>
      </c>
      <c r="H177" s="284">
        <v>11</v>
      </c>
      <c r="I177" s="285">
        <v>0</v>
      </c>
    </row>
    <row r="178" spans="1:9" ht="13.5" customHeight="1">
      <c r="A178" s="269"/>
      <c r="B178" s="278" t="s">
        <v>479</v>
      </c>
      <c r="C178" s="279">
        <v>40</v>
      </c>
      <c r="D178" s="280">
        <v>4</v>
      </c>
      <c r="E178" s="281">
        <v>0</v>
      </c>
      <c r="F178" s="282">
        <v>0</v>
      </c>
      <c r="G178" s="283">
        <v>0</v>
      </c>
      <c r="H178" s="284">
        <v>217887.26</v>
      </c>
      <c r="I178" s="285">
        <v>5871.9</v>
      </c>
    </row>
    <row r="179" spans="1:9" ht="13.5" customHeight="1">
      <c r="A179" s="269"/>
      <c r="B179" s="286" t="s">
        <v>480</v>
      </c>
      <c r="C179" s="287">
        <v>40</v>
      </c>
      <c r="D179" s="288">
        <v>4</v>
      </c>
      <c r="E179" s="289">
        <v>1</v>
      </c>
      <c r="F179" s="290">
        <v>0</v>
      </c>
      <c r="G179" s="291">
        <v>0</v>
      </c>
      <c r="H179" s="292">
        <v>72.69</v>
      </c>
      <c r="I179" s="293">
        <v>0</v>
      </c>
    </row>
    <row r="180" spans="1:9" ht="13.5" customHeight="1">
      <c r="A180" s="269"/>
      <c r="B180" s="278" t="s">
        <v>610</v>
      </c>
      <c r="C180" s="279">
        <v>40</v>
      </c>
      <c r="D180" s="280">
        <v>4</v>
      </c>
      <c r="E180" s="281">
        <v>1</v>
      </c>
      <c r="F180" s="282">
        <v>9070000</v>
      </c>
      <c r="G180" s="283">
        <v>0</v>
      </c>
      <c r="H180" s="284">
        <v>72.69</v>
      </c>
      <c r="I180" s="285">
        <v>0</v>
      </c>
    </row>
    <row r="181" spans="1:9" ht="89.25" customHeight="1">
      <c r="A181" s="269"/>
      <c r="B181" s="286" t="s">
        <v>660</v>
      </c>
      <c r="C181" s="287">
        <v>40</v>
      </c>
      <c r="D181" s="288">
        <v>4</v>
      </c>
      <c r="E181" s="289">
        <v>1</v>
      </c>
      <c r="F181" s="290">
        <v>9075683</v>
      </c>
      <c r="G181" s="291">
        <v>0</v>
      </c>
      <c r="H181" s="292">
        <v>72.69</v>
      </c>
      <c r="I181" s="293">
        <v>0</v>
      </c>
    </row>
    <row r="182" spans="1:9" ht="25.5" customHeight="1">
      <c r="A182" s="269"/>
      <c r="B182" s="278" t="s">
        <v>281</v>
      </c>
      <c r="C182" s="279">
        <v>40</v>
      </c>
      <c r="D182" s="280">
        <v>4</v>
      </c>
      <c r="E182" s="281">
        <v>1</v>
      </c>
      <c r="F182" s="282">
        <v>9075683</v>
      </c>
      <c r="G182" s="283" t="s">
        <v>282</v>
      </c>
      <c r="H182" s="284">
        <v>24.11</v>
      </c>
      <c r="I182" s="285">
        <v>0</v>
      </c>
    </row>
    <row r="183" spans="1:9" ht="25.5" customHeight="1">
      <c r="A183" s="269"/>
      <c r="B183" s="278" t="s">
        <v>283</v>
      </c>
      <c r="C183" s="279">
        <v>40</v>
      </c>
      <c r="D183" s="280">
        <v>4</v>
      </c>
      <c r="E183" s="281">
        <v>1</v>
      </c>
      <c r="F183" s="282">
        <v>9075683</v>
      </c>
      <c r="G183" s="283" t="s">
        <v>284</v>
      </c>
      <c r="H183" s="284">
        <v>48.58</v>
      </c>
      <c r="I183" s="285">
        <v>0</v>
      </c>
    </row>
    <row r="184" spans="1:9" ht="13.5" customHeight="1">
      <c r="A184" s="269"/>
      <c r="B184" s="286" t="s">
        <v>481</v>
      </c>
      <c r="C184" s="287">
        <v>40</v>
      </c>
      <c r="D184" s="288">
        <v>4</v>
      </c>
      <c r="E184" s="289">
        <v>5</v>
      </c>
      <c r="F184" s="290">
        <v>0</v>
      </c>
      <c r="G184" s="291">
        <v>0</v>
      </c>
      <c r="H184" s="292">
        <v>4169</v>
      </c>
      <c r="I184" s="293">
        <v>4169</v>
      </c>
    </row>
    <row r="185" spans="1:9" ht="63.75" customHeight="1">
      <c r="A185" s="269"/>
      <c r="B185" s="278" t="s">
        <v>664</v>
      </c>
      <c r="C185" s="279">
        <v>40</v>
      </c>
      <c r="D185" s="280">
        <v>4</v>
      </c>
      <c r="E185" s="281">
        <v>5</v>
      </c>
      <c r="F185" s="282">
        <v>5860000</v>
      </c>
      <c r="G185" s="283">
        <v>0</v>
      </c>
      <c r="H185" s="284">
        <v>371.1</v>
      </c>
      <c r="I185" s="285">
        <v>371.1</v>
      </c>
    </row>
    <row r="186" spans="1:9" ht="102" customHeight="1">
      <c r="A186" s="269"/>
      <c r="B186" s="286" t="s">
        <v>666</v>
      </c>
      <c r="C186" s="287">
        <v>40</v>
      </c>
      <c r="D186" s="288">
        <v>4</v>
      </c>
      <c r="E186" s="289">
        <v>5</v>
      </c>
      <c r="F186" s="290">
        <v>5865528</v>
      </c>
      <c r="G186" s="291">
        <v>0</v>
      </c>
      <c r="H186" s="292">
        <v>371.1</v>
      </c>
      <c r="I186" s="293">
        <v>371.1</v>
      </c>
    </row>
    <row r="187" spans="1:9" ht="25.5" customHeight="1">
      <c r="A187" s="269"/>
      <c r="B187" s="278" t="s">
        <v>283</v>
      </c>
      <c r="C187" s="279">
        <v>40</v>
      </c>
      <c r="D187" s="280">
        <v>4</v>
      </c>
      <c r="E187" s="281">
        <v>5</v>
      </c>
      <c r="F187" s="282">
        <v>5865528</v>
      </c>
      <c r="G187" s="283" t="s">
        <v>284</v>
      </c>
      <c r="H187" s="284">
        <v>371.1</v>
      </c>
      <c r="I187" s="285">
        <v>371.1</v>
      </c>
    </row>
    <row r="188" spans="1:9" ht="25.5" customHeight="1">
      <c r="A188" s="269"/>
      <c r="B188" s="278" t="s">
        <v>668</v>
      </c>
      <c r="C188" s="279">
        <v>40</v>
      </c>
      <c r="D188" s="280">
        <v>4</v>
      </c>
      <c r="E188" s="281">
        <v>5</v>
      </c>
      <c r="F188" s="282">
        <v>9040000</v>
      </c>
      <c r="G188" s="283">
        <v>0</v>
      </c>
      <c r="H188" s="284">
        <v>3797.9</v>
      </c>
      <c r="I188" s="285">
        <v>3797.9</v>
      </c>
    </row>
    <row r="189" spans="1:9" ht="51" customHeight="1">
      <c r="A189" s="269"/>
      <c r="B189" s="286" t="s">
        <v>670</v>
      </c>
      <c r="C189" s="287">
        <v>40</v>
      </c>
      <c r="D189" s="288">
        <v>4</v>
      </c>
      <c r="E189" s="289">
        <v>5</v>
      </c>
      <c r="F189" s="290">
        <v>9045522</v>
      </c>
      <c r="G189" s="291">
        <v>0</v>
      </c>
      <c r="H189" s="292">
        <v>3797.9</v>
      </c>
      <c r="I189" s="293">
        <v>3797.9</v>
      </c>
    </row>
    <row r="190" spans="1:9" ht="38.25" customHeight="1">
      <c r="A190" s="269"/>
      <c r="B190" s="278" t="s">
        <v>672</v>
      </c>
      <c r="C190" s="279">
        <v>40</v>
      </c>
      <c r="D190" s="280">
        <v>4</v>
      </c>
      <c r="E190" s="281">
        <v>5</v>
      </c>
      <c r="F190" s="282">
        <v>9045522</v>
      </c>
      <c r="G190" s="283" t="s">
        <v>673</v>
      </c>
      <c r="H190" s="284">
        <v>3797.9</v>
      </c>
      <c r="I190" s="285">
        <v>3797.9</v>
      </c>
    </row>
    <row r="191" spans="1:9" ht="13.5" customHeight="1">
      <c r="A191" s="269"/>
      <c r="B191" s="286" t="s">
        <v>482</v>
      </c>
      <c r="C191" s="287">
        <v>40</v>
      </c>
      <c r="D191" s="288">
        <v>4</v>
      </c>
      <c r="E191" s="289">
        <v>8</v>
      </c>
      <c r="F191" s="290">
        <v>0</v>
      </c>
      <c r="G191" s="291">
        <v>0</v>
      </c>
      <c r="H191" s="292">
        <v>27900</v>
      </c>
      <c r="I191" s="293">
        <v>0</v>
      </c>
    </row>
    <row r="192" spans="1:9" ht="38.25" customHeight="1">
      <c r="A192" s="269"/>
      <c r="B192" s="278" t="s">
        <v>676</v>
      </c>
      <c r="C192" s="279">
        <v>40</v>
      </c>
      <c r="D192" s="280">
        <v>4</v>
      </c>
      <c r="E192" s="281">
        <v>8</v>
      </c>
      <c r="F192" s="282">
        <v>6420000</v>
      </c>
      <c r="G192" s="283">
        <v>0</v>
      </c>
      <c r="H192" s="284">
        <v>27900</v>
      </c>
      <c r="I192" s="285">
        <v>0</v>
      </c>
    </row>
    <row r="193" spans="1:9" ht="51" customHeight="1">
      <c r="A193" s="269"/>
      <c r="B193" s="286" t="s">
        <v>678</v>
      </c>
      <c r="C193" s="287">
        <v>40</v>
      </c>
      <c r="D193" s="288">
        <v>4</v>
      </c>
      <c r="E193" s="289">
        <v>8</v>
      </c>
      <c r="F193" s="290">
        <v>6429001</v>
      </c>
      <c r="G193" s="291">
        <v>0</v>
      </c>
      <c r="H193" s="292">
        <v>27900</v>
      </c>
      <c r="I193" s="293">
        <v>0</v>
      </c>
    </row>
    <row r="194" spans="1:9" ht="38.25" customHeight="1">
      <c r="A194" s="269"/>
      <c r="B194" s="278" t="s">
        <v>672</v>
      </c>
      <c r="C194" s="279">
        <v>40</v>
      </c>
      <c r="D194" s="280">
        <v>4</v>
      </c>
      <c r="E194" s="281">
        <v>8</v>
      </c>
      <c r="F194" s="282">
        <v>6429001</v>
      </c>
      <c r="G194" s="283" t="s">
        <v>673</v>
      </c>
      <c r="H194" s="284">
        <v>27900</v>
      </c>
      <c r="I194" s="285">
        <v>0</v>
      </c>
    </row>
    <row r="195" spans="1:9" ht="13.5" customHeight="1">
      <c r="A195" s="269"/>
      <c r="B195" s="286" t="s">
        <v>483</v>
      </c>
      <c r="C195" s="287">
        <v>40</v>
      </c>
      <c r="D195" s="288">
        <v>4</v>
      </c>
      <c r="E195" s="289">
        <v>9</v>
      </c>
      <c r="F195" s="290">
        <v>0</v>
      </c>
      <c r="G195" s="291">
        <v>0</v>
      </c>
      <c r="H195" s="292">
        <v>119462.67</v>
      </c>
      <c r="I195" s="293">
        <v>0</v>
      </c>
    </row>
    <row r="196" spans="1:9" ht="38.25" customHeight="1">
      <c r="A196" s="269"/>
      <c r="B196" s="278" t="s">
        <v>680</v>
      </c>
      <c r="C196" s="279">
        <v>40</v>
      </c>
      <c r="D196" s="280">
        <v>4</v>
      </c>
      <c r="E196" s="281">
        <v>9</v>
      </c>
      <c r="F196" s="282">
        <v>6410000</v>
      </c>
      <c r="G196" s="283">
        <v>0</v>
      </c>
      <c r="H196" s="284">
        <v>118765.57</v>
      </c>
      <c r="I196" s="285">
        <v>0</v>
      </c>
    </row>
    <row r="197" spans="1:9" ht="76.5" customHeight="1">
      <c r="A197" s="269"/>
      <c r="B197" s="286" t="s">
        <v>682</v>
      </c>
      <c r="C197" s="287">
        <v>40</v>
      </c>
      <c r="D197" s="288">
        <v>4</v>
      </c>
      <c r="E197" s="289">
        <v>9</v>
      </c>
      <c r="F197" s="290">
        <v>6415419</v>
      </c>
      <c r="G197" s="291">
        <v>0</v>
      </c>
      <c r="H197" s="292">
        <v>43700.1</v>
      </c>
      <c r="I197" s="293">
        <v>0</v>
      </c>
    </row>
    <row r="198" spans="1:9" ht="38.25" customHeight="1">
      <c r="A198" s="269"/>
      <c r="B198" s="278" t="s">
        <v>298</v>
      </c>
      <c r="C198" s="279">
        <v>40</v>
      </c>
      <c r="D198" s="280">
        <v>4</v>
      </c>
      <c r="E198" s="281">
        <v>9</v>
      </c>
      <c r="F198" s="282">
        <v>6415419</v>
      </c>
      <c r="G198" s="283" t="s">
        <v>299</v>
      </c>
      <c r="H198" s="284">
        <v>43700.1</v>
      </c>
      <c r="I198" s="285">
        <v>0</v>
      </c>
    </row>
    <row r="199" spans="1:9" ht="13.5" customHeight="1">
      <c r="A199" s="269"/>
      <c r="B199" s="278" t="s">
        <v>300</v>
      </c>
      <c r="C199" s="279">
        <v>40</v>
      </c>
      <c r="D199" s="280">
        <v>4</v>
      </c>
      <c r="E199" s="281">
        <v>9</v>
      </c>
      <c r="F199" s="282">
        <v>6415419</v>
      </c>
      <c r="G199" s="283" t="s">
        <v>299</v>
      </c>
      <c r="H199" s="284">
        <v>23845.599999999999</v>
      </c>
      <c r="I199" s="285">
        <v>0</v>
      </c>
    </row>
    <row r="200" spans="1:9" ht="13.5" customHeight="1">
      <c r="A200" s="269"/>
      <c r="B200" s="278" t="s">
        <v>301</v>
      </c>
      <c r="C200" s="279">
        <v>40</v>
      </c>
      <c r="D200" s="280">
        <v>4</v>
      </c>
      <c r="E200" s="281">
        <v>9</v>
      </c>
      <c r="F200" s="282">
        <v>6415419</v>
      </c>
      <c r="G200" s="283" t="s">
        <v>299</v>
      </c>
      <c r="H200" s="284">
        <v>19854.5</v>
      </c>
      <c r="I200" s="285">
        <v>0</v>
      </c>
    </row>
    <row r="201" spans="1:9" ht="51" customHeight="1">
      <c r="A201" s="269"/>
      <c r="B201" s="286" t="s">
        <v>687</v>
      </c>
      <c r="C201" s="287">
        <v>40</v>
      </c>
      <c r="D201" s="288">
        <v>4</v>
      </c>
      <c r="E201" s="289">
        <v>9</v>
      </c>
      <c r="F201" s="290">
        <v>6419001</v>
      </c>
      <c r="G201" s="291">
        <v>0</v>
      </c>
      <c r="H201" s="292">
        <v>72765.47</v>
      </c>
      <c r="I201" s="293">
        <v>0</v>
      </c>
    </row>
    <row r="202" spans="1:9" ht="34.5" customHeight="1">
      <c r="A202" s="269"/>
      <c r="B202" s="278" t="s">
        <v>294</v>
      </c>
      <c r="C202" s="279">
        <v>40</v>
      </c>
      <c r="D202" s="280">
        <v>4</v>
      </c>
      <c r="E202" s="281">
        <v>9</v>
      </c>
      <c r="F202" s="282">
        <v>6419001</v>
      </c>
      <c r="G202" s="283" t="s">
        <v>295</v>
      </c>
      <c r="H202" s="284">
        <v>11522.2</v>
      </c>
      <c r="I202" s="285">
        <v>0</v>
      </c>
    </row>
    <row r="203" spans="1:9" ht="25.5" customHeight="1">
      <c r="A203" s="269"/>
      <c r="B203" s="278" t="s">
        <v>283</v>
      </c>
      <c r="C203" s="279">
        <v>40</v>
      </c>
      <c r="D203" s="280">
        <v>4</v>
      </c>
      <c r="E203" s="281">
        <v>9</v>
      </c>
      <c r="F203" s="282">
        <v>6419001</v>
      </c>
      <c r="G203" s="283" t="s">
        <v>284</v>
      </c>
      <c r="H203" s="284">
        <v>60977.47</v>
      </c>
      <c r="I203" s="285">
        <v>0</v>
      </c>
    </row>
    <row r="204" spans="1:9" ht="38.25" customHeight="1">
      <c r="A204" s="269"/>
      <c r="B204" s="278" t="s">
        <v>298</v>
      </c>
      <c r="C204" s="279">
        <v>40</v>
      </c>
      <c r="D204" s="280">
        <v>4</v>
      </c>
      <c r="E204" s="281">
        <v>9</v>
      </c>
      <c r="F204" s="282">
        <v>6419001</v>
      </c>
      <c r="G204" s="283" t="s">
        <v>299</v>
      </c>
      <c r="H204" s="284">
        <v>265.8</v>
      </c>
      <c r="I204" s="285">
        <v>0</v>
      </c>
    </row>
    <row r="205" spans="1:9" ht="13.5" customHeight="1">
      <c r="A205" s="269"/>
      <c r="B205" s="278" t="s">
        <v>302</v>
      </c>
      <c r="C205" s="279">
        <v>40</v>
      </c>
      <c r="D205" s="280">
        <v>4</v>
      </c>
      <c r="E205" s="281">
        <v>9</v>
      </c>
      <c r="F205" s="282">
        <v>6419001</v>
      </c>
      <c r="G205" s="283" t="s">
        <v>299</v>
      </c>
      <c r="H205" s="284">
        <v>265.8</v>
      </c>
      <c r="I205" s="285">
        <v>0</v>
      </c>
    </row>
    <row r="206" spans="1:9" ht="51" customHeight="1">
      <c r="A206" s="269"/>
      <c r="B206" s="286" t="s">
        <v>689</v>
      </c>
      <c r="C206" s="287">
        <v>40</v>
      </c>
      <c r="D206" s="288">
        <v>4</v>
      </c>
      <c r="E206" s="289">
        <v>9</v>
      </c>
      <c r="F206" s="290">
        <v>6419011</v>
      </c>
      <c r="G206" s="291">
        <v>0</v>
      </c>
      <c r="H206" s="292">
        <v>2300</v>
      </c>
      <c r="I206" s="293">
        <v>0</v>
      </c>
    </row>
    <row r="207" spans="1:9" ht="38.25" customHeight="1">
      <c r="A207" s="269"/>
      <c r="B207" s="278" t="s">
        <v>298</v>
      </c>
      <c r="C207" s="279">
        <v>40</v>
      </c>
      <c r="D207" s="280">
        <v>4</v>
      </c>
      <c r="E207" s="281">
        <v>9</v>
      </c>
      <c r="F207" s="282">
        <v>6419011</v>
      </c>
      <c r="G207" s="283" t="s">
        <v>299</v>
      </c>
      <c r="H207" s="284">
        <v>2300</v>
      </c>
      <c r="I207" s="285">
        <v>0</v>
      </c>
    </row>
    <row r="208" spans="1:9" ht="13.5" customHeight="1">
      <c r="A208" s="269"/>
      <c r="B208" s="278" t="s">
        <v>300</v>
      </c>
      <c r="C208" s="279">
        <v>40</v>
      </c>
      <c r="D208" s="280">
        <v>4</v>
      </c>
      <c r="E208" s="281">
        <v>9</v>
      </c>
      <c r="F208" s="282">
        <v>6419011</v>
      </c>
      <c r="G208" s="283" t="s">
        <v>299</v>
      </c>
      <c r="H208" s="284">
        <v>1255</v>
      </c>
      <c r="I208" s="285">
        <v>0</v>
      </c>
    </row>
    <row r="209" spans="1:9" ht="13.5" customHeight="1">
      <c r="A209" s="269"/>
      <c r="B209" s="278" t="s">
        <v>302</v>
      </c>
      <c r="C209" s="279">
        <v>40</v>
      </c>
      <c r="D209" s="280">
        <v>4</v>
      </c>
      <c r="E209" s="281">
        <v>9</v>
      </c>
      <c r="F209" s="282">
        <v>6419011</v>
      </c>
      <c r="G209" s="283" t="s">
        <v>299</v>
      </c>
      <c r="H209" s="284">
        <v>1045</v>
      </c>
      <c r="I209" s="285">
        <v>0</v>
      </c>
    </row>
    <row r="210" spans="1:9" ht="38.25" customHeight="1">
      <c r="A210" s="269"/>
      <c r="B210" s="278" t="s">
        <v>676</v>
      </c>
      <c r="C210" s="279">
        <v>40</v>
      </c>
      <c r="D210" s="280">
        <v>4</v>
      </c>
      <c r="E210" s="281">
        <v>9</v>
      </c>
      <c r="F210" s="282">
        <v>6420000</v>
      </c>
      <c r="G210" s="283">
        <v>0</v>
      </c>
      <c r="H210" s="284">
        <v>697.1</v>
      </c>
      <c r="I210" s="285">
        <v>0</v>
      </c>
    </row>
    <row r="211" spans="1:9" ht="51" customHeight="1">
      <c r="A211" s="269"/>
      <c r="B211" s="286" t="s">
        <v>678</v>
      </c>
      <c r="C211" s="287">
        <v>40</v>
      </c>
      <c r="D211" s="288">
        <v>4</v>
      </c>
      <c r="E211" s="289">
        <v>9</v>
      </c>
      <c r="F211" s="290">
        <v>6429001</v>
      </c>
      <c r="G211" s="291">
        <v>0</v>
      </c>
      <c r="H211" s="292">
        <v>697.1</v>
      </c>
      <c r="I211" s="293">
        <v>0</v>
      </c>
    </row>
    <row r="212" spans="1:9" ht="25.5" customHeight="1">
      <c r="A212" s="269"/>
      <c r="B212" s="278" t="s">
        <v>283</v>
      </c>
      <c r="C212" s="279">
        <v>40</v>
      </c>
      <c r="D212" s="280">
        <v>4</v>
      </c>
      <c r="E212" s="281">
        <v>9</v>
      </c>
      <c r="F212" s="282">
        <v>6429001</v>
      </c>
      <c r="G212" s="283" t="s">
        <v>284</v>
      </c>
      <c r="H212" s="284">
        <v>697.1</v>
      </c>
      <c r="I212" s="285">
        <v>0</v>
      </c>
    </row>
    <row r="213" spans="1:9" ht="13.5" customHeight="1">
      <c r="A213" s="269"/>
      <c r="B213" s="286" t="s">
        <v>484</v>
      </c>
      <c r="C213" s="287">
        <v>40</v>
      </c>
      <c r="D213" s="288">
        <v>4</v>
      </c>
      <c r="E213" s="289">
        <v>10</v>
      </c>
      <c r="F213" s="290">
        <v>0</v>
      </c>
      <c r="G213" s="291">
        <v>0</v>
      </c>
      <c r="H213" s="292">
        <v>687</v>
      </c>
      <c r="I213" s="293">
        <v>0</v>
      </c>
    </row>
    <row r="214" spans="1:9" ht="25.5" customHeight="1">
      <c r="A214" s="269"/>
      <c r="B214" s="278" t="s">
        <v>691</v>
      </c>
      <c r="C214" s="279">
        <v>40</v>
      </c>
      <c r="D214" s="280">
        <v>4</v>
      </c>
      <c r="E214" s="281">
        <v>10</v>
      </c>
      <c r="F214" s="282">
        <v>6300000</v>
      </c>
      <c r="G214" s="283">
        <v>0</v>
      </c>
      <c r="H214" s="284">
        <v>687</v>
      </c>
      <c r="I214" s="285">
        <v>0</v>
      </c>
    </row>
    <row r="215" spans="1:9" ht="38.25" customHeight="1">
      <c r="A215" s="269"/>
      <c r="B215" s="286" t="s">
        <v>693</v>
      </c>
      <c r="C215" s="287">
        <v>40</v>
      </c>
      <c r="D215" s="288">
        <v>4</v>
      </c>
      <c r="E215" s="289">
        <v>10</v>
      </c>
      <c r="F215" s="290">
        <v>6309001</v>
      </c>
      <c r="G215" s="291">
        <v>0</v>
      </c>
      <c r="H215" s="292">
        <v>687</v>
      </c>
      <c r="I215" s="293">
        <v>0</v>
      </c>
    </row>
    <row r="216" spans="1:9" ht="25.5" customHeight="1">
      <c r="A216" s="269"/>
      <c r="B216" s="278" t="s">
        <v>281</v>
      </c>
      <c r="C216" s="279">
        <v>40</v>
      </c>
      <c r="D216" s="280">
        <v>4</v>
      </c>
      <c r="E216" s="281">
        <v>10</v>
      </c>
      <c r="F216" s="282">
        <v>6309001</v>
      </c>
      <c r="G216" s="283" t="s">
        <v>282</v>
      </c>
      <c r="H216" s="284">
        <v>687</v>
      </c>
      <c r="I216" s="285">
        <v>0</v>
      </c>
    </row>
    <row r="217" spans="1:9" ht="13.5" customHeight="1">
      <c r="A217" s="269"/>
      <c r="B217" s="286" t="s">
        <v>485</v>
      </c>
      <c r="C217" s="287">
        <v>40</v>
      </c>
      <c r="D217" s="288">
        <v>4</v>
      </c>
      <c r="E217" s="289">
        <v>12</v>
      </c>
      <c r="F217" s="290">
        <v>0</v>
      </c>
      <c r="G217" s="291">
        <v>0</v>
      </c>
      <c r="H217" s="292">
        <v>65595.899999999994</v>
      </c>
      <c r="I217" s="293">
        <v>1702.9</v>
      </c>
    </row>
    <row r="218" spans="1:9" ht="38.25" customHeight="1">
      <c r="A218" s="269"/>
      <c r="B218" s="278" t="s">
        <v>543</v>
      </c>
      <c r="C218" s="279">
        <v>40</v>
      </c>
      <c r="D218" s="280">
        <v>4</v>
      </c>
      <c r="E218" s="281">
        <v>12</v>
      </c>
      <c r="F218" s="282">
        <v>4100000</v>
      </c>
      <c r="G218" s="283">
        <v>0</v>
      </c>
      <c r="H218" s="284">
        <v>1702.9</v>
      </c>
      <c r="I218" s="285">
        <v>1702.9</v>
      </c>
    </row>
    <row r="219" spans="1:9" ht="51" customHeight="1">
      <c r="A219" s="269"/>
      <c r="B219" s="286" t="s">
        <v>695</v>
      </c>
      <c r="C219" s="287">
        <v>40</v>
      </c>
      <c r="D219" s="288">
        <v>4</v>
      </c>
      <c r="E219" s="289">
        <v>12</v>
      </c>
      <c r="F219" s="290">
        <v>4105513</v>
      </c>
      <c r="G219" s="291">
        <v>0</v>
      </c>
      <c r="H219" s="292">
        <v>1702.9</v>
      </c>
      <c r="I219" s="293">
        <v>1702.9</v>
      </c>
    </row>
    <row r="220" spans="1:9" ht="38.25" customHeight="1">
      <c r="A220" s="269"/>
      <c r="B220" s="278" t="s">
        <v>275</v>
      </c>
      <c r="C220" s="279">
        <v>40</v>
      </c>
      <c r="D220" s="280">
        <v>4</v>
      </c>
      <c r="E220" s="281">
        <v>12</v>
      </c>
      <c r="F220" s="282">
        <v>4105513</v>
      </c>
      <c r="G220" s="283" t="s">
        <v>276</v>
      </c>
      <c r="H220" s="284">
        <v>1272</v>
      </c>
      <c r="I220" s="285">
        <v>1272</v>
      </c>
    </row>
    <row r="221" spans="1:9" ht="38.25" customHeight="1">
      <c r="A221" s="269"/>
      <c r="B221" s="278" t="s">
        <v>277</v>
      </c>
      <c r="C221" s="279">
        <v>40</v>
      </c>
      <c r="D221" s="280">
        <v>4</v>
      </c>
      <c r="E221" s="281">
        <v>12</v>
      </c>
      <c r="F221" s="282">
        <v>4105513</v>
      </c>
      <c r="G221" s="283" t="s">
        <v>278</v>
      </c>
      <c r="H221" s="284">
        <v>120</v>
      </c>
      <c r="I221" s="285">
        <v>120</v>
      </c>
    </row>
    <row r="222" spans="1:9" ht="25.5" customHeight="1">
      <c r="A222" s="269"/>
      <c r="B222" s="278" t="s">
        <v>281</v>
      </c>
      <c r="C222" s="279">
        <v>40</v>
      </c>
      <c r="D222" s="280">
        <v>4</v>
      </c>
      <c r="E222" s="281">
        <v>12</v>
      </c>
      <c r="F222" s="282">
        <v>4105513</v>
      </c>
      <c r="G222" s="283" t="s">
        <v>282</v>
      </c>
      <c r="H222" s="284">
        <v>83</v>
      </c>
      <c r="I222" s="285">
        <v>83</v>
      </c>
    </row>
    <row r="223" spans="1:9" ht="25.5" customHeight="1">
      <c r="A223" s="269"/>
      <c r="B223" s="278" t="s">
        <v>283</v>
      </c>
      <c r="C223" s="279">
        <v>40</v>
      </c>
      <c r="D223" s="280">
        <v>4</v>
      </c>
      <c r="E223" s="281">
        <v>12</v>
      </c>
      <c r="F223" s="282">
        <v>4105513</v>
      </c>
      <c r="G223" s="283" t="s">
        <v>284</v>
      </c>
      <c r="H223" s="284">
        <v>225.9</v>
      </c>
      <c r="I223" s="285">
        <v>225.9</v>
      </c>
    </row>
    <row r="224" spans="1:9" ht="25.5" customHeight="1">
      <c r="A224" s="269"/>
      <c r="B224" s="278" t="s">
        <v>285</v>
      </c>
      <c r="C224" s="279">
        <v>40</v>
      </c>
      <c r="D224" s="280">
        <v>4</v>
      </c>
      <c r="E224" s="281">
        <v>12</v>
      </c>
      <c r="F224" s="282">
        <v>4105513</v>
      </c>
      <c r="G224" s="283" t="s">
        <v>286</v>
      </c>
      <c r="H224" s="284">
        <v>2</v>
      </c>
      <c r="I224" s="285">
        <v>2</v>
      </c>
    </row>
    <row r="225" spans="1:9" ht="38.25" customHeight="1">
      <c r="A225" s="269"/>
      <c r="B225" s="278" t="s">
        <v>697</v>
      </c>
      <c r="C225" s="279">
        <v>40</v>
      </c>
      <c r="D225" s="280">
        <v>4</v>
      </c>
      <c r="E225" s="281">
        <v>12</v>
      </c>
      <c r="F225" s="282">
        <v>4200000</v>
      </c>
      <c r="G225" s="283">
        <v>0</v>
      </c>
      <c r="H225" s="284">
        <v>25606</v>
      </c>
      <c r="I225" s="285">
        <v>0</v>
      </c>
    </row>
    <row r="226" spans="1:9" ht="25.5" customHeight="1">
      <c r="A226" s="269"/>
      <c r="B226" s="286" t="s">
        <v>573</v>
      </c>
      <c r="C226" s="287">
        <v>40</v>
      </c>
      <c r="D226" s="288">
        <v>4</v>
      </c>
      <c r="E226" s="289">
        <v>12</v>
      </c>
      <c r="F226" s="290">
        <v>4200058</v>
      </c>
      <c r="G226" s="291">
        <v>0</v>
      </c>
      <c r="H226" s="292">
        <v>25606</v>
      </c>
      <c r="I226" s="293">
        <v>0</v>
      </c>
    </row>
    <row r="227" spans="1:9" ht="25.5" customHeight="1">
      <c r="A227" s="269"/>
      <c r="B227" s="278" t="s">
        <v>290</v>
      </c>
      <c r="C227" s="279">
        <v>40</v>
      </c>
      <c r="D227" s="280">
        <v>4</v>
      </c>
      <c r="E227" s="281">
        <v>12</v>
      </c>
      <c r="F227" s="282">
        <v>4200058</v>
      </c>
      <c r="G227" s="283" t="s">
        <v>291</v>
      </c>
      <c r="H227" s="284">
        <v>22768</v>
      </c>
      <c r="I227" s="285">
        <v>0</v>
      </c>
    </row>
    <row r="228" spans="1:9" ht="25.5" customHeight="1">
      <c r="A228" s="269"/>
      <c r="B228" s="278" t="s">
        <v>292</v>
      </c>
      <c r="C228" s="279">
        <v>40</v>
      </c>
      <c r="D228" s="280">
        <v>4</v>
      </c>
      <c r="E228" s="281">
        <v>12</v>
      </c>
      <c r="F228" s="282">
        <v>4200058</v>
      </c>
      <c r="G228" s="283" t="s">
        <v>293</v>
      </c>
      <c r="H228" s="284">
        <v>802</v>
      </c>
      <c r="I228" s="285">
        <v>0</v>
      </c>
    </row>
    <row r="229" spans="1:9" ht="25.5" customHeight="1">
      <c r="A229" s="269"/>
      <c r="B229" s="278" t="s">
        <v>281</v>
      </c>
      <c r="C229" s="279">
        <v>40</v>
      </c>
      <c r="D229" s="280">
        <v>4</v>
      </c>
      <c r="E229" s="281">
        <v>12</v>
      </c>
      <c r="F229" s="282">
        <v>4200058</v>
      </c>
      <c r="G229" s="283" t="s">
        <v>282</v>
      </c>
      <c r="H229" s="284">
        <v>490</v>
      </c>
      <c r="I229" s="285">
        <v>0</v>
      </c>
    </row>
    <row r="230" spans="1:9" ht="25.5" customHeight="1">
      <c r="A230" s="269"/>
      <c r="B230" s="278" t="s">
        <v>283</v>
      </c>
      <c r="C230" s="279">
        <v>40</v>
      </c>
      <c r="D230" s="280">
        <v>4</v>
      </c>
      <c r="E230" s="281">
        <v>12</v>
      </c>
      <c r="F230" s="282">
        <v>4200058</v>
      </c>
      <c r="G230" s="283" t="s">
        <v>284</v>
      </c>
      <c r="H230" s="284">
        <v>1291</v>
      </c>
      <c r="I230" s="285">
        <v>0</v>
      </c>
    </row>
    <row r="231" spans="1:9" ht="25.5" customHeight="1">
      <c r="A231" s="269"/>
      <c r="B231" s="278" t="s">
        <v>285</v>
      </c>
      <c r="C231" s="279">
        <v>40</v>
      </c>
      <c r="D231" s="280">
        <v>4</v>
      </c>
      <c r="E231" s="281">
        <v>12</v>
      </c>
      <c r="F231" s="282">
        <v>4200058</v>
      </c>
      <c r="G231" s="283" t="s">
        <v>286</v>
      </c>
      <c r="H231" s="284">
        <v>53</v>
      </c>
      <c r="I231" s="285">
        <v>0</v>
      </c>
    </row>
    <row r="232" spans="1:9" ht="13.5" customHeight="1">
      <c r="A232" s="269"/>
      <c r="B232" s="278" t="s">
        <v>287</v>
      </c>
      <c r="C232" s="279">
        <v>40</v>
      </c>
      <c r="D232" s="280">
        <v>4</v>
      </c>
      <c r="E232" s="281">
        <v>12</v>
      </c>
      <c r="F232" s="282">
        <v>4200058</v>
      </c>
      <c r="G232" s="283" t="s">
        <v>288</v>
      </c>
      <c r="H232" s="284">
        <v>137</v>
      </c>
      <c r="I232" s="285">
        <v>0</v>
      </c>
    </row>
    <row r="233" spans="1:9" ht="13.5" customHeight="1">
      <c r="A233" s="269"/>
      <c r="B233" s="278" t="s">
        <v>303</v>
      </c>
      <c r="C233" s="279">
        <v>40</v>
      </c>
      <c r="D233" s="280">
        <v>4</v>
      </c>
      <c r="E233" s="281">
        <v>12</v>
      </c>
      <c r="F233" s="282">
        <v>4200058</v>
      </c>
      <c r="G233" s="283" t="s">
        <v>304</v>
      </c>
      <c r="H233" s="284">
        <v>65</v>
      </c>
      <c r="I233" s="285">
        <v>0</v>
      </c>
    </row>
    <row r="234" spans="1:9" ht="63.75" customHeight="1">
      <c r="A234" s="269"/>
      <c r="B234" s="278" t="s">
        <v>702</v>
      </c>
      <c r="C234" s="279">
        <v>40</v>
      </c>
      <c r="D234" s="280">
        <v>4</v>
      </c>
      <c r="E234" s="281">
        <v>12</v>
      </c>
      <c r="F234" s="282">
        <v>5720000</v>
      </c>
      <c r="G234" s="283">
        <v>0</v>
      </c>
      <c r="H234" s="284">
        <v>7450.8</v>
      </c>
      <c r="I234" s="285">
        <v>0</v>
      </c>
    </row>
    <row r="235" spans="1:9" ht="102" customHeight="1">
      <c r="A235" s="269"/>
      <c r="B235" s="286" t="s">
        <v>704</v>
      </c>
      <c r="C235" s="287">
        <v>40</v>
      </c>
      <c r="D235" s="288">
        <v>4</v>
      </c>
      <c r="E235" s="289">
        <v>12</v>
      </c>
      <c r="F235" s="290">
        <v>5725431</v>
      </c>
      <c r="G235" s="291">
        <v>0</v>
      </c>
      <c r="H235" s="292">
        <v>578.65</v>
      </c>
      <c r="I235" s="293">
        <v>0</v>
      </c>
    </row>
    <row r="236" spans="1:9" ht="25.5" customHeight="1">
      <c r="A236" s="269"/>
      <c r="B236" s="278" t="s">
        <v>283</v>
      </c>
      <c r="C236" s="279">
        <v>40</v>
      </c>
      <c r="D236" s="280">
        <v>4</v>
      </c>
      <c r="E236" s="281">
        <v>12</v>
      </c>
      <c r="F236" s="282">
        <v>5725431</v>
      </c>
      <c r="G236" s="283" t="s">
        <v>284</v>
      </c>
      <c r="H236" s="284">
        <v>578.65</v>
      </c>
      <c r="I236" s="285">
        <v>0</v>
      </c>
    </row>
    <row r="237" spans="1:9" ht="102" customHeight="1">
      <c r="A237" s="269"/>
      <c r="B237" s="286" t="s">
        <v>706</v>
      </c>
      <c r="C237" s="287">
        <v>40</v>
      </c>
      <c r="D237" s="288">
        <v>4</v>
      </c>
      <c r="E237" s="289">
        <v>12</v>
      </c>
      <c r="F237" s="290">
        <v>5725437</v>
      </c>
      <c r="G237" s="291">
        <v>0</v>
      </c>
      <c r="H237" s="292">
        <v>450.8</v>
      </c>
      <c r="I237" s="293">
        <v>0</v>
      </c>
    </row>
    <row r="238" spans="1:9" ht="25.5" customHeight="1">
      <c r="A238" s="269"/>
      <c r="B238" s="278" t="s">
        <v>283</v>
      </c>
      <c r="C238" s="279">
        <v>40</v>
      </c>
      <c r="D238" s="280">
        <v>4</v>
      </c>
      <c r="E238" s="281">
        <v>12</v>
      </c>
      <c r="F238" s="282">
        <v>5725437</v>
      </c>
      <c r="G238" s="283" t="s">
        <v>284</v>
      </c>
      <c r="H238" s="284">
        <v>450.8</v>
      </c>
      <c r="I238" s="285">
        <v>0</v>
      </c>
    </row>
    <row r="239" spans="1:9" ht="63.75" customHeight="1">
      <c r="A239" s="269"/>
      <c r="B239" s="286" t="s">
        <v>708</v>
      </c>
      <c r="C239" s="287">
        <v>40</v>
      </c>
      <c r="D239" s="288">
        <v>4</v>
      </c>
      <c r="E239" s="289">
        <v>12</v>
      </c>
      <c r="F239" s="290">
        <v>5729001</v>
      </c>
      <c r="G239" s="291">
        <v>0</v>
      </c>
      <c r="H239" s="292">
        <v>6415.35</v>
      </c>
      <c r="I239" s="293">
        <v>0</v>
      </c>
    </row>
    <row r="240" spans="1:9" ht="25.5" customHeight="1">
      <c r="A240" s="269"/>
      <c r="B240" s="278" t="s">
        <v>283</v>
      </c>
      <c r="C240" s="279">
        <v>40</v>
      </c>
      <c r="D240" s="280">
        <v>4</v>
      </c>
      <c r="E240" s="281">
        <v>12</v>
      </c>
      <c r="F240" s="282">
        <v>5729001</v>
      </c>
      <c r="G240" s="283" t="s">
        <v>284</v>
      </c>
      <c r="H240" s="284">
        <v>6415.35</v>
      </c>
      <c r="I240" s="285">
        <v>0</v>
      </c>
    </row>
    <row r="241" spans="1:9" ht="76.5" customHeight="1">
      <c r="A241" s="269"/>
      <c r="B241" s="286" t="s">
        <v>710</v>
      </c>
      <c r="C241" s="287">
        <v>40</v>
      </c>
      <c r="D241" s="288">
        <v>4</v>
      </c>
      <c r="E241" s="289">
        <v>12</v>
      </c>
      <c r="F241" s="290">
        <v>5729031</v>
      </c>
      <c r="G241" s="291">
        <v>0</v>
      </c>
      <c r="H241" s="292">
        <v>6</v>
      </c>
      <c r="I241" s="293">
        <v>0</v>
      </c>
    </row>
    <row r="242" spans="1:9" ht="25.5" customHeight="1">
      <c r="A242" s="269"/>
      <c r="B242" s="278" t="s">
        <v>283</v>
      </c>
      <c r="C242" s="279">
        <v>40</v>
      </c>
      <c r="D242" s="280">
        <v>4</v>
      </c>
      <c r="E242" s="281">
        <v>12</v>
      </c>
      <c r="F242" s="282">
        <v>5729031</v>
      </c>
      <c r="G242" s="283" t="s">
        <v>284</v>
      </c>
      <c r="H242" s="284">
        <v>6</v>
      </c>
      <c r="I242" s="285">
        <v>0</v>
      </c>
    </row>
    <row r="243" spans="1:9" ht="38.25" customHeight="1">
      <c r="A243" s="269"/>
      <c r="B243" s="278" t="s">
        <v>712</v>
      </c>
      <c r="C243" s="279">
        <v>40</v>
      </c>
      <c r="D243" s="280">
        <v>4</v>
      </c>
      <c r="E243" s="281">
        <v>12</v>
      </c>
      <c r="F243" s="282">
        <v>6200000</v>
      </c>
      <c r="G243" s="283">
        <v>0</v>
      </c>
      <c r="H243" s="284">
        <v>2653.9</v>
      </c>
      <c r="I243" s="285">
        <v>0</v>
      </c>
    </row>
    <row r="244" spans="1:9" ht="63.75" customHeight="1">
      <c r="A244" s="269"/>
      <c r="B244" s="286" t="s">
        <v>714</v>
      </c>
      <c r="C244" s="287">
        <v>40</v>
      </c>
      <c r="D244" s="288">
        <v>4</v>
      </c>
      <c r="E244" s="289">
        <v>12</v>
      </c>
      <c r="F244" s="290">
        <v>6205428</v>
      </c>
      <c r="G244" s="291">
        <v>0</v>
      </c>
      <c r="H244" s="292">
        <v>2333.9</v>
      </c>
      <c r="I244" s="293">
        <v>0</v>
      </c>
    </row>
    <row r="245" spans="1:9" ht="25.5" customHeight="1">
      <c r="A245" s="269"/>
      <c r="B245" s="278" t="s">
        <v>283</v>
      </c>
      <c r="C245" s="279">
        <v>40</v>
      </c>
      <c r="D245" s="280">
        <v>4</v>
      </c>
      <c r="E245" s="281">
        <v>12</v>
      </c>
      <c r="F245" s="282">
        <v>6205428</v>
      </c>
      <c r="G245" s="283" t="s">
        <v>284</v>
      </c>
      <c r="H245" s="284">
        <v>309.10000000000002</v>
      </c>
      <c r="I245" s="285">
        <v>0</v>
      </c>
    </row>
    <row r="246" spans="1:9" ht="38.25" customHeight="1">
      <c r="A246" s="269"/>
      <c r="B246" s="278" t="s">
        <v>672</v>
      </c>
      <c r="C246" s="279">
        <v>40</v>
      </c>
      <c r="D246" s="280">
        <v>4</v>
      </c>
      <c r="E246" s="281">
        <v>12</v>
      </c>
      <c r="F246" s="282">
        <v>6205428</v>
      </c>
      <c r="G246" s="283" t="s">
        <v>673</v>
      </c>
      <c r="H246" s="284">
        <v>2024.8</v>
      </c>
      <c r="I246" s="285">
        <v>0</v>
      </c>
    </row>
    <row r="247" spans="1:9" ht="38.25" customHeight="1">
      <c r="A247" s="269"/>
      <c r="B247" s="286" t="s">
        <v>716</v>
      </c>
      <c r="C247" s="287">
        <v>40</v>
      </c>
      <c r="D247" s="288">
        <v>4</v>
      </c>
      <c r="E247" s="289">
        <v>12</v>
      </c>
      <c r="F247" s="290">
        <v>6209001</v>
      </c>
      <c r="G247" s="291">
        <v>0</v>
      </c>
      <c r="H247" s="292">
        <v>320</v>
      </c>
      <c r="I247" s="293">
        <v>0</v>
      </c>
    </row>
    <row r="248" spans="1:9" ht="25.5" customHeight="1">
      <c r="A248" s="269"/>
      <c r="B248" s="278" t="s">
        <v>283</v>
      </c>
      <c r="C248" s="279">
        <v>40</v>
      </c>
      <c r="D248" s="280">
        <v>4</v>
      </c>
      <c r="E248" s="281">
        <v>12</v>
      </c>
      <c r="F248" s="282">
        <v>6209001</v>
      </c>
      <c r="G248" s="283" t="s">
        <v>284</v>
      </c>
      <c r="H248" s="284">
        <v>30</v>
      </c>
      <c r="I248" s="285">
        <v>0</v>
      </c>
    </row>
    <row r="249" spans="1:9" ht="38.25" customHeight="1">
      <c r="A249" s="269"/>
      <c r="B249" s="278" t="s">
        <v>672</v>
      </c>
      <c r="C249" s="279">
        <v>40</v>
      </c>
      <c r="D249" s="280">
        <v>4</v>
      </c>
      <c r="E249" s="281">
        <v>12</v>
      </c>
      <c r="F249" s="282">
        <v>6209001</v>
      </c>
      <c r="G249" s="283" t="s">
        <v>673</v>
      </c>
      <c r="H249" s="284">
        <v>290</v>
      </c>
      <c r="I249" s="285">
        <v>0</v>
      </c>
    </row>
    <row r="250" spans="1:9" ht="25.5" customHeight="1">
      <c r="A250" s="269"/>
      <c r="B250" s="278" t="s">
        <v>691</v>
      </c>
      <c r="C250" s="279">
        <v>40</v>
      </c>
      <c r="D250" s="280">
        <v>4</v>
      </c>
      <c r="E250" s="281">
        <v>12</v>
      </c>
      <c r="F250" s="282">
        <v>6300000</v>
      </c>
      <c r="G250" s="283">
        <v>0</v>
      </c>
      <c r="H250" s="284">
        <v>27982.3</v>
      </c>
      <c r="I250" s="285">
        <v>0</v>
      </c>
    </row>
    <row r="251" spans="1:9" ht="51" customHeight="1">
      <c r="A251" s="269"/>
      <c r="B251" s="286" t="s">
        <v>718</v>
      </c>
      <c r="C251" s="287">
        <v>40</v>
      </c>
      <c r="D251" s="288">
        <v>4</v>
      </c>
      <c r="E251" s="289">
        <v>12</v>
      </c>
      <c r="F251" s="290">
        <v>6300058</v>
      </c>
      <c r="G251" s="291">
        <v>0</v>
      </c>
      <c r="H251" s="292">
        <v>21327</v>
      </c>
      <c r="I251" s="293">
        <v>0</v>
      </c>
    </row>
    <row r="252" spans="1:9" ht="25.5" customHeight="1">
      <c r="A252" s="269"/>
      <c r="B252" s="278" t="s">
        <v>290</v>
      </c>
      <c r="C252" s="279">
        <v>40</v>
      </c>
      <c r="D252" s="280">
        <v>4</v>
      </c>
      <c r="E252" s="281">
        <v>12</v>
      </c>
      <c r="F252" s="282">
        <v>6300058</v>
      </c>
      <c r="G252" s="283" t="s">
        <v>291</v>
      </c>
      <c r="H252" s="284">
        <v>17856</v>
      </c>
      <c r="I252" s="285">
        <v>0</v>
      </c>
    </row>
    <row r="253" spans="1:9" ht="25.5" customHeight="1">
      <c r="A253" s="269"/>
      <c r="B253" s="278" t="s">
        <v>292</v>
      </c>
      <c r="C253" s="279">
        <v>40</v>
      </c>
      <c r="D253" s="280">
        <v>4</v>
      </c>
      <c r="E253" s="281">
        <v>12</v>
      </c>
      <c r="F253" s="282">
        <v>6300058</v>
      </c>
      <c r="G253" s="283" t="s">
        <v>293</v>
      </c>
      <c r="H253" s="284">
        <v>698</v>
      </c>
      <c r="I253" s="285">
        <v>0</v>
      </c>
    </row>
    <row r="254" spans="1:9" ht="25.5" customHeight="1">
      <c r="A254" s="269"/>
      <c r="B254" s="278" t="s">
        <v>281</v>
      </c>
      <c r="C254" s="279">
        <v>40</v>
      </c>
      <c r="D254" s="280">
        <v>4</v>
      </c>
      <c r="E254" s="281">
        <v>12</v>
      </c>
      <c r="F254" s="282">
        <v>6300058</v>
      </c>
      <c r="G254" s="283" t="s">
        <v>282</v>
      </c>
      <c r="H254" s="284">
        <v>1096</v>
      </c>
      <c r="I254" s="285">
        <v>0</v>
      </c>
    </row>
    <row r="255" spans="1:9" ht="25.5" customHeight="1">
      <c r="A255" s="269"/>
      <c r="B255" s="278" t="s">
        <v>283</v>
      </c>
      <c r="C255" s="279">
        <v>40</v>
      </c>
      <c r="D255" s="280">
        <v>4</v>
      </c>
      <c r="E255" s="281">
        <v>12</v>
      </c>
      <c r="F255" s="282">
        <v>6300058</v>
      </c>
      <c r="G255" s="283" t="s">
        <v>284</v>
      </c>
      <c r="H255" s="284">
        <v>1493</v>
      </c>
      <c r="I255" s="285">
        <v>0</v>
      </c>
    </row>
    <row r="256" spans="1:9" ht="25.5" customHeight="1">
      <c r="A256" s="269"/>
      <c r="B256" s="278" t="s">
        <v>285</v>
      </c>
      <c r="C256" s="279">
        <v>40</v>
      </c>
      <c r="D256" s="280">
        <v>4</v>
      </c>
      <c r="E256" s="281">
        <v>12</v>
      </c>
      <c r="F256" s="282">
        <v>6300058</v>
      </c>
      <c r="G256" s="283" t="s">
        <v>286</v>
      </c>
      <c r="H256" s="284">
        <v>159</v>
      </c>
      <c r="I256" s="285">
        <v>0</v>
      </c>
    </row>
    <row r="257" spans="1:9" ht="13.5" customHeight="1">
      <c r="A257" s="269"/>
      <c r="B257" s="278" t="s">
        <v>287</v>
      </c>
      <c r="C257" s="279">
        <v>40</v>
      </c>
      <c r="D257" s="280">
        <v>4</v>
      </c>
      <c r="E257" s="281">
        <v>12</v>
      </c>
      <c r="F257" s="282">
        <v>6300058</v>
      </c>
      <c r="G257" s="283" t="s">
        <v>288</v>
      </c>
      <c r="H257" s="284">
        <v>25</v>
      </c>
      <c r="I257" s="285">
        <v>0</v>
      </c>
    </row>
    <row r="258" spans="1:9" ht="51" customHeight="1">
      <c r="A258" s="269"/>
      <c r="B258" s="286" t="s">
        <v>720</v>
      </c>
      <c r="C258" s="287">
        <v>40</v>
      </c>
      <c r="D258" s="288">
        <v>4</v>
      </c>
      <c r="E258" s="289">
        <v>12</v>
      </c>
      <c r="F258" s="290">
        <v>6305426</v>
      </c>
      <c r="G258" s="291">
        <v>0</v>
      </c>
      <c r="H258" s="292">
        <v>588</v>
      </c>
      <c r="I258" s="293">
        <v>0</v>
      </c>
    </row>
    <row r="259" spans="1:9" ht="25.5" customHeight="1">
      <c r="A259" s="269"/>
      <c r="B259" s="278" t="s">
        <v>281</v>
      </c>
      <c r="C259" s="279">
        <v>40</v>
      </c>
      <c r="D259" s="280">
        <v>4</v>
      </c>
      <c r="E259" s="281">
        <v>12</v>
      </c>
      <c r="F259" s="282">
        <v>6305426</v>
      </c>
      <c r="G259" s="283" t="s">
        <v>282</v>
      </c>
      <c r="H259" s="284">
        <v>327</v>
      </c>
      <c r="I259" s="285">
        <v>0</v>
      </c>
    </row>
    <row r="260" spans="1:9" ht="25.5" customHeight="1">
      <c r="A260" s="269"/>
      <c r="B260" s="278" t="s">
        <v>283</v>
      </c>
      <c r="C260" s="279">
        <v>40</v>
      </c>
      <c r="D260" s="280">
        <v>4</v>
      </c>
      <c r="E260" s="281">
        <v>12</v>
      </c>
      <c r="F260" s="282">
        <v>6305426</v>
      </c>
      <c r="G260" s="283" t="s">
        <v>284</v>
      </c>
      <c r="H260" s="284">
        <v>261</v>
      </c>
      <c r="I260" s="285">
        <v>0</v>
      </c>
    </row>
    <row r="261" spans="1:9" ht="63.75" customHeight="1">
      <c r="A261" s="269"/>
      <c r="B261" s="286" t="s">
        <v>722</v>
      </c>
      <c r="C261" s="287">
        <v>40</v>
      </c>
      <c r="D261" s="288">
        <v>4</v>
      </c>
      <c r="E261" s="289">
        <v>12</v>
      </c>
      <c r="F261" s="290">
        <v>6305427</v>
      </c>
      <c r="G261" s="291">
        <v>0</v>
      </c>
      <c r="H261" s="292">
        <v>5765.3</v>
      </c>
      <c r="I261" s="293">
        <v>0</v>
      </c>
    </row>
    <row r="262" spans="1:9" ht="25.5" customHeight="1">
      <c r="A262" s="269"/>
      <c r="B262" s="278" t="s">
        <v>290</v>
      </c>
      <c r="C262" s="279">
        <v>40</v>
      </c>
      <c r="D262" s="280">
        <v>4</v>
      </c>
      <c r="E262" s="281">
        <v>12</v>
      </c>
      <c r="F262" s="282">
        <v>6305427</v>
      </c>
      <c r="G262" s="283" t="s">
        <v>291</v>
      </c>
      <c r="H262" s="284">
        <v>5765.3</v>
      </c>
      <c r="I262" s="285">
        <v>0</v>
      </c>
    </row>
    <row r="263" spans="1:9" ht="38.25" customHeight="1">
      <c r="A263" s="269"/>
      <c r="B263" s="286" t="s">
        <v>693</v>
      </c>
      <c r="C263" s="287">
        <v>40</v>
      </c>
      <c r="D263" s="288">
        <v>4</v>
      </c>
      <c r="E263" s="289">
        <v>12</v>
      </c>
      <c r="F263" s="290">
        <v>6309001</v>
      </c>
      <c r="G263" s="291">
        <v>0</v>
      </c>
      <c r="H263" s="292">
        <v>302</v>
      </c>
      <c r="I263" s="293">
        <v>0</v>
      </c>
    </row>
    <row r="264" spans="1:9" ht="25.5" customHeight="1">
      <c r="A264" s="269"/>
      <c r="B264" s="278" t="s">
        <v>281</v>
      </c>
      <c r="C264" s="279">
        <v>40</v>
      </c>
      <c r="D264" s="280">
        <v>4</v>
      </c>
      <c r="E264" s="281">
        <v>12</v>
      </c>
      <c r="F264" s="282">
        <v>6309001</v>
      </c>
      <c r="G264" s="283" t="s">
        <v>282</v>
      </c>
      <c r="H264" s="284">
        <v>140</v>
      </c>
      <c r="I264" s="285">
        <v>0</v>
      </c>
    </row>
    <row r="265" spans="1:9" ht="25.5" customHeight="1">
      <c r="A265" s="269"/>
      <c r="B265" s="278" t="s">
        <v>283</v>
      </c>
      <c r="C265" s="279">
        <v>40</v>
      </c>
      <c r="D265" s="280">
        <v>4</v>
      </c>
      <c r="E265" s="281">
        <v>12</v>
      </c>
      <c r="F265" s="282">
        <v>6309001</v>
      </c>
      <c r="G265" s="283" t="s">
        <v>284</v>
      </c>
      <c r="H265" s="284">
        <v>162</v>
      </c>
      <c r="I265" s="285">
        <v>0</v>
      </c>
    </row>
    <row r="266" spans="1:9" ht="25.5" customHeight="1">
      <c r="A266" s="269"/>
      <c r="B266" s="278" t="s">
        <v>724</v>
      </c>
      <c r="C266" s="279">
        <v>40</v>
      </c>
      <c r="D266" s="280">
        <v>4</v>
      </c>
      <c r="E266" s="281">
        <v>12</v>
      </c>
      <c r="F266" s="282">
        <v>6600000</v>
      </c>
      <c r="G266" s="283">
        <v>0</v>
      </c>
      <c r="H266" s="284">
        <v>200</v>
      </c>
      <c r="I266" s="285">
        <v>0</v>
      </c>
    </row>
    <row r="267" spans="1:9" ht="25.5" customHeight="1">
      <c r="A267" s="269"/>
      <c r="B267" s="286" t="s">
        <v>726</v>
      </c>
      <c r="C267" s="287">
        <v>40</v>
      </c>
      <c r="D267" s="288">
        <v>4</v>
      </c>
      <c r="E267" s="289">
        <v>12</v>
      </c>
      <c r="F267" s="290">
        <v>6609001</v>
      </c>
      <c r="G267" s="291">
        <v>0</v>
      </c>
      <c r="H267" s="292">
        <v>200</v>
      </c>
      <c r="I267" s="293">
        <v>0</v>
      </c>
    </row>
    <row r="268" spans="1:9" ht="38.25" customHeight="1">
      <c r="A268" s="269"/>
      <c r="B268" s="278" t="s">
        <v>632</v>
      </c>
      <c r="C268" s="279">
        <v>40</v>
      </c>
      <c r="D268" s="280">
        <v>4</v>
      </c>
      <c r="E268" s="281">
        <v>12</v>
      </c>
      <c r="F268" s="282">
        <v>6609001</v>
      </c>
      <c r="G268" s="283" t="s">
        <v>386</v>
      </c>
      <c r="H268" s="284">
        <v>200</v>
      </c>
      <c r="I268" s="285">
        <v>0</v>
      </c>
    </row>
    <row r="269" spans="1:9" ht="13.5" customHeight="1">
      <c r="A269" s="269"/>
      <c r="B269" s="278" t="s">
        <v>486</v>
      </c>
      <c r="C269" s="279">
        <v>40</v>
      </c>
      <c r="D269" s="280">
        <v>5</v>
      </c>
      <c r="E269" s="281">
        <v>0</v>
      </c>
      <c r="F269" s="282">
        <v>0</v>
      </c>
      <c r="G269" s="283">
        <v>0</v>
      </c>
      <c r="H269" s="284">
        <v>313783.2</v>
      </c>
      <c r="I269" s="285">
        <v>0</v>
      </c>
    </row>
    <row r="270" spans="1:9" ht="13.5" customHeight="1">
      <c r="A270" s="269"/>
      <c r="B270" s="286" t="s">
        <v>487</v>
      </c>
      <c r="C270" s="287">
        <v>40</v>
      </c>
      <c r="D270" s="288">
        <v>5</v>
      </c>
      <c r="E270" s="289">
        <v>1</v>
      </c>
      <c r="F270" s="290">
        <v>0</v>
      </c>
      <c r="G270" s="291">
        <v>0</v>
      </c>
      <c r="H270" s="292">
        <v>96640.69</v>
      </c>
      <c r="I270" s="293">
        <v>0</v>
      </c>
    </row>
    <row r="271" spans="1:9" ht="51" customHeight="1">
      <c r="A271" s="269"/>
      <c r="B271" s="278" t="s">
        <v>728</v>
      </c>
      <c r="C271" s="279">
        <v>40</v>
      </c>
      <c r="D271" s="280">
        <v>5</v>
      </c>
      <c r="E271" s="281">
        <v>1</v>
      </c>
      <c r="F271" s="282">
        <v>5710000</v>
      </c>
      <c r="G271" s="283">
        <v>0</v>
      </c>
      <c r="H271" s="284">
        <v>1502.89</v>
      </c>
      <c r="I271" s="285">
        <v>0</v>
      </c>
    </row>
    <row r="272" spans="1:9" ht="114.75" customHeight="1">
      <c r="A272" s="269"/>
      <c r="B272" s="286" t="s">
        <v>38</v>
      </c>
      <c r="C272" s="287">
        <v>40</v>
      </c>
      <c r="D272" s="288">
        <v>5</v>
      </c>
      <c r="E272" s="289">
        <v>1</v>
      </c>
      <c r="F272" s="290">
        <v>5715445</v>
      </c>
      <c r="G272" s="291">
        <v>0</v>
      </c>
      <c r="H272" s="292">
        <v>1352.6</v>
      </c>
      <c r="I272" s="293">
        <v>0</v>
      </c>
    </row>
    <row r="273" spans="1:9" ht="25.5" customHeight="1">
      <c r="A273" s="269"/>
      <c r="B273" s="278" t="s">
        <v>283</v>
      </c>
      <c r="C273" s="279">
        <v>40</v>
      </c>
      <c r="D273" s="280">
        <v>5</v>
      </c>
      <c r="E273" s="281">
        <v>1</v>
      </c>
      <c r="F273" s="282">
        <v>5715445</v>
      </c>
      <c r="G273" s="283" t="s">
        <v>284</v>
      </c>
      <c r="H273" s="284">
        <v>1352.6</v>
      </c>
      <c r="I273" s="285">
        <v>0</v>
      </c>
    </row>
    <row r="274" spans="1:9" ht="63.75" customHeight="1">
      <c r="A274" s="269"/>
      <c r="B274" s="286" t="s">
        <v>732</v>
      </c>
      <c r="C274" s="287">
        <v>40</v>
      </c>
      <c r="D274" s="288">
        <v>5</v>
      </c>
      <c r="E274" s="289">
        <v>1</v>
      </c>
      <c r="F274" s="290">
        <v>5719011</v>
      </c>
      <c r="G274" s="291">
        <v>0</v>
      </c>
      <c r="H274" s="292">
        <v>150.29</v>
      </c>
      <c r="I274" s="293">
        <v>0</v>
      </c>
    </row>
    <row r="275" spans="1:9" ht="25.5" customHeight="1">
      <c r="A275" s="269"/>
      <c r="B275" s="278" t="s">
        <v>283</v>
      </c>
      <c r="C275" s="279">
        <v>40</v>
      </c>
      <c r="D275" s="280">
        <v>5</v>
      </c>
      <c r="E275" s="281">
        <v>1</v>
      </c>
      <c r="F275" s="282">
        <v>5719011</v>
      </c>
      <c r="G275" s="283" t="s">
        <v>284</v>
      </c>
      <c r="H275" s="284">
        <v>150.29</v>
      </c>
      <c r="I275" s="285">
        <v>0</v>
      </c>
    </row>
    <row r="276" spans="1:9" ht="63.75" customHeight="1">
      <c r="A276" s="269"/>
      <c r="B276" s="278" t="s">
        <v>738</v>
      </c>
      <c r="C276" s="279">
        <v>40</v>
      </c>
      <c r="D276" s="280">
        <v>5</v>
      </c>
      <c r="E276" s="281">
        <v>1</v>
      </c>
      <c r="F276" s="282">
        <v>5820000</v>
      </c>
      <c r="G276" s="283">
        <v>0</v>
      </c>
      <c r="H276" s="284">
        <v>89371.5</v>
      </c>
      <c r="I276" s="285">
        <v>0</v>
      </c>
    </row>
    <row r="277" spans="1:9" ht="89.25" customHeight="1">
      <c r="A277" s="269"/>
      <c r="B277" s="286" t="s">
        <v>740</v>
      </c>
      <c r="C277" s="287">
        <v>40</v>
      </c>
      <c r="D277" s="288">
        <v>5</v>
      </c>
      <c r="E277" s="289">
        <v>1</v>
      </c>
      <c r="F277" s="290">
        <v>5825432</v>
      </c>
      <c r="G277" s="291">
        <v>0</v>
      </c>
      <c r="H277" s="292">
        <v>74000</v>
      </c>
      <c r="I277" s="293">
        <v>0</v>
      </c>
    </row>
    <row r="278" spans="1:9" ht="34.5" customHeight="1">
      <c r="A278" s="269"/>
      <c r="B278" s="278" t="s">
        <v>294</v>
      </c>
      <c r="C278" s="279">
        <v>40</v>
      </c>
      <c r="D278" s="280">
        <v>5</v>
      </c>
      <c r="E278" s="281">
        <v>1</v>
      </c>
      <c r="F278" s="282">
        <v>5825432</v>
      </c>
      <c r="G278" s="283" t="s">
        <v>295</v>
      </c>
      <c r="H278" s="284">
        <v>74000</v>
      </c>
      <c r="I278" s="285">
        <v>0</v>
      </c>
    </row>
    <row r="279" spans="1:9" ht="76.5" customHeight="1">
      <c r="A279" s="269"/>
      <c r="B279" s="286" t="s">
        <v>742</v>
      </c>
      <c r="C279" s="287">
        <v>40</v>
      </c>
      <c r="D279" s="288">
        <v>5</v>
      </c>
      <c r="E279" s="289">
        <v>1</v>
      </c>
      <c r="F279" s="290">
        <v>5829001</v>
      </c>
      <c r="G279" s="291">
        <v>0</v>
      </c>
      <c r="H279" s="292">
        <v>2711.2</v>
      </c>
      <c r="I279" s="293">
        <v>0</v>
      </c>
    </row>
    <row r="280" spans="1:9" ht="38.25" customHeight="1">
      <c r="A280" s="269"/>
      <c r="B280" s="278" t="s">
        <v>632</v>
      </c>
      <c r="C280" s="279">
        <v>40</v>
      </c>
      <c r="D280" s="280">
        <v>5</v>
      </c>
      <c r="E280" s="281">
        <v>1</v>
      </c>
      <c r="F280" s="282">
        <v>5829001</v>
      </c>
      <c r="G280" s="283" t="s">
        <v>386</v>
      </c>
      <c r="H280" s="284">
        <v>2711.2</v>
      </c>
      <c r="I280" s="285">
        <v>0</v>
      </c>
    </row>
    <row r="281" spans="1:9" ht="76.5" customHeight="1">
      <c r="A281" s="269"/>
      <c r="B281" s="286" t="s">
        <v>744</v>
      </c>
      <c r="C281" s="287">
        <v>40</v>
      </c>
      <c r="D281" s="288">
        <v>5</v>
      </c>
      <c r="E281" s="289">
        <v>1</v>
      </c>
      <c r="F281" s="290">
        <v>5829011</v>
      </c>
      <c r="G281" s="291">
        <v>0</v>
      </c>
      <c r="H281" s="292">
        <v>12660.3</v>
      </c>
      <c r="I281" s="293">
        <v>0</v>
      </c>
    </row>
    <row r="282" spans="1:9" ht="34.5" customHeight="1">
      <c r="A282" s="269"/>
      <c r="B282" s="278" t="s">
        <v>294</v>
      </c>
      <c r="C282" s="279">
        <v>40</v>
      </c>
      <c r="D282" s="280">
        <v>5</v>
      </c>
      <c r="E282" s="281">
        <v>1</v>
      </c>
      <c r="F282" s="282">
        <v>5829011</v>
      </c>
      <c r="G282" s="283" t="s">
        <v>295</v>
      </c>
      <c r="H282" s="284">
        <v>12660.3</v>
      </c>
      <c r="I282" s="285">
        <v>0</v>
      </c>
    </row>
    <row r="283" spans="1:9" ht="76.5" customHeight="1">
      <c r="A283" s="269"/>
      <c r="B283" s="278" t="s">
        <v>746</v>
      </c>
      <c r="C283" s="279">
        <v>40</v>
      </c>
      <c r="D283" s="280">
        <v>5</v>
      </c>
      <c r="E283" s="281">
        <v>1</v>
      </c>
      <c r="F283" s="282">
        <v>5830000</v>
      </c>
      <c r="G283" s="283">
        <v>0</v>
      </c>
      <c r="H283" s="284">
        <v>5253</v>
      </c>
      <c r="I283" s="285">
        <v>0</v>
      </c>
    </row>
    <row r="284" spans="1:9" ht="89.25" customHeight="1">
      <c r="A284" s="269"/>
      <c r="B284" s="286" t="s">
        <v>748</v>
      </c>
      <c r="C284" s="287">
        <v>40</v>
      </c>
      <c r="D284" s="288">
        <v>5</v>
      </c>
      <c r="E284" s="289">
        <v>1</v>
      </c>
      <c r="F284" s="290">
        <v>5839001</v>
      </c>
      <c r="G284" s="291">
        <v>0</v>
      </c>
      <c r="H284" s="292">
        <v>5253</v>
      </c>
      <c r="I284" s="293">
        <v>0</v>
      </c>
    </row>
    <row r="285" spans="1:9" ht="38.25" customHeight="1">
      <c r="A285" s="269"/>
      <c r="B285" s="278" t="s">
        <v>672</v>
      </c>
      <c r="C285" s="279">
        <v>40</v>
      </c>
      <c r="D285" s="280">
        <v>5</v>
      </c>
      <c r="E285" s="281">
        <v>1</v>
      </c>
      <c r="F285" s="282">
        <v>5839001</v>
      </c>
      <c r="G285" s="283" t="s">
        <v>673</v>
      </c>
      <c r="H285" s="284">
        <v>5253</v>
      </c>
      <c r="I285" s="285">
        <v>0</v>
      </c>
    </row>
    <row r="286" spans="1:9" ht="63.75" customHeight="1">
      <c r="A286" s="269"/>
      <c r="B286" s="278" t="s">
        <v>750</v>
      </c>
      <c r="C286" s="279">
        <v>40</v>
      </c>
      <c r="D286" s="280">
        <v>5</v>
      </c>
      <c r="E286" s="281">
        <v>1</v>
      </c>
      <c r="F286" s="282">
        <v>5840000</v>
      </c>
      <c r="G286" s="283">
        <v>0</v>
      </c>
      <c r="H286" s="284">
        <v>13.3</v>
      </c>
      <c r="I286" s="285">
        <v>0</v>
      </c>
    </row>
    <row r="287" spans="1:9" ht="76.5" customHeight="1">
      <c r="A287" s="269"/>
      <c r="B287" s="286" t="s">
        <v>752</v>
      </c>
      <c r="C287" s="287">
        <v>40</v>
      </c>
      <c r="D287" s="288">
        <v>5</v>
      </c>
      <c r="E287" s="289">
        <v>1</v>
      </c>
      <c r="F287" s="290">
        <v>5849001</v>
      </c>
      <c r="G287" s="291">
        <v>0</v>
      </c>
      <c r="H287" s="292">
        <v>13.3</v>
      </c>
      <c r="I287" s="293">
        <v>0</v>
      </c>
    </row>
    <row r="288" spans="1:9" ht="38.25" customHeight="1">
      <c r="A288" s="269"/>
      <c r="B288" s="278" t="s">
        <v>672</v>
      </c>
      <c r="C288" s="279">
        <v>40</v>
      </c>
      <c r="D288" s="280">
        <v>5</v>
      </c>
      <c r="E288" s="281">
        <v>1</v>
      </c>
      <c r="F288" s="282">
        <v>5849001</v>
      </c>
      <c r="G288" s="283" t="s">
        <v>673</v>
      </c>
      <c r="H288" s="284">
        <v>13.3</v>
      </c>
      <c r="I288" s="285">
        <v>0</v>
      </c>
    </row>
    <row r="289" spans="1:9" ht="76.5" customHeight="1">
      <c r="A289" s="269"/>
      <c r="B289" s="278" t="s">
        <v>754</v>
      </c>
      <c r="C289" s="279">
        <v>40</v>
      </c>
      <c r="D289" s="280">
        <v>5</v>
      </c>
      <c r="E289" s="281">
        <v>1</v>
      </c>
      <c r="F289" s="282">
        <v>5880000</v>
      </c>
      <c r="G289" s="283">
        <v>0</v>
      </c>
      <c r="H289" s="284">
        <v>500</v>
      </c>
      <c r="I289" s="285">
        <v>0</v>
      </c>
    </row>
    <row r="290" spans="1:9" ht="89.25" customHeight="1">
      <c r="A290" s="269"/>
      <c r="B290" s="286" t="s">
        <v>756</v>
      </c>
      <c r="C290" s="287">
        <v>40</v>
      </c>
      <c r="D290" s="288">
        <v>5</v>
      </c>
      <c r="E290" s="289">
        <v>1</v>
      </c>
      <c r="F290" s="290">
        <v>5889001</v>
      </c>
      <c r="G290" s="291">
        <v>0</v>
      </c>
      <c r="H290" s="292">
        <v>500</v>
      </c>
      <c r="I290" s="293">
        <v>0</v>
      </c>
    </row>
    <row r="291" spans="1:9" ht="34.5" customHeight="1">
      <c r="A291" s="269"/>
      <c r="B291" s="278" t="s">
        <v>294</v>
      </c>
      <c r="C291" s="279">
        <v>40</v>
      </c>
      <c r="D291" s="280">
        <v>5</v>
      </c>
      <c r="E291" s="281">
        <v>1</v>
      </c>
      <c r="F291" s="282">
        <v>5889001</v>
      </c>
      <c r="G291" s="283" t="s">
        <v>295</v>
      </c>
      <c r="H291" s="284">
        <v>163.4</v>
      </c>
      <c r="I291" s="285">
        <v>0</v>
      </c>
    </row>
    <row r="292" spans="1:9" ht="25.5" customHeight="1">
      <c r="A292" s="269"/>
      <c r="B292" s="278" t="s">
        <v>283</v>
      </c>
      <c r="C292" s="279">
        <v>40</v>
      </c>
      <c r="D292" s="280">
        <v>5</v>
      </c>
      <c r="E292" s="281">
        <v>1</v>
      </c>
      <c r="F292" s="282">
        <v>5889001</v>
      </c>
      <c r="G292" s="283" t="s">
        <v>284</v>
      </c>
      <c r="H292" s="284">
        <v>336.6</v>
      </c>
      <c r="I292" s="285">
        <v>0</v>
      </c>
    </row>
    <row r="293" spans="1:9" ht="13.5" customHeight="1">
      <c r="A293" s="269"/>
      <c r="B293" s="286" t="s">
        <v>488</v>
      </c>
      <c r="C293" s="287">
        <v>40</v>
      </c>
      <c r="D293" s="288">
        <v>5</v>
      </c>
      <c r="E293" s="289">
        <v>2</v>
      </c>
      <c r="F293" s="290">
        <v>0</v>
      </c>
      <c r="G293" s="291">
        <v>0</v>
      </c>
      <c r="H293" s="292">
        <v>68745.8</v>
      </c>
      <c r="I293" s="293">
        <v>0</v>
      </c>
    </row>
    <row r="294" spans="1:9" ht="51" customHeight="1">
      <c r="A294" s="269"/>
      <c r="B294" s="278" t="s">
        <v>728</v>
      </c>
      <c r="C294" s="279">
        <v>40</v>
      </c>
      <c r="D294" s="280">
        <v>5</v>
      </c>
      <c r="E294" s="281">
        <v>2</v>
      </c>
      <c r="F294" s="282">
        <v>5710000</v>
      </c>
      <c r="G294" s="283">
        <v>0</v>
      </c>
      <c r="H294" s="284">
        <v>9744</v>
      </c>
      <c r="I294" s="285">
        <v>0</v>
      </c>
    </row>
    <row r="295" spans="1:9" ht="102" customHeight="1">
      <c r="A295" s="269"/>
      <c r="B295" s="286" t="s">
        <v>730</v>
      </c>
      <c r="C295" s="287">
        <v>40</v>
      </c>
      <c r="D295" s="288">
        <v>5</v>
      </c>
      <c r="E295" s="289">
        <v>2</v>
      </c>
      <c r="F295" s="290">
        <v>5715404</v>
      </c>
      <c r="G295" s="291">
        <v>0</v>
      </c>
      <c r="H295" s="292">
        <v>8653</v>
      </c>
      <c r="I295" s="293">
        <v>0</v>
      </c>
    </row>
    <row r="296" spans="1:9" ht="38.25" customHeight="1">
      <c r="A296" s="269"/>
      <c r="B296" s="278" t="s">
        <v>298</v>
      </c>
      <c r="C296" s="279">
        <v>40</v>
      </c>
      <c r="D296" s="280">
        <v>5</v>
      </c>
      <c r="E296" s="281">
        <v>2</v>
      </c>
      <c r="F296" s="282">
        <v>5715404</v>
      </c>
      <c r="G296" s="283" t="s">
        <v>299</v>
      </c>
      <c r="H296" s="284">
        <v>8653</v>
      </c>
      <c r="I296" s="285">
        <v>0</v>
      </c>
    </row>
    <row r="297" spans="1:9" ht="114.75" customHeight="1">
      <c r="A297" s="269"/>
      <c r="B297" s="278" t="s">
        <v>305</v>
      </c>
      <c r="C297" s="279">
        <v>40</v>
      </c>
      <c r="D297" s="280">
        <v>5</v>
      </c>
      <c r="E297" s="281">
        <v>2</v>
      </c>
      <c r="F297" s="282">
        <v>5715404</v>
      </c>
      <c r="G297" s="283" t="s">
        <v>299</v>
      </c>
      <c r="H297" s="284">
        <v>7490</v>
      </c>
      <c r="I297" s="285">
        <v>0</v>
      </c>
    </row>
    <row r="298" spans="1:9" ht="89.25" customHeight="1">
      <c r="A298" s="269"/>
      <c r="B298" s="278" t="s">
        <v>60</v>
      </c>
      <c r="C298" s="279">
        <v>40</v>
      </c>
      <c r="D298" s="280">
        <v>5</v>
      </c>
      <c r="E298" s="281">
        <v>2</v>
      </c>
      <c r="F298" s="282">
        <v>5715404</v>
      </c>
      <c r="G298" s="283" t="s">
        <v>299</v>
      </c>
      <c r="H298" s="284">
        <v>1163</v>
      </c>
      <c r="I298" s="285">
        <v>0</v>
      </c>
    </row>
    <row r="299" spans="1:9" ht="63.75" customHeight="1">
      <c r="A299" s="269"/>
      <c r="B299" s="286" t="s">
        <v>732</v>
      </c>
      <c r="C299" s="287">
        <v>40</v>
      </c>
      <c r="D299" s="288">
        <v>5</v>
      </c>
      <c r="E299" s="289">
        <v>2</v>
      </c>
      <c r="F299" s="290">
        <v>5719011</v>
      </c>
      <c r="G299" s="291">
        <v>0</v>
      </c>
      <c r="H299" s="292">
        <v>1091</v>
      </c>
      <c r="I299" s="293">
        <v>0</v>
      </c>
    </row>
    <row r="300" spans="1:9" ht="38.25" customHeight="1">
      <c r="A300" s="269"/>
      <c r="B300" s="278" t="s">
        <v>298</v>
      </c>
      <c r="C300" s="279">
        <v>40</v>
      </c>
      <c r="D300" s="280">
        <v>5</v>
      </c>
      <c r="E300" s="281">
        <v>2</v>
      </c>
      <c r="F300" s="282">
        <v>5719011</v>
      </c>
      <c r="G300" s="283" t="s">
        <v>299</v>
      </c>
      <c r="H300" s="284">
        <v>1091</v>
      </c>
      <c r="I300" s="285">
        <v>0</v>
      </c>
    </row>
    <row r="301" spans="1:9" ht="51" customHeight="1">
      <c r="A301" s="269"/>
      <c r="B301" s="278" t="s">
        <v>306</v>
      </c>
      <c r="C301" s="279">
        <v>40</v>
      </c>
      <c r="D301" s="280">
        <v>5</v>
      </c>
      <c r="E301" s="281">
        <v>2</v>
      </c>
      <c r="F301" s="282">
        <v>5719011</v>
      </c>
      <c r="G301" s="283" t="s">
        <v>299</v>
      </c>
      <c r="H301" s="284">
        <v>129</v>
      </c>
      <c r="I301" s="285">
        <v>0</v>
      </c>
    </row>
    <row r="302" spans="1:9" ht="25.5" customHeight="1">
      <c r="A302" s="269"/>
      <c r="B302" s="278" t="s">
        <v>307</v>
      </c>
      <c r="C302" s="279">
        <v>40</v>
      </c>
      <c r="D302" s="280">
        <v>5</v>
      </c>
      <c r="E302" s="281">
        <v>2</v>
      </c>
      <c r="F302" s="282">
        <v>5719011</v>
      </c>
      <c r="G302" s="283" t="s">
        <v>299</v>
      </c>
      <c r="H302" s="284">
        <v>962</v>
      </c>
      <c r="I302" s="285">
        <v>0</v>
      </c>
    </row>
    <row r="303" spans="1:9" ht="89.25" customHeight="1">
      <c r="A303" s="269"/>
      <c r="B303" s="278" t="s">
        <v>40</v>
      </c>
      <c r="C303" s="279">
        <v>40</v>
      </c>
      <c r="D303" s="280">
        <v>5</v>
      </c>
      <c r="E303" s="281">
        <v>2</v>
      </c>
      <c r="F303" s="282">
        <v>5810000</v>
      </c>
      <c r="G303" s="283">
        <v>0</v>
      </c>
      <c r="H303" s="284">
        <v>56723.5</v>
      </c>
      <c r="I303" s="285">
        <v>0</v>
      </c>
    </row>
    <row r="304" spans="1:9" ht="127.5" customHeight="1">
      <c r="A304" s="269"/>
      <c r="B304" s="286" t="s">
        <v>759</v>
      </c>
      <c r="C304" s="287">
        <v>40</v>
      </c>
      <c r="D304" s="288">
        <v>5</v>
      </c>
      <c r="E304" s="289">
        <v>2</v>
      </c>
      <c r="F304" s="290">
        <v>5815430</v>
      </c>
      <c r="G304" s="291">
        <v>0</v>
      </c>
      <c r="H304" s="292">
        <v>9362.5</v>
      </c>
      <c r="I304" s="293">
        <v>0</v>
      </c>
    </row>
    <row r="305" spans="1:9" ht="38.25" customHeight="1">
      <c r="A305" s="269"/>
      <c r="B305" s="278" t="s">
        <v>672</v>
      </c>
      <c r="C305" s="279">
        <v>40</v>
      </c>
      <c r="D305" s="280">
        <v>5</v>
      </c>
      <c r="E305" s="281">
        <v>2</v>
      </c>
      <c r="F305" s="282">
        <v>5815430</v>
      </c>
      <c r="G305" s="283" t="s">
        <v>673</v>
      </c>
      <c r="H305" s="284">
        <v>9362.5</v>
      </c>
      <c r="I305" s="285">
        <v>0</v>
      </c>
    </row>
    <row r="306" spans="1:9" ht="140.25" customHeight="1">
      <c r="A306" s="269"/>
      <c r="B306" s="286" t="s">
        <v>761</v>
      </c>
      <c r="C306" s="287">
        <v>40</v>
      </c>
      <c r="D306" s="288">
        <v>5</v>
      </c>
      <c r="E306" s="289">
        <v>2</v>
      </c>
      <c r="F306" s="290">
        <v>5815431</v>
      </c>
      <c r="G306" s="291">
        <v>0</v>
      </c>
      <c r="H306" s="292">
        <v>32308.55</v>
      </c>
      <c r="I306" s="293">
        <v>0</v>
      </c>
    </row>
    <row r="307" spans="1:9" ht="38.25" customHeight="1">
      <c r="A307" s="269"/>
      <c r="B307" s="278" t="s">
        <v>672</v>
      </c>
      <c r="C307" s="279">
        <v>40</v>
      </c>
      <c r="D307" s="280">
        <v>5</v>
      </c>
      <c r="E307" s="281">
        <v>2</v>
      </c>
      <c r="F307" s="282">
        <v>5815431</v>
      </c>
      <c r="G307" s="283" t="s">
        <v>673</v>
      </c>
      <c r="H307" s="284">
        <v>32308.55</v>
      </c>
      <c r="I307" s="285">
        <v>0</v>
      </c>
    </row>
    <row r="308" spans="1:9" ht="165.75" customHeight="1">
      <c r="A308" s="269"/>
      <c r="B308" s="286" t="s">
        <v>41</v>
      </c>
      <c r="C308" s="287">
        <v>40</v>
      </c>
      <c r="D308" s="288">
        <v>5</v>
      </c>
      <c r="E308" s="289">
        <v>2</v>
      </c>
      <c r="F308" s="290">
        <v>5815472</v>
      </c>
      <c r="G308" s="291">
        <v>0</v>
      </c>
      <c r="H308" s="292">
        <v>3747.6</v>
      </c>
      <c r="I308" s="293">
        <v>0</v>
      </c>
    </row>
    <row r="309" spans="1:9" ht="38.25" customHeight="1">
      <c r="A309" s="269"/>
      <c r="B309" s="278" t="s">
        <v>672</v>
      </c>
      <c r="C309" s="279">
        <v>40</v>
      </c>
      <c r="D309" s="280">
        <v>5</v>
      </c>
      <c r="E309" s="281">
        <v>2</v>
      </c>
      <c r="F309" s="282">
        <v>5815472</v>
      </c>
      <c r="G309" s="283" t="s">
        <v>673</v>
      </c>
      <c r="H309" s="284">
        <v>3747.6</v>
      </c>
      <c r="I309" s="285">
        <v>0</v>
      </c>
    </row>
    <row r="310" spans="1:9" ht="102" customHeight="1">
      <c r="A310" s="269"/>
      <c r="B310" s="286" t="s">
        <v>763</v>
      </c>
      <c r="C310" s="287">
        <v>40</v>
      </c>
      <c r="D310" s="288">
        <v>5</v>
      </c>
      <c r="E310" s="289">
        <v>2</v>
      </c>
      <c r="F310" s="290">
        <v>5819001</v>
      </c>
      <c r="G310" s="291">
        <v>0</v>
      </c>
      <c r="H310" s="292">
        <v>10444.1</v>
      </c>
      <c r="I310" s="293">
        <v>0</v>
      </c>
    </row>
    <row r="311" spans="1:9" ht="38.25" customHeight="1">
      <c r="A311" s="269"/>
      <c r="B311" s="278" t="s">
        <v>672</v>
      </c>
      <c r="C311" s="279">
        <v>40</v>
      </c>
      <c r="D311" s="280">
        <v>5</v>
      </c>
      <c r="E311" s="281">
        <v>2</v>
      </c>
      <c r="F311" s="282">
        <v>5819001</v>
      </c>
      <c r="G311" s="283" t="s">
        <v>673</v>
      </c>
      <c r="H311" s="284">
        <v>10444.1</v>
      </c>
      <c r="I311" s="285">
        <v>0</v>
      </c>
    </row>
    <row r="312" spans="1:9" ht="114.75" customHeight="1">
      <c r="A312" s="269"/>
      <c r="B312" s="286" t="s">
        <v>765</v>
      </c>
      <c r="C312" s="287">
        <v>40</v>
      </c>
      <c r="D312" s="288">
        <v>5</v>
      </c>
      <c r="E312" s="289">
        <v>2</v>
      </c>
      <c r="F312" s="290">
        <v>5819011</v>
      </c>
      <c r="G312" s="291">
        <v>0</v>
      </c>
      <c r="H312" s="292">
        <v>530.75</v>
      </c>
      <c r="I312" s="293">
        <v>0</v>
      </c>
    </row>
    <row r="313" spans="1:9" ht="38.25" customHeight="1">
      <c r="A313" s="269"/>
      <c r="B313" s="278" t="s">
        <v>672</v>
      </c>
      <c r="C313" s="279">
        <v>40</v>
      </c>
      <c r="D313" s="280">
        <v>5</v>
      </c>
      <c r="E313" s="281">
        <v>2</v>
      </c>
      <c r="F313" s="282">
        <v>5819011</v>
      </c>
      <c r="G313" s="283" t="s">
        <v>673</v>
      </c>
      <c r="H313" s="284">
        <v>530.75</v>
      </c>
      <c r="I313" s="285">
        <v>0</v>
      </c>
    </row>
    <row r="314" spans="1:9" ht="114.75" customHeight="1">
      <c r="A314" s="269"/>
      <c r="B314" s="286" t="s">
        <v>767</v>
      </c>
      <c r="C314" s="287">
        <v>40</v>
      </c>
      <c r="D314" s="288">
        <v>5</v>
      </c>
      <c r="E314" s="289">
        <v>2</v>
      </c>
      <c r="F314" s="290">
        <v>5819031</v>
      </c>
      <c r="G314" s="291">
        <v>0</v>
      </c>
      <c r="H314" s="292">
        <v>330</v>
      </c>
      <c r="I314" s="293">
        <v>0</v>
      </c>
    </row>
    <row r="315" spans="1:9" ht="38.25" customHeight="1">
      <c r="A315" s="269"/>
      <c r="B315" s="278" t="s">
        <v>672</v>
      </c>
      <c r="C315" s="279">
        <v>40</v>
      </c>
      <c r="D315" s="280">
        <v>5</v>
      </c>
      <c r="E315" s="281">
        <v>2</v>
      </c>
      <c r="F315" s="282">
        <v>5819031</v>
      </c>
      <c r="G315" s="283" t="s">
        <v>673</v>
      </c>
      <c r="H315" s="284">
        <v>330</v>
      </c>
      <c r="I315" s="285">
        <v>0</v>
      </c>
    </row>
    <row r="316" spans="1:9" ht="76.5" customHeight="1">
      <c r="A316" s="269"/>
      <c r="B316" s="278" t="s">
        <v>746</v>
      </c>
      <c r="C316" s="279">
        <v>40</v>
      </c>
      <c r="D316" s="280">
        <v>5</v>
      </c>
      <c r="E316" s="281">
        <v>2</v>
      </c>
      <c r="F316" s="282">
        <v>5830000</v>
      </c>
      <c r="G316" s="283">
        <v>0</v>
      </c>
      <c r="H316" s="284">
        <v>1931.7</v>
      </c>
      <c r="I316" s="285">
        <v>0</v>
      </c>
    </row>
    <row r="317" spans="1:9" ht="89.25" customHeight="1">
      <c r="A317" s="269"/>
      <c r="B317" s="286" t="s">
        <v>748</v>
      </c>
      <c r="C317" s="287">
        <v>40</v>
      </c>
      <c r="D317" s="288">
        <v>5</v>
      </c>
      <c r="E317" s="289">
        <v>2</v>
      </c>
      <c r="F317" s="290">
        <v>5839001</v>
      </c>
      <c r="G317" s="291">
        <v>0</v>
      </c>
      <c r="H317" s="292">
        <v>1931.7</v>
      </c>
      <c r="I317" s="293">
        <v>0</v>
      </c>
    </row>
    <row r="318" spans="1:9" ht="38.25" customHeight="1">
      <c r="A318" s="269"/>
      <c r="B318" s="278" t="s">
        <v>672</v>
      </c>
      <c r="C318" s="279">
        <v>40</v>
      </c>
      <c r="D318" s="280">
        <v>5</v>
      </c>
      <c r="E318" s="281">
        <v>2</v>
      </c>
      <c r="F318" s="282">
        <v>5839001</v>
      </c>
      <c r="G318" s="283" t="s">
        <v>673</v>
      </c>
      <c r="H318" s="284">
        <v>1931.7</v>
      </c>
      <c r="I318" s="285">
        <v>0</v>
      </c>
    </row>
    <row r="319" spans="1:9" ht="63.75" customHeight="1">
      <c r="A319" s="269"/>
      <c r="B319" s="278" t="s">
        <v>769</v>
      </c>
      <c r="C319" s="279">
        <v>40</v>
      </c>
      <c r="D319" s="280">
        <v>5</v>
      </c>
      <c r="E319" s="281">
        <v>2</v>
      </c>
      <c r="F319" s="282">
        <v>5850000</v>
      </c>
      <c r="G319" s="283">
        <v>0</v>
      </c>
      <c r="H319" s="284">
        <v>346.6</v>
      </c>
      <c r="I319" s="285">
        <v>0</v>
      </c>
    </row>
    <row r="320" spans="1:9" ht="114.75" customHeight="1">
      <c r="A320" s="269"/>
      <c r="B320" s="286" t="s">
        <v>771</v>
      </c>
      <c r="C320" s="287">
        <v>40</v>
      </c>
      <c r="D320" s="288">
        <v>5</v>
      </c>
      <c r="E320" s="289">
        <v>2</v>
      </c>
      <c r="F320" s="290">
        <v>5855436</v>
      </c>
      <c r="G320" s="291">
        <v>0</v>
      </c>
      <c r="H320" s="292">
        <v>346.6</v>
      </c>
      <c r="I320" s="293">
        <v>0</v>
      </c>
    </row>
    <row r="321" spans="1:9" ht="25.5" customHeight="1">
      <c r="A321" s="269"/>
      <c r="B321" s="278" t="s">
        <v>283</v>
      </c>
      <c r="C321" s="279">
        <v>40</v>
      </c>
      <c r="D321" s="280">
        <v>5</v>
      </c>
      <c r="E321" s="281">
        <v>2</v>
      </c>
      <c r="F321" s="282">
        <v>5855436</v>
      </c>
      <c r="G321" s="283" t="s">
        <v>284</v>
      </c>
      <c r="H321" s="284">
        <v>346.6</v>
      </c>
      <c r="I321" s="285">
        <v>0</v>
      </c>
    </row>
    <row r="322" spans="1:9" ht="13.5" customHeight="1">
      <c r="A322" s="269"/>
      <c r="B322" s="286" t="s">
        <v>489</v>
      </c>
      <c r="C322" s="287">
        <v>40</v>
      </c>
      <c r="D322" s="288">
        <v>5</v>
      </c>
      <c r="E322" s="289">
        <v>3</v>
      </c>
      <c r="F322" s="290">
        <v>0</v>
      </c>
      <c r="G322" s="291">
        <v>0</v>
      </c>
      <c r="H322" s="292">
        <v>115889.01</v>
      </c>
      <c r="I322" s="293">
        <v>0</v>
      </c>
    </row>
    <row r="323" spans="1:9" ht="51" customHeight="1">
      <c r="A323" s="269"/>
      <c r="B323" s="278" t="s">
        <v>775</v>
      </c>
      <c r="C323" s="279">
        <v>40</v>
      </c>
      <c r="D323" s="280">
        <v>5</v>
      </c>
      <c r="E323" s="281">
        <v>3</v>
      </c>
      <c r="F323" s="282">
        <v>5430000</v>
      </c>
      <c r="G323" s="283">
        <v>0</v>
      </c>
      <c r="H323" s="284">
        <v>4040.5</v>
      </c>
      <c r="I323" s="285">
        <v>0</v>
      </c>
    </row>
    <row r="324" spans="1:9" ht="63.75" customHeight="1">
      <c r="A324" s="269"/>
      <c r="B324" s="286" t="s">
        <v>43</v>
      </c>
      <c r="C324" s="287">
        <v>40</v>
      </c>
      <c r="D324" s="288">
        <v>5</v>
      </c>
      <c r="E324" s="289">
        <v>3</v>
      </c>
      <c r="F324" s="290">
        <v>5435452</v>
      </c>
      <c r="G324" s="291">
        <v>0</v>
      </c>
      <c r="H324" s="292">
        <v>4000</v>
      </c>
      <c r="I324" s="293">
        <v>0</v>
      </c>
    </row>
    <row r="325" spans="1:9" ht="25.5" customHeight="1">
      <c r="A325" s="269"/>
      <c r="B325" s="278" t="s">
        <v>283</v>
      </c>
      <c r="C325" s="279">
        <v>40</v>
      </c>
      <c r="D325" s="280">
        <v>5</v>
      </c>
      <c r="E325" s="281">
        <v>3</v>
      </c>
      <c r="F325" s="282">
        <v>5435452</v>
      </c>
      <c r="G325" s="283" t="s">
        <v>284</v>
      </c>
      <c r="H325" s="284">
        <v>2076.85815</v>
      </c>
      <c r="I325" s="285">
        <v>0</v>
      </c>
    </row>
    <row r="326" spans="1:9" ht="38.25" customHeight="1">
      <c r="A326" s="269"/>
      <c r="B326" s="278" t="s">
        <v>298</v>
      </c>
      <c r="C326" s="279">
        <v>40</v>
      </c>
      <c r="D326" s="280">
        <v>5</v>
      </c>
      <c r="E326" s="281">
        <v>3</v>
      </c>
      <c r="F326" s="282">
        <v>5435452</v>
      </c>
      <c r="G326" s="283" t="s">
        <v>299</v>
      </c>
      <c r="H326" s="284">
        <v>1923.1418500000002</v>
      </c>
      <c r="I326" s="285">
        <v>0</v>
      </c>
    </row>
    <row r="327" spans="1:9" ht="63.75" customHeight="1">
      <c r="A327" s="269"/>
      <c r="B327" s="278" t="s">
        <v>61</v>
      </c>
      <c r="C327" s="279">
        <v>40</v>
      </c>
      <c r="D327" s="280">
        <v>5</v>
      </c>
      <c r="E327" s="281">
        <v>3</v>
      </c>
      <c r="F327" s="282">
        <v>5435452</v>
      </c>
      <c r="G327" s="283" t="s">
        <v>299</v>
      </c>
      <c r="H327" s="284">
        <v>1923.1418500000002</v>
      </c>
      <c r="I327" s="285">
        <v>0</v>
      </c>
    </row>
    <row r="328" spans="1:9" ht="76.5" customHeight="1">
      <c r="A328" s="269"/>
      <c r="B328" s="286" t="s">
        <v>73</v>
      </c>
      <c r="C328" s="287">
        <v>40</v>
      </c>
      <c r="D328" s="288">
        <v>5</v>
      </c>
      <c r="E328" s="289">
        <v>3</v>
      </c>
      <c r="F328" s="290">
        <v>5439011</v>
      </c>
      <c r="G328" s="291">
        <v>0</v>
      </c>
      <c r="H328" s="292">
        <v>40.5</v>
      </c>
      <c r="I328" s="293">
        <v>0</v>
      </c>
    </row>
    <row r="329" spans="1:9" ht="25.5" customHeight="1">
      <c r="A329" s="269"/>
      <c r="B329" s="278" t="s">
        <v>283</v>
      </c>
      <c r="C329" s="279">
        <v>40</v>
      </c>
      <c r="D329" s="280">
        <v>5</v>
      </c>
      <c r="E329" s="281">
        <v>3</v>
      </c>
      <c r="F329" s="282">
        <v>5439011</v>
      </c>
      <c r="G329" s="283" t="s">
        <v>284</v>
      </c>
      <c r="H329" s="284">
        <v>21.074020000000001</v>
      </c>
      <c r="I329" s="285">
        <v>0</v>
      </c>
    </row>
    <row r="330" spans="1:9" ht="38.25" customHeight="1">
      <c r="A330" s="269"/>
      <c r="B330" s="278" t="s">
        <v>298</v>
      </c>
      <c r="C330" s="279">
        <v>40</v>
      </c>
      <c r="D330" s="280">
        <v>5</v>
      </c>
      <c r="E330" s="281">
        <v>3</v>
      </c>
      <c r="F330" s="282">
        <v>5439011</v>
      </c>
      <c r="G330" s="283" t="s">
        <v>299</v>
      </c>
      <c r="H330" s="284">
        <v>19.425979999999999</v>
      </c>
      <c r="I330" s="285">
        <v>0</v>
      </c>
    </row>
    <row r="331" spans="1:9" ht="63.75" customHeight="1">
      <c r="A331" s="269"/>
      <c r="B331" s="278" t="s">
        <v>62</v>
      </c>
      <c r="C331" s="279">
        <v>40</v>
      </c>
      <c r="D331" s="280">
        <v>5</v>
      </c>
      <c r="E331" s="281">
        <v>3</v>
      </c>
      <c r="F331" s="282">
        <v>5439011</v>
      </c>
      <c r="G331" s="283" t="s">
        <v>299</v>
      </c>
      <c r="H331" s="284">
        <v>19.425979999999999</v>
      </c>
      <c r="I331" s="285">
        <v>0</v>
      </c>
    </row>
    <row r="332" spans="1:9" ht="63.75" customHeight="1">
      <c r="A332" s="269"/>
      <c r="B332" s="278" t="s">
        <v>664</v>
      </c>
      <c r="C332" s="279">
        <v>40</v>
      </c>
      <c r="D332" s="280">
        <v>5</v>
      </c>
      <c r="E332" s="281">
        <v>3</v>
      </c>
      <c r="F332" s="282">
        <v>5860000</v>
      </c>
      <c r="G332" s="283">
        <v>0</v>
      </c>
      <c r="H332" s="284">
        <v>111848.51</v>
      </c>
      <c r="I332" s="285">
        <v>0</v>
      </c>
    </row>
    <row r="333" spans="1:9" ht="76.5" customHeight="1">
      <c r="A333" s="269"/>
      <c r="B333" s="286" t="s">
        <v>75</v>
      </c>
      <c r="C333" s="287">
        <v>40</v>
      </c>
      <c r="D333" s="288">
        <v>5</v>
      </c>
      <c r="E333" s="289">
        <v>3</v>
      </c>
      <c r="F333" s="290">
        <v>5869001</v>
      </c>
      <c r="G333" s="291">
        <v>0</v>
      </c>
      <c r="H333" s="292">
        <v>111848.51</v>
      </c>
      <c r="I333" s="293">
        <v>0</v>
      </c>
    </row>
    <row r="334" spans="1:9" ht="25.5" customHeight="1">
      <c r="A334" s="269"/>
      <c r="B334" s="278" t="s">
        <v>283</v>
      </c>
      <c r="C334" s="279">
        <v>40</v>
      </c>
      <c r="D334" s="280">
        <v>5</v>
      </c>
      <c r="E334" s="281">
        <v>3</v>
      </c>
      <c r="F334" s="282">
        <v>5869001</v>
      </c>
      <c r="G334" s="283" t="s">
        <v>284</v>
      </c>
      <c r="H334" s="284">
        <v>108451.51</v>
      </c>
      <c r="I334" s="285">
        <v>0</v>
      </c>
    </row>
    <row r="335" spans="1:9" ht="38.25" customHeight="1">
      <c r="A335" s="269"/>
      <c r="B335" s="278" t="s">
        <v>672</v>
      </c>
      <c r="C335" s="279">
        <v>40</v>
      </c>
      <c r="D335" s="280">
        <v>5</v>
      </c>
      <c r="E335" s="281">
        <v>3</v>
      </c>
      <c r="F335" s="282">
        <v>5869001</v>
      </c>
      <c r="G335" s="283" t="s">
        <v>673</v>
      </c>
      <c r="H335" s="284">
        <v>3397</v>
      </c>
      <c r="I335" s="285">
        <v>0</v>
      </c>
    </row>
    <row r="336" spans="1:9" ht="25.5" customHeight="1">
      <c r="A336" s="269"/>
      <c r="B336" s="286" t="s">
        <v>490</v>
      </c>
      <c r="C336" s="287">
        <v>40</v>
      </c>
      <c r="D336" s="288">
        <v>5</v>
      </c>
      <c r="E336" s="289">
        <v>5</v>
      </c>
      <c r="F336" s="290">
        <v>0</v>
      </c>
      <c r="G336" s="291">
        <v>0</v>
      </c>
      <c r="H336" s="292">
        <v>32507.7</v>
      </c>
      <c r="I336" s="293">
        <v>0</v>
      </c>
    </row>
    <row r="337" spans="1:9" ht="63.75" customHeight="1">
      <c r="A337" s="269"/>
      <c r="B337" s="278" t="s">
        <v>769</v>
      </c>
      <c r="C337" s="279">
        <v>40</v>
      </c>
      <c r="D337" s="280">
        <v>5</v>
      </c>
      <c r="E337" s="281">
        <v>5</v>
      </c>
      <c r="F337" s="282">
        <v>5850000</v>
      </c>
      <c r="G337" s="283">
        <v>0</v>
      </c>
      <c r="H337" s="284">
        <v>32507.7</v>
      </c>
      <c r="I337" s="285">
        <v>0</v>
      </c>
    </row>
    <row r="338" spans="1:9" ht="89.25" customHeight="1">
      <c r="A338" s="269"/>
      <c r="B338" s="286" t="s">
        <v>81</v>
      </c>
      <c r="C338" s="287">
        <v>40</v>
      </c>
      <c r="D338" s="288">
        <v>5</v>
      </c>
      <c r="E338" s="289">
        <v>5</v>
      </c>
      <c r="F338" s="290">
        <v>5850058</v>
      </c>
      <c r="G338" s="291">
        <v>0</v>
      </c>
      <c r="H338" s="292">
        <v>32507.7</v>
      </c>
      <c r="I338" s="293">
        <v>0</v>
      </c>
    </row>
    <row r="339" spans="1:9" ht="25.5" customHeight="1">
      <c r="A339" s="269"/>
      <c r="B339" s="278" t="s">
        <v>290</v>
      </c>
      <c r="C339" s="279">
        <v>40</v>
      </c>
      <c r="D339" s="280">
        <v>5</v>
      </c>
      <c r="E339" s="281">
        <v>5</v>
      </c>
      <c r="F339" s="282">
        <v>5850058</v>
      </c>
      <c r="G339" s="283" t="s">
        <v>291</v>
      </c>
      <c r="H339" s="284">
        <v>18091</v>
      </c>
      <c r="I339" s="285">
        <v>0</v>
      </c>
    </row>
    <row r="340" spans="1:9" ht="25.5" customHeight="1">
      <c r="A340" s="269"/>
      <c r="B340" s="278" t="s">
        <v>292</v>
      </c>
      <c r="C340" s="279">
        <v>40</v>
      </c>
      <c r="D340" s="280">
        <v>5</v>
      </c>
      <c r="E340" s="281">
        <v>5</v>
      </c>
      <c r="F340" s="282">
        <v>5850058</v>
      </c>
      <c r="G340" s="283" t="s">
        <v>293</v>
      </c>
      <c r="H340" s="284">
        <v>365</v>
      </c>
      <c r="I340" s="285">
        <v>0</v>
      </c>
    </row>
    <row r="341" spans="1:9" ht="25.5" customHeight="1">
      <c r="A341" s="269"/>
      <c r="B341" s="278" t="s">
        <v>281</v>
      </c>
      <c r="C341" s="279">
        <v>40</v>
      </c>
      <c r="D341" s="280">
        <v>5</v>
      </c>
      <c r="E341" s="281">
        <v>5</v>
      </c>
      <c r="F341" s="282">
        <v>5850058</v>
      </c>
      <c r="G341" s="283" t="s">
        <v>282</v>
      </c>
      <c r="H341" s="284">
        <v>657</v>
      </c>
      <c r="I341" s="285">
        <v>0</v>
      </c>
    </row>
    <row r="342" spans="1:9" ht="25.5" customHeight="1">
      <c r="A342" s="269"/>
      <c r="B342" s="278" t="s">
        <v>283</v>
      </c>
      <c r="C342" s="279">
        <v>40</v>
      </c>
      <c r="D342" s="280">
        <v>5</v>
      </c>
      <c r="E342" s="281">
        <v>5</v>
      </c>
      <c r="F342" s="282">
        <v>5850058</v>
      </c>
      <c r="G342" s="283" t="s">
        <v>284</v>
      </c>
      <c r="H342" s="284">
        <v>1124</v>
      </c>
      <c r="I342" s="285">
        <v>0</v>
      </c>
    </row>
    <row r="343" spans="1:9" ht="25.5" customHeight="1">
      <c r="A343" s="269"/>
      <c r="B343" s="278" t="s">
        <v>285</v>
      </c>
      <c r="C343" s="279">
        <v>40</v>
      </c>
      <c r="D343" s="280">
        <v>5</v>
      </c>
      <c r="E343" s="281">
        <v>5</v>
      </c>
      <c r="F343" s="282">
        <v>5850058</v>
      </c>
      <c r="G343" s="283" t="s">
        <v>286</v>
      </c>
      <c r="H343" s="284">
        <v>12240.7</v>
      </c>
      <c r="I343" s="285">
        <v>0</v>
      </c>
    </row>
    <row r="344" spans="1:9" ht="13.5" customHeight="1">
      <c r="A344" s="269"/>
      <c r="B344" s="278" t="s">
        <v>287</v>
      </c>
      <c r="C344" s="279">
        <v>40</v>
      </c>
      <c r="D344" s="280">
        <v>5</v>
      </c>
      <c r="E344" s="281">
        <v>5</v>
      </c>
      <c r="F344" s="282">
        <v>5850058</v>
      </c>
      <c r="G344" s="283" t="s">
        <v>288</v>
      </c>
      <c r="H344" s="284">
        <v>30</v>
      </c>
      <c r="I344" s="285">
        <v>0</v>
      </c>
    </row>
    <row r="345" spans="1:9" ht="13.5" customHeight="1">
      <c r="A345" s="269"/>
      <c r="B345" s="278" t="s">
        <v>491</v>
      </c>
      <c r="C345" s="279">
        <v>40</v>
      </c>
      <c r="D345" s="280">
        <v>6</v>
      </c>
      <c r="E345" s="281">
        <v>0</v>
      </c>
      <c r="F345" s="282">
        <v>0</v>
      </c>
      <c r="G345" s="283">
        <v>0</v>
      </c>
      <c r="H345" s="284">
        <v>1240</v>
      </c>
      <c r="I345" s="285">
        <v>0</v>
      </c>
    </row>
    <row r="346" spans="1:9" ht="13.5" customHeight="1">
      <c r="A346" s="269"/>
      <c r="B346" s="286" t="s">
        <v>492</v>
      </c>
      <c r="C346" s="287">
        <v>40</v>
      </c>
      <c r="D346" s="288">
        <v>6</v>
      </c>
      <c r="E346" s="289">
        <v>5</v>
      </c>
      <c r="F346" s="290">
        <v>0</v>
      </c>
      <c r="G346" s="291">
        <v>0</v>
      </c>
      <c r="H346" s="292">
        <v>1240</v>
      </c>
      <c r="I346" s="293">
        <v>0</v>
      </c>
    </row>
    <row r="347" spans="1:9" ht="38.25" customHeight="1">
      <c r="A347" s="269"/>
      <c r="B347" s="278" t="s">
        <v>83</v>
      </c>
      <c r="C347" s="279">
        <v>40</v>
      </c>
      <c r="D347" s="280">
        <v>6</v>
      </c>
      <c r="E347" s="281">
        <v>5</v>
      </c>
      <c r="F347" s="282">
        <v>6100000</v>
      </c>
      <c r="G347" s="283">
        <v>0</v>
      </c>
      <c r="H347" s="284">
        <v>1240</v>
      </c>
      <c r="I347" s="285">
        <v>0</v>
      </c>
    </row>
    <row r="348" spans="1:9" ht="38.25" customHeight="1">
      <c r="A348" s="269"/>
      <c r="B348" s="286" t="s">
        <v>85</v>
      </c>
      <c r="C348" s="287">
        <v>40</v>
      </c>
      <c r="D348" s="288">
        <v>6</v>
      </c>
      <c r="E348" s="289">
        <v>5</v>
      </c>
      <c r="F348" s="290">
        <v>6109001</v>
      </c>
      <c r="G348" s="291">
        <v>0</v>
      </c>
      <c r="H348" s="292">
        <v>1240</v>
      </c>
      <c r="I348" s="293">
        <v>0</v>
      </c>
    </row>
    <row r="349" spans="1:9" ht="25.5" customHeight="1">
      <c r="A349" s="269"/>
      <c r="B349" s="278" t="s">
        <v>283</v>
      </c>
      <c r="C349" s="279">
        <v>40</v>
      </c>
      <c r="D349" s="280">
        <v>6</v>
      </c>
      <c r="E349" s="281">
        <v>5</v>
      </c>
      <c r="F349" s="282">
        <v>6109001</v>
      </c>
      <c r="G349" s="283" t="s">
        <v>284</v>
      </c>
      <c r="H349" s="284">
        <v>1240</v>
      </c>
      <c r="I349" s="285">
        <v>0</v>
      </c>
    </row>
    <row r="350" spans="1:9" ht="13.5" customHeight="1">
      <c r="A350" s="269"/>
      <c r="B350" s="278" t="s">
        <v>493</v>
      </c>
      <c r="C350" s="279">
        <v>40</v>
      </c>
      <c r="D350" s="280">
        <v>7</v>
      </c>
      <c r="E350" s="281">
        <v>0</v>
      </c>
      <c r="F350" s="282">
        <v>0</v>
      </c>
      <c r="G350" s="283">
        <v>0</v>
      </c>
      <c r="H350" s="284">
        <v>3019.7</v>
      </c>
      <c r="I350" s="285">
        <v>0</v>
      </c>
    </row>
    <row r="351" spans="1:9" ht="13.5" customHeight="1">
      <c r="A351" s="269"/>
      <c r="B351" s="286" t="s">
        <v>495</v>
      </c>
      <c r="C351" s="287">
        <v>40</v>
      </c>
      <c r="D351" s="288">
        <v>7</v>
      </c>
      <c r="E351" s="289">
        <v>2</v>
      </c>
      <c r="F351" s="290">
        <v>0</v>
      </c>
      <c r="G351" s="291">
        <v>0</v>
      </c>
      <c r="H351" s="292">
        <v>3019.7</v>
      </c>
      <c r="I351" s="293">
        <v>0</v>
      </c>
    </row>
    <row r="352" spans="1:9" ht="57" customHeight="1">
      <c r="A352" s="269"/>
      <c r="B352" s="278" t="s">
        <v>131</v>
      </c>
      <c r="C352" s="279">
        <v>40</v>
      </c>
      <c r="D352" s="280">
        <v>7</v>
      </c>
      <c r="E352" s="281">
        <v>2</v>
      </c>
      <c r="F352" s="282">
        <v>5510000</v>
      </c>
      <c r="G352" s="283">
        <v>0</v>
      </c>
      <c r="H352" s="284">
        <v>3019.7</v>
      </c>
      <c r="I352" s="285">
        <v>0</v>
      </c>
    </row>
    <row r="353" spans="1:9" ht="76.5" customHeight="1">
      <c r="A353" s="269"/>
      <c r="B353" s="286" t="s">
        <v>133</v>
      </c>
      <c r="C353" s="287">
        <v>40</v>
      </c>
      <c r="D353" s="288">
        <v>7</v>
      </c>
      <c r="E353" s="289">
        <v>2</v>
      </c>
      <c r="F353" s="290">
        <v>5519003</v>
      </c>
      <c r="G353" s="291">
        <v>0</v>
      </c>
      <c r="H353" s="292">
        <v>3019.7</v>
      </c>
      <c r="I353" s="293">
        <v>0</v>
      </c>
    </row>
    <row r="354" spans="1:9" ht="38.25" customHeight="1">
      <c r="A354" s="269"/>
      <c r="B354" s="278" t="s">
        <v>298</v>
      </c>
      <c r="C354" s="279">
        <v>40</v>
      </c>
      <c r="D354" s="280">
        <v>7</v>
      </c>
      <c r="E354" s="281">
        <v>2</v>
      </c>
      <c r="F354" s="282">
        <v>5519003</v>
      </c>
      <c r="G354" s="283" t="s">
        <v>299</v>
      </c>
      <c r="H354" s="284">
        <v>3019.7</v>
      </c>
      <c r="I354" s="285">
        <v>0</v>
      </c>
    </row>
    <row r="355" spans="1:9" ht="63.75" customHeight="1">
      <c r="A355" s="269"/>
      <c r="B355" s="278" t="s">
        <v>308</v>
      </c>
      <c r="C355" s="279">
        <v>40</v>
      </c>
      <c r="D355" s="280">
        <v>7</v>
      </c>
      <c r="E355" s="281">
        <v>2</v>
      </c>
      <c r="F355" s="282">
        <v>5519003</v>
      </c>
      <c r="G355" s="283" t="s">
        <v>299</v>
      </c>
      <c r="H355" s="284">
        <v>3019.7</v>
      </c>
      <c r="I355" s="285">
        <v>0</v>
      </c>
    </row>
    <row r="356" spans="1:9" ht="13.5" customHeight="1">
      <c r="A356" s="269"/>
      <c r="B356" s="278" t="s">
        <v>498</v>
      </c>
      <c r="C356" s="279">
        <v>40</v>
      </c>
      <c r="D356" s="280">
        <v>8</v>
      </c>
      <c r="E356" s="281">
        <v>0</v>
      </c>
      <c r="F356" s="282">
        <v>0</v>
      </c>
      <c r="G356" s="283">
        <v>0</v>
      </c>
      <c r="H356" s="284">
        <v>9049.4</v>
      </c>
      <c r="I356" s="285">
        <v>178.4</v>
      </c>
    </row>
    <row r="357" spans="1:9" ht="13.5" customHeight="1">
      <c r="A357" s="269"/>
      <c r="B357" s="286" t="s">
        <v>500</v>
      </c>
      <c r="C357" s="287">
        <v>40</v>
      </c>
      <c r="D357" s="288">
        <v>8</v>
      </c>
      <c r="E357" s="289">
        <v>4</v>
      </c>
      <c r="F357" s="290">
        <v>0</v>
      </c>
      <c r="G357" s="291">
        <v>0</v>
      </c>
      <c r="H357" s="292">
        <v>9049.4</v>
      </c>
      <c r="I357" s="293">
        <v>178.4</v>
      </c>
    </row>
    <row r="358" spans="1:9" ht="51" customHeight="1">
      <c r="A358" s="269"/>
      <c r="B358" s="278" t="s">
        <v>173</v>
      </c>
      <c r="C358" s="279">
        <v>40</v>
      </c>
      <c r="D358" s="280">
        <v>8</v>
      </c>
      <c r="E358" s="281">
        <v>4</v>
      </c>
      <c r="F358" s="282">
        <v>5420000</v>
      </c>
      <c r="G358" s="283">
        <v>0</v>
      </c>
      <c r="H358" s="284">
        <v>178.4</v>
      </c>
      <c r="I358" s="285">
        <v>178.4</v>
      </c>
    </row>
    <row r="359" spans="1:9" ht="102" customHeight="1">
      <c r="A359" s="269"/>
      <c r="B359" s="286" t="s">
        <v>194</v>
      </c>
      <c r="C359" s="287">
        <v>40</v>
      </c>
      <c r="D359" s="288">
        <v>8</v>
      </c>
      <c r="E359" s="289">
        <v>4</v>
      </c>
      <c r="F359" s="290">
        <v>5425517</v>
      </c>
      <c r="G359" s="291">
        <v>0</v>
      </c>
      <c r="H359" s="292">
        <v>178.4</v>
      </c>
      <c r="I359" s="293">
        <v>178.4</v>
      </c>
    </row>
    <row r="360" spans="1:9" ht="25.5" customHeight="1">
      <c r="A360" s="269"/>
      <c r="B360" s="278" t="s">
        <v>281</v>
      </c>
      <c r="C360" s="279">
        <v>40</v>
      </c>
      <c r="D360" s="280">
        <v>8</v>
      </c>
      <c r="E360" s="281">
        <v>4</v>
      </c>
      <c r="F360" s="282">
        <v>5425517</v>
      </c>
      <c r="G360" s="283" t="s">
        <v>282</v>
      </c>
      <c r="H360" s="284">
        <v>178.4</v>
      </c>
      <c r="I360" s="285">
        <v>178.4</v>
      </c>
    </row>
    <row r="361" spans="1:9" ht="51" customHeight="1">
      <c r="A361" s="269"/>
      <c r="B361" s="278" t="s">
        <v>202</v>
      </c>
      <c r="C361" s="279">
        <v>40</v>
      </c>
      <c r="D361" s="280">
        <v>8</v>
      </c>
      <c r="E361" s="281">
        <v>4</v>
      </c>
      <c r="F361" s="282">
        <v>5440000</v>
      </c>
      <c r="G361" s="283">
        <v>0</v>
      </c>
      <c r="H361" s="284">
        <v>8871</v>
      </c>
      <c r="I361" s="285">
        <v>0</v>
      </c>
    </row>
    <row r="362" spans="1:9" ht="76.5" customHeight="1">
      <c r="A362" s="269"/>
      <c r="B362" s="286" t="s">
        <v>204</v>
      </c>
      <c r="C362" s="287">
        <v>40</v>
      </c>
      <c r="D362" s="288">
        <v>8</v>
      </c>
      <c r="E362" s="289">
        <v>4</v>
      </c>
      <c r="F362" s="290">
        <v>5440204</v>
      </c>
      <c r="G362" s="291">
        <v>0</v>
      </c>
      <c r="H362" s="292">
        <v>8871</v>
      </c>
      <c r="I362" s="293">
        <v>0</v>
      </c>
    </row>
    <row r="363" spans="1:9" ht="38.25" customHeight="1">
      <c r="A363" s="269"/>
      <c r="B363" s="278" t="s">
        <v>275</v>
      </c>
      <c r="C363" s="279">
        <v>40</v>
      </c>
      <c r="D363" s="280">
        <v>8</v>
      </c>
      <c r="E363" s="281">
        <v>4</v>
      </c>
      <c r="F363" s="282">
        <v>5440204</v>
      </c>
      <c r="G363" s="283" t="s">
        <v>276</v>
      </c>
      <c r="H363" s="284">
        <v>8169</v>
      </c>
      <c r="I363" s="285">
        <v>0</v>
      </c>
    </row>
    <row r="364" spans="1:9" ht="38.25" customHeight="1">
      <c r="A364" s="269"/>
      <c r="B364" s="278" t="s">
        <v>277</v>
      </c>
      <c r="C364" s="279">
        <v>40</v>
      </c>
      <c r="D364" s="280">
        <v>8</v>
      </c>
      <c r="E364" s="281">
        <v>4</v>
      </c>
      <c r="F364" s="282">
        <v>5440204</v>
      </c>
      <c r="G364" s="283" t="s">
        <v>278</v>
      </c>
      <c r="H364" s="284">
        <v>413</v>
      </c>
      <c r="I364" s="285">
        <v>0</v>
      </c>
    </row>
    <row r="365" spans="1:9" ht="25.5" customHeight="1">
      <c r="A365" s="269"/>
      <c r="B365" s="278" t="s">
        <v>281</v>
      </c>
      <c r="C365" s="279">
        <v>40</v>
      </c>
      <c r="D365" s="280">
        <v>8</v>
      </c>
      <c r="E365" s="281">
        <v>4</v>
      </c>
      <c r="F365" s="282">
        <v>5440204</v>
      </c>
      <c r="G365" s="283" t="s">
        <v>282</v>
      </c>
      <c r="H365" s="284">
        <v>146</v>
      </c>
      <c r="I365" s="285">
        <v>0</v>
      </c>
    </row>
    <row r="366" spans="1:9" ht="25.5" customHeight="1">
      <c r="A366" s="269"/>
      <c r="B366" s="278" t="s">
        <v>283</v>
      </c>
      <c r="C366" s="279">
        <v>40</v>
      </c>
      <c r="D366" s="280">
        <v>8</v>
      </c>
      <c r="E366" s="281">
        <v>4</v>
      </c>
      <c r="F366" s="282">
        <v>5440204</v>
      </c>
      <c r="G366" s="283" t="s">
        <v>284</v>
      </c>
      <c r="H366" s="284">
        <v>140</v>
      </c>
      <c r="I366" s="285">
        <v>0</v>
      </c>
    </row>
    <row r="367" spans="1:9" ht="25.5" customHeight="1">
      <c r="A367" s="269"/>
      <c r="B367" s="278" t="s">
        <v>285</v>
      </c>
      <c r="C367" s="279">
        <v>40</v>
      </c>
      <c r="D367" s="280">
        <v>8</v>
      </c>
      <c r="E367" s="281">
        <v>4</v>
      </c>
      <c r="F367" s="282">
        <v>5440204</v>
      </c>
      <c r="G367" s="283" t="s">
        <v>286</v>
      </c>
      <c r="H367" s="284">
        <v>1</v>
      </c>
      <c r="I367" s="285">
        <v>0</v>
      </c>
    </row>
    <row r="368" spans="1:9" ht="13.5" customHeight="1">
      <c r="A368" s="269"/>
      <c r="B368" s="278" t="s">
        <v>287</v>
      </c>
      <c r="C368" s="279">
        <v>40</v>
      </c>
      <c r="D368" s="280">
        <v>8</v>
      </c>
      <c r="E368" s="281">
        <v>4</v>
      </c>
      <c r="F368" s="282">
        <v>5440204</v>
      </c>
      <c r="G368" s="283" t="s">
        <v>288</v>
      </c>
      <c r="H368" s="284">
        <v>2</v>
      </c>
      <c r="I368" s="285">
        <v>0</v>
      </c>
    </row>
    <row r="369" spans="1:9" ht="13.5" customHeight="1">
      <c r="A369" s="269"/>
      <c r="B369" s="278" t="s">
        <v>501</v>
      </c>
      <c r="C369" s="279">
        <v>40</v>
      </c>
      <c r="D369" s="280">
        <v>10</v>
      </c>
      <c r="E369" s="281">
        <v>0</v>
      </c>
      <c r="F369" s="282">
        <v>0</v>
      </c>
      <c r="G369" s="283">
        <v>0</v>
      </c>
      <c r="H369" s="284">
        <v>118208.1</v>
      </c>
      <c r="I369" s="285">
        <v>102030.099</v>
      </c>
    </row>
    <row r="370" spans="1:9" ht="13.5" customHeight="1">
      <c r="A370" s="269"/>
      <c r="B370" s="286" t="s">
        <v>502</v>
      </c>
      <c r="C370" s="287">
        <v>40</v>
      </c>
      <c r="D370" s="288">
        <v>10</v>
      </c>
      <c r="E370" s="289">
        <v>1</v>
      </c>
      <c r="F370" s="290">
        <v>0</v>
      </c>
      <c r="G370" s="291">
        <v>0</v>
      </c>
      <c r="H370" s="292">
        <v>2958</v>
      </c>
      <c r="I370" s="293">
        <v>0</v>
      </c>
    </row>
    <row r="371" spans="1:9" ht="38.25" customHeight="1">
      <c r="A371" s="269"/>
      <c r="B371" s="278" t="s">
        <v>543</v>
      </c>
      <c r="C371" s="279">
        <v>40</v>
      </c>
      <c r="D371" s="280">
        <v>10</v>
      </c>
      <c r="E371" s="281">
        <v>1</v>
      </c>
      <c r="F371" s="282">
        <v>4100000</v>
      </c>
      <c r="G371" s="283">
        <v>0</v>
      </c>
      <c r="H371" s="284">
        <v>2958</v>
      </c>
      <c r="I371" s="285">
        <v>0</v>
      </c>
    </row>
    <row r="372" spans="1:9" ht="13.5" customHeight="1">
      <c r="A372" s="269"/>
      <c r="B372" s="286" t="s">
        <v>567</v>
      </c>
      <c r="C372" s="287">
        <v>40</v>
      </c>
      <c r="D372" s="288">
        <v>10</v>
      </c>
      <c r="E372" s="289">
        <v>1</v>
      </c>
      <c r="F372" s="290">
        <v>4109001</v>
      </c>
      <c r="G372" s="291">
        <v>0</v>
      </c>
      <c r="H372" s="292">
        <v>2958</v>
      </c>
      <c r="I372" s="293">
        <v>0</v>
      </c>
    </row>
    <row r="373" spans="1:9" ht="25.5" customHeight="1">
      <c r="A373" s="269"/>
      <c r="B373" s="278" t="s">
        <v>309</v>
      </c>
      <c r="C373" s="279">
        <v>40</v>
      </c>
      <c r="D373" s="280">
        <v>10</v>
      </c>
      <c r="E373" s="281">
        <v>1</v>
      </c>
      <c r="F373" s="282">
        <v>4109001</v>
      </c>
      <c r="G373" s="283" t="s">
        <v>384</v>
      </c>
      <c r="H373" s="284">
        <v>2958</v>
      </c>
      <c r="I373" s="285">
        <v>0</v>
      </c>
    </row>
    <row r="374" spans="1:9" ht="13.5" customHeight="1">
      <c r="A374" s="269"/>
      <c r="B374" s="286" t="s">
        <v>504</v>
      </c>
      <c r="C374" s="287">
        <v>40</v>
      </c>
      <c r="D374" s="288">
        <v>10</v>
      </c>
      <c r="E374" s="289">
        <v>4</v>
      </c>
      <c r="F374" s="290">
        <v>0</v>
      </c>
      <c r="G374" s="291">
        <v>0</v>
      </c>
      <c r="H374" s="292">
        <v>86585.4</v>
      </c>
      <c r="I374" s="293">
        <v>86585.399000000005</v>
      </c>
    </row>
    <row r="375" spans="1:9" ht="25.5" customHeight="1">
      <c r="A375" s="269"/>
      <c r="B375" s="278" t="s">
        <v>668</v>
      </c>
      <c r="C375" s="279">
        <v>40</v>
      </c>
      <c r="D375" s="280">
        <v>10</v>
      </c>
      <c r="E375" s="281">
        <v>4</v>
      </c>
      <c r="F375" s="282">
        <v>9040000</v>
      </c>
      <c r="G375" s="283">
        <v>0</v>
      </c>
      <c r="H375" s="284">
        <v>86585.4</v>
      </c>
      <c r="I375" s="285">
        <v>86585.399000000005</v>
      </c>
    </row>
    <row r="376" spans="1:9" ht="89.25" customHeight="1">
      <c r="A376" s="269"/>
      <c r="B376" s="286" t="s">
        <v>224</v>
      </c>
      <c r="C376" s="287">
        <v>40</v>
      </c>
      <c r="D376" s="288">
        <v>10</v>
      </c>
      <c r="E376" s="289">
        <v>4</v>
      </c>
      <c r="F376" s="290">
        <v>9045260</v>
      </c>
      <c r="G376" s="291">
        <v>0</v>
      </c>
      <c r="H376" s="292">
        <v>1387</v>
      </c>
      <c r="I376" s="293">
        <v>1387</v>
      </c>
    </row>
    <row r="377" spans="1:9" ht="25.5" customHeight="1">
      <c r="A377" s="269"/>
      <c r="B377" s="278" t="s">
        <v>310</v>
      </c>
      <c r="C377" s="279">
        <v>40</v>
      </c>
      <c r="D377" s="280">
        <v>10</v>
      </c>
      <c r="E377" s="281">
        <v>4</v>
      </c>
      <c r="F377" s="282">
        <v>9045260</v>
      </c>
      <c r="G377" s="283" t="s">
        <v>311</v>
      </c>
      <c r="H377" s="284">
        <v>1387</v>
      </c>
      <c r="I377" s="285">
        <v>1387</v>
      </c>
    </row>
    <row r="378" spans="1:9" ht="127.5" customHeight="1">
      <c r="A378" s="269"/>
      <c r="B378" s="286" t="s">
        <v>226</v>
      </c>
      <c r="C378" s="287">
        <v>40</v>
      </c>
      <c r="D378" s="288">
        <v>10</v>
      </c>
      <c r="E378" s="289">
        <v>4</v>
      </c>
      <c r="F378" s="290">
        <v>9045508</v>
      </c>
      <c r="G378" s="291">
        <v>0</v>
      </c>
      <c r="H378" s="292">
        <v>85198.399999999994</v>
      </c>
      <c r="I378" s="293">
        <v>85198.399000000005</v>
      </c>
    </row>
    <row r="379" spans="1:9" ht="25.5" customHeight="1">
      <c r="A379" s="269"/>
      <c r="B379" s="278" t="s">
        <v>283</v>
      </c>
      <c r="C379" s="279">
        <v>40</v>
      </c>
      <c r="D379" s="280">
        <v>10</v>
      </c>
      <c r="E379" s="281">
        <v>4</v>
      </c>
      <c r="F379" s="282">
        <v>9045508</v>
      </c>
      <c r="G379" s="283" t="s">
        <v>284</v>
      </c>
      <c r="H379" s="284">
        <v>40198.824460000003</v>
      </c>
      <c r="I379" s="285">
        <v>40198.824000000001</v>
      </c>
    </row>
    <row r="380" spans="1:9" ht="25.5" customHeight="1">
      <c r="A380" s="269"/>
      <c r="B380" s="278" t="s">
        <v>310</v>
      </c>
      <c r="C380" s="279">
        <v>40</v>
      </c>
      <c r="D380" s="280">
        <v>10</v>
      </c>
      <c r="E380" s="281">
        <v>4</v>
      </c>
      <c r="F380" s="282">
        <v>9045508</v>
      </c>
      <c r="G380" s="283" t="s">
        <v>311</v>
      </c>
      <c r="H380" s="284">
        <v>44999.575539999998</v>
      </c>
      <c r="I380" s="285">
        <v>44999.574999999997</v>
      </c>
    </row>
    <row r="381" spans="1:9" ht="13.5" customHeight="1">
      <c r="A381" s="269"/>
      <c r="B381" s="286" t="s">
        <v>505</v>
      </c>
      <c r="C381" s="287">
        <v>40</v>
      </c>
      <c r="D381" s="288">
        <v>10</v>
      </c>
      <c r="E381" s="289">
        <v>6</v>
      </c>
      <c r="F381" s="290">
        <v>0</v>
      </c>
      <c r="G381" s="291">
        <v>0</v>
      </c>
      <c r="H381" s="292">
        <v>28664.7</v>
      </c>
      <c r="I381" s="293">
        <v>15444.7</v>
      </c>
    </row>
    <row r="382" spans="1:9" ht="38.25" customHeight="1">
      <c r="A382" s="269"/>
      <c r="B382" s="278" t="s">
        <v>543</v>
      </c>
      <c r="C382" s="279">
        <v>40</v>
      </c>
      <c r="D382" s="280">
        <v>10</v>
      </c>
      <c r="E382" s="281">
        <v>6</v>
      </c>
      <c r="F382" s="282">
        <v>4100000</v>
      </c>
      <c r="G382" s="283">
        <v>0</v>
      </c>
      <c r="H382" s="284">
        <v>15444.7</v>
      </c>
      <c r="I382" s="285">
        <v>15444.7</v>
      </c>
    </row>
    <row r="383" spans="1:9" ht="51" customHeight="1">
      <c r="A383" s="269"/>
      <c r="B383" s="286" t="s">
        <v>228</v>
      </c>
      <c r="C383" s="287">
        <v>40</v>
      </c>
      <c r="D383" s="288">
        <v>10</v>
      </c>
      <c r="E383" s="289">
        <v>6</v>
      </c>
      <c r="F383" s="290">
        <v>4105509</v>
      </c>
      <c r="G383" s="291">
        <v>0</v>
      </c>
      <c r="H383" s="292">
        <v>15444.7</v>
      </c>
      <c r="I383" s="293">
        <v>15444.7</v>
      </c>
    </row>
    <row r="384" spans="1:9" ht="38.25" customHeight="1">
      <c r="A384" s="269"/>
      <c r="B384" s="278" t="s">
        <v>275</v>
      </c>
      <c r="C384" s="279">
        <v>40</v>
      </c>
      <c r="D384" s="280">
        <v>10</v>
      </c>
      <c r="E384" s="281">
        <v>6</v>
      </c>
      <c r="F384" s="282">
        <v>4105509</v>
      </c>
      <c r="G384" s="283" t="s">
        <v>276</v>
      </c>
      <c r="H384" s="284">
        <v>11683</v>
      </c>
      <c r="I384" s="285">
        <v>11683</v>
      </c>
    </row>
    <row r="385" spans="1:9" ht="38.25" customHeight="1">
      <c r="A385" s="269"/>
      <c r="B385" s="278" t="s">
        <v>277</v>
      </c>
      <c r="C385" s="279">
        <v>40</v>
      </c>
      <c r="D385" s="280">
        <v>10</v>
      </c>
      <c r="E385" s="281">
        <v>6</v>
      </c>
      <c r="F385" s="282">
        <v>4105509</v>
      </c>
      <c r="G385" s="283" t="s">
        <v>278</v>
      </c>
      <c r="H385" s="284">
        <v>617</v>
      </c>
      <c r="I385" s="285">
        <v>617</v>
      </c>
    </row>
    <row r="386" spans="1:9" ht="25.5" customHeight="1">
      <c r="A386" s="269"/>
      <c r="B386" s="278" t="s">
        <v>281</v>
      </c>
      <c r="C386" s="279">
        <v>40</v>
      </c>
      <c r="D386" s="280">
        <v>10</v>
      </c>
      <c r="E386" s="281">
        <v>6</v>
      </c>
      <c r="F386" s="282">
        <v>4105509</v>
      </c>
      <c r="G386" s="283" t="s">
        <v>282</v>
      </c>
      <c r="H386" s="284">
        <v>609</v>
      </c>
      <c r="I386" s="285">
        <v>609</v>
      </c>
    </row>
    <row r="387" spans="1:9" ht="25.5" customHeight="1">
      <c r="A387" s="269"/>
      <c r="B387" s="278" t="s">
        <v>283</v>
      </c>
      <c r="C387" s="279">
        <v>40</v>
      </c>
      <c r="D387" s="280">
        <v>10</v>
      </c>
      <c r="E387" s="281">
        <v>6</v>
      </c>
      <c r="F387" s="282">
        <v>4105509</v>
      </c>
      <c r="G387" s="283" t="s">
        <v>284</v>
      </c>
      <c r="H387" s="284">
        <v>2527.6999999999998</v>
      </c>
      <c r="I387" s="285">
        <v>2527.6999999999998</v>
      </c>
    </row>
    <row r="388" spans="1:9" ht="25.5" customHeight="1">
      <c r="A388" s="269"/>
      <c r="B388" s="278" t="s">
        <v>285</v>
      </c>
      <c r="C388" s="279">
        <v>40</v>
      </c>
      <c r="D388" s="280">
        <v>10</v>
      </c>
      <c r="E388" s="281">
        <v>6</v>
      </c>
      <c r="F388" s="282">
        <v>4105509</v>
      </c>
      <c r="G388" s="283" t="s">
        <v>286</v>
      </c>
      <c r="H388" s="284">
        <v>1</v>
      </c>
      <c r="I388" s="285">
        <v>1</v>
      </c>
    </row>
    <row r="389" spans="1:9" ht="13.5" customHeight="1">
      <c r="A389" s="269"/>
      <c r="B389" s="278" t="s">
        <v>287</v>
      </c>
      <c r="C389" s="279">
        <v>40</v>
      </c>
      <c r="D389" s="280">
        <v>10</v>
      </c>
      <c r="E389" s="281">
        <v>6</v>
      </c>
      <c r="F389" s="282">
        <v>4105509</v>
      </c>
      <c r="G389" s="283" t="s">
        <v>288</v>
      </c>
      <c r="H389" s="284">
        <v>7</v>
      </c>
      <c r="I389" s="285">
        <v>7</v>
      </c>
    </row>
    <row r="390" spans="1:9" ht="51" customHeight="1">
      <c r="A390" s="269"/>
      <c r="B390" s="278" t="s">
        <v>230</v>
      </c>
      <c r="C390" s="279">
        <v>40</v>
      </c>
      <c r="D390" s="280">
        <v>10</v>
      </c>
      <c r="E390" s="281">
        <v>6</v>
      </c>
      <c r="F390" s="282">
        <v>5210000</v>
      </c>
      <c r="G390" s="283">
        <v>0</v>
      </c>
      <c r="H390" s="284">
        <v>12892.5</v>
      </c>
      <c r="I390" s="285">
        <v>0</v>
      </c>
    </row>
    <row r="391" spans="1:9" ht="51" customHeight="1">
      <c r="A391" s="269"/>
      <c r="B391" s="286" t="s">
        <v>232</v>
      </c>
      <c r="C391" s="287">
        <v>40</v>
      </c>
      <c r="D391" s="288">
        <v>10</v>
      </c>
      <c r="E391" s="289">
        <v>6</v>
      </c>
      <c r="F391" s="290">
        <v>5219001</v>
      </c>
      <c r="G391" s="291">
        <v>0</v>
      </c>
      <c r="H391" s="292">
        <v>12892.5</v>
      </c>
      <c r="I391" s="293">
        <v>0</v>
      </c>
    </row>
    <row r="392" spans="1:9" ht="25.5" customHeight="1">
      <c r="A392" s="269"/>
      <c r="B392" s="278" t="s">
        <v>309</v>
      </c>
      <c r="C392" s="279">
        <v>40</v>
      </c>
      <c r="D392" s="280">
        <v>10</v>
      </c>
      <c r="E392" s="281">
        <v>6</v>
      </c>
      <c r="F392" s="282">
        <v>5219001</v>
      </c>
      <c r="G392" s="283" t="s">
        <v>384</v>
      </c>
      <c r="H392" s="284">
        <v>10902.5</v>
      </c>
      <c r="I392" s="285">
        <v>0</v>
      </c>
    </row>
    <row r="393" spans="1:9" ht="25.5" customHeight="1">
      <c r="A393" s="269"/>
      <c r="B393" s="278" t="s">
        <v>312</v>
      </c>
      <c r="C393" s="279">
        <v>40</v>
      </c>
      <c r="D393" s="280">
        <v>10</v>
      </c>
      <c r="E393" s="281">
        <v>6</v>
      </c>
      <c r="F393" s="282">
        <v>5219001</v>
      </c>
      <c r="G393" s="283" t="s">
        <v>313</v>
      </c>
      <c r="H393" s="284">
        <v>1290</v>
      </c>
      <c r="I393" s="285">
        <v>0</v>
      </c>
    </row>
    <row r="394" spans="1:9" ht="38.25" customHeight="1">
      <c r="A394" s="269"/>
      <c r="B394" s="278" t="s">
        <v>672</v>
      </c>
      <c r="C394" s="279">
        <v>40</v>
      </c>
      <c r="D394" s="280">
        <v>10</v>
      </c>
      <c r="E394" s="281">
        <v>6</v>
      </c>
      <c r="F394" s="282">
        <v>5219001</v>
      </c>
      <c r="G394" s="283" t="s">
        <v>673</v>
      </c>
      <c r="H394" s="284">
        <v>700</v>
      </c>
      <c r="I394" s="285">
        <v>0</v>
      </c>
    </row>
    <row r="395" spans="1:9" ht="51" customHeight="1">
      <c r="A395" s="269"/>
      <c r="B395" s="278" t="s">
        <v>234</v>
      </c>
      <c r="C395" s="279">
        <v>40</v>
      </c>
      <c r="D395" s="280">
        <v>10</v>
      </c>
      <c r="E395" s="281">
        <v>6</v>
      </c>
      <c r="F395" s="282">
        <v>5220000</v>
      </c>
      <c r="G395" s="283">
        <v>0</v>
      </c>
      <c r="H395" s="284">
        <v>7.5</v>
      </c>
      <c r="I395" s="285">
        <v>0</v>
      </c>
    </row>
    <row r="396" spans="1:9" ht="63.75" customHeight="1">
      <c r="A396" s="269"/>
      <c r="B396" s="286" t="s">
        <v>236</v>
      </c>
      <c r="C396" s="287">
        <v>40</v>
      </c>
      <c r="D396" s="288">
        <v>10</v>
      </c>
      <c r="E396" s="289">
        <v>6</v>
      </c>
      <c r="F396" s="290">
        <v>5229001</v>
      </c>
      <c r="G396" s="291">
        <v>0</v>
      </c>
      <c r="H396" s="292">
        <v>7.5</v>
      </c>
      <c r="I396" s="293">
        <v>0</v>
      </c>
    </row>
    <row r="397" spans="1:9" ht="25.5" customHeight="1">
      <c r="A397" s="269"/>
      <c r="B397" s="278" t="s">
        <v>312</v>
      </c>
      <c r="C397" s="279">
        <v>40</v>
      </c>
      <c r="D397" s="280">
        <v>10</v>
      </c>
      <c r="E397" s="281">
        <v>6</v>
      </c>
      <c r="F397" s="282">
        <v>5229001</v>
      </c>
      <c r="G397" s="283" t="s">
        <v>313</v>
      </c>
      <c r="H397" s="284">
        <v>7.5</v>
      </c>
      <c r="I397" s="285">
        <v>0</v>
      </c>
    </row>
    <row r="398" spans="1:9" ht="25.5" customHeight="1">
      <c r="A398" s="269"/>
      <c r="B398" s="278" t="s">
        <v>242</v>
      </c>
      <c r="C398" s="279">
        <v>40</v>
      </c>
      <c r="D398" s="280">
        <v>10</v>
      </c>
      <c r="E398" s="281">
        <v>6</v>
      </c>
      <c r="F398" s="282">
        <v>5300000</v>
      </c>
      <c r="G398" s="283">
        <v>0</v>
      </c>
      <c r="H398" s="284">
        <v>320</v>
      </c>
      <c r="I398" s="285">
        <v>0</v>
      </c>
    </row>
    <row r="399" spans="1:9" ht="38.25" customHeight="1">
      <c r="A399" s="269"/>
      <c r="B399" s="286" t="s">
        <v>244</v>
      </c>
      <c r="C399" s="287">
        <v>40</v>
      </c>
      <c r="D399" s="288">
        <v>10</v>
      </c>
      <c r="E399" s="289">
        <v>6</v>
      </c>
      <c r="F399" s="290">
        <v>5309001</v>
      </c>
      <c r="G399" s="291">
        <v>0</v>
      </c>
      <c r="H399" s="292">
        <v>320</v>
      </c>
      <c r="I399" s="293">
        <v>0</v>
      </c>
    </row>
    <row r="400" spans="1:9" ht="25.5" customHeight="1">
      <c r="A400" s="269"/>
      <c r="B400" s="278" t="s">
        <v>283</v>
      </c>
      <c r="C400" s="279">
        <v>40</v>
      </c>
      <c r="D400" s="280">
        <v>10</v>
      </c>
      <c r="E400" s="281">
        <v>6</v>
      </c>
      <c r="F400" s="282">
        <v>5309001</v>
      </c>
      <c r="G400" s="283" t="s">
        <v>284</v>
      </c>
      <c r="H400" s="284">
        <v>320</v>
      </c>
      <c r="I400" s="285">
        <v>0</v>
      </c>
    </row>
    <row r="401" spans="1:9" ht="13.5" customHeight="1">
      <c r="A401" s="269"/>
      <c r="B401" s="278" t="s">
        <v>506</v>
      </c>
      <c r="C401" s="279">
        <v>40</v>
      </c>
      <c r="D401" s="280">
        <v>11</v>
      </c>
      <c r="E401" s="281">
        <v>0</v>
      </c>
      <c r="F401" s="282">
        <v>0</v>
      </c>
      <c r="G401" s="283">
        <v>0</v>
      </c>
      <c r="H401" s="284">
        <v>9447.4</v>
      </c>
      <c r="I401" s="285">
        <v>53.4</v>
      </c>
    </row>
    <row r="402" spans="1:9" ht="25.5" customHeight="1">
      <c r="A402" s="269"/>
      <c r="B402" s="286" t="s">
        <v>509</v>
      </c>
      <c r="C402" s="287">
        <v>40</v>
      </c>
      <c r="D402" s="288">
        <v>11</v>
      </c>
      <c r="E402" s="289">
        <v>5</v>
      </c>
      <c r="F402" s="290">
        <v>0</v>
      </c>
      <c r="G402" s="291">
        <v>0</v>
      </c>
      <c r="H402" s="292">
        <v>9447.4</v>
      </c>
      <c r="I402" s="293">
        <v>53.4</v>
      </c>
    </row>
    <row r="403" spans="1:9" ht="57" customHeight="1">
      <c r="A403" s="269"/>
      <c r="B403" s="278" t="s">
        <v>131</v>
      </c>
      <c r="C403" s="279">
        <v>40</v>
      </c>
      <c r="D403" s="280">
        <v>11</v>
      </c>
      <c r="E403" s="281">
        <v>5</v>
      </c>
      <c r="F403" s="282">
        <v>5510000</v>
      </c>
      <c r="G403" s="283">
        <v>0</v>
      </c>
      <c r="H403" s="284">
        <v>53.4</v>
      </c>
      <c r="I403" s="285">
        <v>53.4</v>
      </c>
    </row>
    <row r="404" spans="1:9" ht="114.75" customHeight="1">
      <c r="A404" s="269"/>
      <c r="B404" s="286" t="s">
        <v>252</v>
      </c>
      <c r="C404" s="287">
        <v>40</v>
      </c>
      <c r="D404" s="288">
        <v>11</v>
      </c>
      <c r="E404" s="289">
        <v>5</v>
      </c>
      <c r="F404" s="290">
        <v>5515530</v>
      </c>
      <c r="G404" s="291">
        <v>0</v>
      </c>
      <c r="H404" s="292">
        <v>53.4</v>
      </c>
      <c r="I404" s="293">
        <v>53.4</v>
      </c>
    </row>
    <row r="405" spans="1:9" ht="38.25" customHeight="1">
      <c r="A405" s="269"/>
      <c r="B405" s="278" t="s">
        <v>275</v>
      </c>
      <c r="C405" s="279">
        <v>40</v>
      </c>
      <c r="D405" s="280">
        <v>11</v>
      </c>
      <c r="E405" s="281">
        <v>5</v>
      </c>
      <c r="F405" s="282">
        <v>5515530</v>
      </c>
      <c r="G405" s="283" t="s">
        <v>276</v>
      </c>
      <c r="H405" s="284">
        <v>36.1</v>
      </c>
      <c r="I405" s="285">
        <v>36.1</v>
      </c>
    </row>
    <row r="406" spans="1:9" ht="25.5" customHeight="1">
      <c r="A406" s="269"/>
      <c r="B406" s="278" t="s">
        <v>283</v>
      </c>
      <c r="C406" s="279">
        <v>40</v>
      </c>
      <c r="D406" s="280">
        <v>11</v>
      </c>
      <c r="E406" s="281">
        <v>5</v>
      </c>
      <c r="F406" s="282">
        <v>5515530</v>
      </c>
      <c r="G406" s="283" t="s">
        <v>284</v>
      </c>
      <c r="H406" s="284">
        <v>17.3</v>
      </c>
      <c r="I406" s="285">
        <v>17.3</v>
      </c>
    </row>
    <row r="407" spans="1:9" ht="51" customHeight="1">
      <c r="A407" s="269"/>
      <c r="B407" s="278" t="s">
        <v>254</v>
      </c>
      <c r="C407" s="279">
        <v>40</v>
      </c>
      <c r="D407" s="280">
        <v>11</v>
      </c>
      <c r="E407" s="281">
        <v>5</v>
      </c>
      <c r="F407" s="282">
        <v>5540000</v>
      </c>
      <c r="G407" s="283">
        <v>0</v>
      </c>
      <c r="H407" s="284">
        <v>9394</v>
      </c>
      <c r="I407" s="285">
        <v>0</v>
      </c>
    </row>
    <row r="408" spans="1:9" ht="76.5" customHeight="1">
      <c r="A408" s="269"/>
      <c r="B408" s="286" t="s">
        <v>256</v>
      </c>
      <c r="C408" s="287">
        <v>40</v>
      </c>
      <c r="D408" s="288">
        <v>11</v>
      </c>
      <c r="E408" s="289">
        <v>5</v>
      </c>
      <c r="F408" s="290">
        <v>5540204</v>
      </c>
      <c r="G408" s="291">
        <v>0</v>
      </c>
      <c r="H408" s="292">
        <v>9394</v>
      </c>
      <c r="I408" s="293">
        <v>0</v>
      </c>
    </row>
    <row r="409" spans="1:9" ht="38.25" customHeight="1">
      <c r="A409" s="269"/>
      <c r="B409" s="278" t="s">
        <v>275</v>
      </c>
      <c r="C409" s="279">
        <v>40</v>
      </c>
      <c r="D409" s="280">
        <v>11</v>
      </c>
      <c r="E409" s="281">
        <v>5</v>
      </c>
      <c r="F409" s="282">
        <v>5540204</v>
      </c>
      <c r="G409" s="283" t="s">
        <v>276</v>
      </c>
      <c r="H409" s="284">
        <v>8623</v>
      </c>
      <c r="I409" s="285">
        <v>0</v>
      </c>
    </row>
    <row r="410" spans="1:9" ht="38.25" customHeight="1">
      <c r="A410" s="269"/>
      <c r="B410" s="278" t="s">
        <v>277</v>
      </c>
      <c r="C410" s="279">
        <v>40</v>
      </c>
      <c r="D410" s="280">
        <v>11</v>
      </c>
      <c r="E410" s="281">
        <v>5</v>
      </c>
      <c r="F410" s="282">
        <v>5540204</v>
      </c>
      <c r="G410" s="283" t="s">
        <v>278</v>
      </c>
      <c r="H410" s="284">
        <v>406</v>
      </c>
      <c r="I410" s="285">
        <v>0</v>
      </c>
    </row>
    <row r="411" spans="1:9" ht="25.5" customHeight="1">
      <c r="A411" s="269"/>
      <c r="B411" s="278" t="s">
        <v>281</v>
      </c>
      <c r="C411" s="279">
        <v>40</v>
      </c>
      <c r="D411" s="280">
        <v>11</v>
      </c>
      <c r="E411" s="281">
        <v>5</v>
      </c>
      <c r="F411" s="282">
        <v>5540204</v>
      </c>
      <c r="G411" s="283" t="s">
        <v>282</v>
      </c>
      <c r="H411" s="284">
        <v>261</v>
      </c>
      <c r="I411" s="285">
        <v>0</v>
      </c>
    </row>
    <row r="412" spans="1:9" ht="25.5" customHeight="1">
      <c r="A412" s="269"/>
      <c r="B412" s="278" t="s">
        <v>283</v>
      </c>
      <c r="C412" s="279">
        <v>40</v>
      </c>
      <c r="D412" s="280">
        <v>11</v>
      </c>
      <c r="E412" s="281">
        <v>5</v>
      </c>
      <c r="F412" s="282">
        <v>5540204</v>
      </c>
      <c r="G412" s="283" t="s">
        <v>284</v>
      </c>
      <c r="H412" s="284">
        <v>101</v>
      </c>
      <c r="I412" s="285">
        <v>0</v>
      </c>
    </row>
    <row r="413" spans="1:9" ht="13.5" customHeight="1">
      <c r="A413" s="269"/>
      <c r="B413" s="278" t="s">
        <v>287</v>
      </c>
      <c r="C413" s="279">
        <v>40</v>
      </c>
      <c r="D413" s="280">
        <v>11</v>
      </c>
      <c r="E413" s="281">
        <v>5</v>
      </c>
      <c r="F413" s="282">
        <v>5540204</v>
      </c>
      <c r="G413" s="283" t="s">
        <v>288</v>
      </c>
      <c r="H413" s="284">
        <v>3</v>
      </c>
      <c r="I413" s="285">
        <v>0</v>
      </c>
    </row>
    <row r="414" spans="1:9" ht="13.5" customHeight="1">
      <c r="A414" s="269"/>
      <c r="B414" s="278" t="s">
        <v>510</v>
      </c>
      <c r="C414" s="279">
        <v>40</v>
      </c>
      <c r="D414" s="280">
        <v>12</v>
      </c>
      <c r="E414" s="281">
        <v>0</v>
      </c>
      <c r="F414" s="282">
        <v>0</v>
      </c>
      <c r="G414" s="283">
        <v>0</v>
      </c>
      <c r="H414" s="284">
        <v>16925</v>
      </c>
      <c r="I414" s="285">
        <v>0</v>
      </c>
    </row>
    <row r="415" spans="1:9" ht="13.5" customHeight="1">
      <c r="A415" s="269"/>
      <c r="B415" s="286" t="s">
        <v>511</v>
      </c>
      <c r="C415" s="287">
        <v>40</v>
      </c>
      <c r="D415" s="288">
        <v>12</v>
      </c>
      <c r="E415" s="289">
        <v>1</v>
      </c>
      <c r="F415" s="290">
        <v>0</v>
      </c>
      <c r="G415" s="291">
        <v>0</v>
      </c>
      <c r="H415" s="292">
        <v>6875</v>
      </c>
      <c r="I415" s="293">
        <v>0</v>
      </c>
    </row>
    <row r="416" spans="1:9" ht="25.5" customHeight="1">
      <c r="A416" s="269"/>
      <c r="B416" s="278" t="s">
        <v>724</v>
      </c>
      <c r="C416" s="279">
        <v>40</v>
      </c>
      <c r="D416" s="280">
        <v>12</v>
      </c>
      <c r="E416" s="281">
        <v>1</v>
      </c>
      <c r="F416" s="282">
        <v>6600000</v>
      </c>
      <c r="G416" s="283">
        <v>0</v>
      </c>
      <c r="H416" s="284">
        <v>6875</v>
      </c>
      <c r="I416" s="285">
        <v>0</v>
      </c>
    </row>
    <row r="417" spans="1:9" ht="25.5" customHeight="1">
      <c r="A417" s="269"/>
      <c r="B417" s="286" t="s">
        <v>726</v>
      </c>
      <c r="C417" s="287">
        <v>40</v>
      </c>
      <c r="D417" s="288">
        <v>12</v>
      </c>
      <c r="E417" s="289">
        <v>1</v>
      </c>
      <c r="F417" s="290">
        <v>6609001</v>
      </c>
      <c r="G417" s="291">
        <v>0</v>
      </c>
      <c r="H417" s="292">
        <v>6875</v>
      </c>
      <c r="I417" s="293">
        <v>0</v>
      </c>
    </row>
    <row r="418" spans="1:9" ht="25.5" customHeight="1">
      <c r="A418" s="269"/>
      <c r="B418" s="278" t="s">
        <v>283</v>
      </c>
      <c r="C418" s="279">
        <v>40</v>
      </c>
      <c r="D418" s="280">
        <v>12</v>
      </c>
      <c r="E418" s="281">
        <v>1</v>
      </c>
      <c r="F418" s="282">
        <v>6609001</v>
      </c>
      <c r="G418" s="283" t="s">
        <v>284</v>
      </c>
      <c r="H418" s="284">
        <v>6875</v>
      </c>
      <c r="I418" s="285">
        <v>0</v>
      </c>
    </row>
    <row r="419" spans="1:9" ht="13.5" customHeight="1">
      <c r="A419" s="269"/>
      <c r="B419" s="286" t="s">
        <v>512</v>
      </c>
      <c r="C419" s="287">
        <v>40</v>
      </c>
      <c r="D419" s="288">
        <v>12</v>
      </c>
      <c r="E419" s="289">
        <v>2</v>
      </c>
      <c r="F419" s="290">
        <v>0</v>
      </c>
      <c r="G419" s="291">
        <v>0</v>
      </c>
      <c r="H419" s="292">
        <v>8211</v>
      </c>
      <c r="I419" s="293">
        <v>0</v>
      </c>
    </row>
    <row r="420" spans="1:9" ht="25.5" customHeight="1">
      <c r="A420" s="269"/>
      <c r="B420" s="278" t="s">
        <v>724</v>
      </c>
      <c r="C420" s="279">
        <v>40</v>
      </c>
      <c r="D420" s="280">
        <v>12</v>
      </c>
      <c r="E420" s="281">
        <v>2</v>
      </c>
      <c r="F420" s="282">
        <v>6600000</v>
      </c>
      <c r="G420" s="283">
        <v>0</v>
      </c>
      <c r="H420" s="284">
        <v>8211</v>
      </c>
      <c r="I420" s="285">
        <v>0</v>
      </c>
    </row>
    <row r="421" spans="1:9" ht="25.5" customHeight="1">
      <c r="A421" s="269"/>
      <c r="B421" s="286" t="s">
        <v>726</v>
      </c>
      <c r="C421" s="287">
        <v>40</v>
      </c>
      <c r="D421" s="288">
        <v>12</v>
      </c>
      <c r="E421" s="289">
        <v>2</v>
      </c>
      <c r="F421" s="290">
        <v>6609001</v>
      </c>
      <c r="G421" s="291">
        <v>0</v>
      </c>
      <c r="H421" s="292">
        <v>8211</v>
      </c>
      <c r="I421" s="293">
        <v>0</v>
      </c>
    </row>
    <row r="422" spans="1:9" ht="25.5" customHeight="1">
      <c r="A422" s="269"/>
      <c r="B422" s="278" t="s">
        <v>283</v>
      </c>
      <c r="C422" s="279">
        <v>40</v>
      </c>
      <c r="D422" s="280">
        <v>12</v>
      </c>
      <c r="E422" s="281">
        <v>2</v>
      </c>
      <c r="F422" s="282">
        <v>6609001</v>
      </c>
      <c r="G422" s="283" t="s">
        <v>284</v>
      </c>
      <c r="H422" s="284">
        <v>150</v>
      </c>
      <c r="I422" s="285">
        <v>0</v>
      </c>
    </row>
    <row r="423" spans="1:9" ht="38.25" customHeight="1">
      <c r="A423" s="269"/>
      <c r="B423" s="278" t="s">
        <v>672</v>
      </c>
      <c r="C423" s="279">
        <v>40</v>
      </c>
      <c r="D423" s="280">
        <v>12</v>
      </c>
      <c r="E423" s="281">
        <v>2</v>
      </c>
      <c r="F423" s="282">
        <v>6609001</v>
      </c>
      <c r="G423" s="283" t="s">
        <v>673</v>
      </c>
      <c r="H423" s="284">
        <v>8061</v>
      </c>
      <c r="I423" s="285">
        <v>0</v>
      </c>
    </row>
    <row r="424" spans="1:9" ht="25.5" customHeight="1">
      <c r="A424" s="269"/>
      <c r="B424" s="286" t="s">
        <v>513</v>
      </c>
      <c r="C424" s="287">
        <v>40</v>
      </c>
      <c r="D424" s="288">
        <v>12</v>
      </c>
      <c r="E424" s="289">
        <v>4</v>
      </c>
      <c r="F424" s="290">
        <v>0</v>
      </c>
      <c r="G424" s="291">
        <v>0</v>
      </c>
      <c r="H424" s="292">
        <v>1839</v>
      </c>
      <c r="I424" s="293">
        <v>0</v>
      </c>
    </row>
    <row r="425" spans="1:9" ht="25.5" customHeight="1">
      <c r="A425" s="269"/>
      <c r="B425" s="278" t="s">
        <v>724</v>
      </c>
      <c r="C425" s="279">
        <v>40</v>
      </c>
      <c r="D425" s="280">
        <v>12</v>
      </c>
      <c r="E425" s="281">
        <v>4</v>
      </c>
      <c r="F425" s="282">
        <v>6600000</v>
      </c>
      <c r="G425" s="283">
        <v>0</v>
      </c>
      <c r="H425" s="284">
        <v>1769</v>
      </c>
      <c r="I425" s="285">
        <v>0</v>
      </c>
    </row>
    <row r="426" spans="1:9" ht="25.5" customHeight="1">
      <c r="A426" s="269"/>
      <c r="B426" s="286" t="s">
        <v>726</v>
      </c>
      <c r="C426" s="287">
        <v>40</v>
      </c>
      <c r="D426" s="288">
        <v>12</v>
      </c>
      <c r="E426" s="289">
        <v>4</v>
      </c>
      <c r="F426" s="290">
        <v>6609001</v>
      </c>
      <c r="G426" s="291">
        <v>0</v>
      </c>
      <c r="H426" s="292">
        <v>1769</v>
      </c>
      <c r="I426" s="293">
        <v>0</v>
      </c>
    </row>
    <row r="427" spans="1:9" ht="25.5" customHeight="1">
      <c r="A427" s="269"/>
      <c r="B427" s="278" t="s">
        <v>283</v>
      </c>
      <c r="C427" s="279">
        <v>40</v>
      </c>
      <c r="D427" s="280">
        <v>12</v>
      </c>
      <c r="E427" s="281">
        <v>4</v>
      </c>
      <c r="F427" s="282">
        <v>6609001</v>
      </c>
      <c r="G427" s="283" t="s">
        <v>284</v>
      </c>
      <c r="H427" s="284">
        <v>1769</v>
      </c>
      <c r="I427" s="285">
        <v>0</v>
      </c>
    </row>
    <row r="428" spans="1:9" ht="51" customHeight="1">
      <c r="A428" s="269"/>
      <c r="B428" s="278" t="s">
        <v>599</v>
      </c>
      <c r="C428" s="279">
        <v>40</v>
      </c>
      <c r="D428" s="280">
        <v>12</v>
      </c>
      <c r="E428" s="281">
        <v>4</v>
      </c>
      <c r="F428" s="282">
        <v>6800000</v>
      </c>
      <c r="G428" s="283">
        <v>0</v>
      </c>
      <c r="H428" s="284">
        <v>70</v>
      </c>
      <c r="I428" s="285">
        <v>0</v>
      </c>
    </row>
    <row r="429" spans="1:9" ht="51" customHeight="1">
      <c r="A429" s="269"/>
      <c r="B429" s="286" t="s">
        <v>601</v>
      </c>
      <c r="C429" s="287">
        <v>40</v>
      </c>
      <c r="D429" s="288">
        <v>12</v>
      </c>
      <c r="E429" s="289">
        <v>4</v>
      </c>
      <c r="F429" s="290">
        <v>6809001</v>
      </c>
      <c r="G429" s="291">
        <v>0</v>
      </c>
      <c r="H429" s="292">
        <v>70</v>
      </c>
      <c r="I429" s="293">
        <v>0</v>
      </c>
    </row>
    <row r="430" spans="1:9" ht="25.5" customHeight="1">
      <c r="A430" s="269"/>
      <c r="B430" s="278" t="s">
        <v>283</v>
      </c>
      <c r="C430" s="279">
        <v>40</v>
      </c>
      <c r="D430" s="280">
        <v>12</v>
      </c>
      <c r="E430" s="281">
        <v>4</v>
      </c>
      <c r="F430" s="282">
        <v>6809001</v>
      </c>
      <c r="G430" s="283" t="s">
        <v>284</v>
      </c>
      <c r="H430" s="284">
        <v>70</v>
      </c>
      <c r="I430" s="285">
        <v>0</v>
      </c>
    </row>
    <row r="431" spans="1:9" ht="25.5" customHeight="1">
      <c r="A431" s="269"/>
      <c r="B431" s="278" t="s">
        <v>514</v>
      </c>
      <c r="C431" s="279">
        <v>40</v>
      </c>
      <c r="D431" s="280">
        <v>13</v>
      </c>
      <c r="E431" s="281">
        <v>0</v>
      </c>
      <c r="F431" s="282">
        <v>0</v>
      </c>
      <c r="G431" s="283">
        <v>0</v>
      </c>
      <c r="H431" s="284">
        <v>5659</v>
      </c>
      <c r="I431" s="285">
        <v>0</v>
      </c>
    </row>
    <row r="432" spans="1:9" ht="25.5" customHeight="1">
      <c r="A432" s="269"/>
      <c r="B432" s="286" t="s">
        <v>515</v>
      </c>
      <c r="C432" s="287">
        <v>40</v>
      </c>
      <c r="D432" s="288">
        <v>13</v>
      </c>
      <c r="E432" s="289">
        <v>1</v>
      </c>
      <c r="F432" s="290">
        <v>0</v>
      </c>
      <c r="G432" s="291">
        <v>0</v>
      </c>
      <c r="H432" s="292">
        <v>5659</v>
      </c>
      <c r="I432" s="293">
        <v>0</v>
      </c>
    </row>
    <row r="433" spans="1:9" ht="51" customHeight="1">
      <c r="A433" s="269"/>
      <c r="B433" s="278" t="s">
        <v>258</v>
      </c>
      <c r="C433" s="279">
        <v>40</v>
      </c>
      <c r="D433" s="280">
        <v>13</v>
      </c>
      <c r="E433" s="281">
        <v>1</v>
      </c>
      <c r="F433" s="282">
        <v>6520000</v>
      </c>
      <c r="G433" s="283">
        <v>0</v>
      </c>
      <c r="H433" s="284">
        <v>5659</v>
      </c>
      <c r="I433" s="285">
        <v>0</v>
      </c>
    </row>
    <row r="434" spans="1:9" ht="63.75" customHeight="1">
      <c r="A434" s="269"/>
      <c r="B434" s="286" t="s">
        <v>260</v>
      </c>
      <c r="C434" s="287">
        <v>40</v>
      </c>
      <c r="D434" s="288">
        <v>13</v>
      </c>
      <c r="E434" s="289">
        <v>1</v>
      </c>
      <c r="F434" s="290">
        <v>6529001</v>
      </c>
      <c r="G434" s="291">
        <v>0</v>
      </c>
      <c r="H434" s="292">
        <v>5659</v>
      </c>
      <c r="I434" s="293">
        <v>0</v>
      </c>
    </row>
    <row r="435" spans="1:9" ht="13.5" customHeight="1">
      <c r="A435" s="269"/>
      <c r="B435" s="278" t="s">
        <v>264</v>
      </c>
      <c r="C435" s="279">
        <v>40</v>
      </c>
      <c r="D435" s="280">
        <v>13</v>
      </c>
      <c r="E435" s="281">
        <v>1</v>
      </c>
      <c r="F435" s="282">
        <v>6529001</v>
      </c>
      <c r="G435" s="283" t="s">
        <v>265</v>
      </c>
      <c r="H435" s="284">
        <v>5659</v>
      </c>
      <c r="I435" s="285">
        <v>0</v>
      </c>
    </row>
    <row r="436" spans="1:9" ht="13.5" customHeight="1">
      <c r="A436" s="269"/>
      <c r="B436" s="286" t="s">
        <v>314</v>
      </c>
      <c r="C436" s="287">
        <v>50</v>
      </c>
      <c r="D436" s="288">
        <v>0</v>
      </c>
      <c r="E436" s="289">
        <v>0</v>
      </c>
      <c r="F436" s="290">
        <v>0</v>
      </c>
      <c r="G436" s="291">
        <v>0</v>
      </c>
      <c r="H436" s="292">
        <v>7532</v>
      </c>
      <c r="I436" s="293">
        <v>0</v>
      </c>
    </row>
    <row r="437" spans="1:9" ht="13.5" customHeight="1">
      <c r="A437" s="269"/>
      <c r="B437" s="278" t="s">
        <v>466</v>
      </c>
      <c r="C437" s="279">
        <v>50</v>
      </c>
      <c r="D437" s="280">
        <v>1</v>
      </c>
      <c r="E437" s="281">
        <v>0</v>
      </c>
      <c r="F437" s="282">
        <v>0</v>
      </c>
      <c r="G437" s="283">
        <v>0</v>
      </c>
      <c r="H437" s="284">
        <v>6591</v>
      </c>
      <c r="I437" s="285">
        <v>0</v>
      </c>
    </row>
    <row r="438" spans="1:9" ht="13.5" customHeight="1">
      <c r="A438" s="269"/>
      <c r="B438" s="286" t="s">
        <v>472</v>
      </c>
      <c r="C438" s="287">
        <v>50</v>
      </c>
      <c r="D438" s="288">
        <v>1</v>
      </c>
      <c r="E438" s="289">
        <v>11</v>
      </c>
      <c r="F438" s="290">
        <v>0</v>
      </c>
      <c r="G438" s="291">
        <v>0</v>
      </c>
      <c r="H438" s="292">
        <v>6591</v>
      </c>
      <c r="I438" s="293">
        <v>0</v>
      </c>
    </row>
    <row r="439" spans="1:9" ht="13.5" customHeight="1">
      <c r="A439" s="269"/>
      <c r="B439" s="278" t="s">
        <v>472</v>
      </c>
      <c r="C439" s="279">
        <v>50</v>
      </c>
      <c r="D439" s="280">
        <v>1</v>
      </c>
      <c r="E439" s="281">
        <v>11</v>
      </c>
      <c r="F439" s="282">
        <v>9080000</v>
      </c>
      <c r="G439" s="283">
        <v>0</v>
      </c>
      <c r="H439" s="284">
        <v>6591</v>
      </c>
      <c r="I439" s="285">
        <v>0</v>
      </c>
    </row>
    <row r="440" spans="1:9" ht="13.5" customHeight="1">
      <c r="A440" s="269"/>
      <c r="B440" s="286" t="s">
        <v>559</v>
      </c>
      <c r="C440" s="287">
        <v>50</v>
      </c>
      <c r="D440" s="288">
        <v>1</v>
      </c>
      <c r="E440" s="289">
        <v>11</v>
      </c>
      <c r="F440" s="290">
        <v>9080001</v>
      </c>
      <c r="G440" s="291">
        <v>0</v>
      </c>
      <c r="H440" s="292">
        <v>6591</v>
      </c>
      <c r="I440" s="293">
        <v>0</v>
      </c>
    </row>
    <row r="441" spans="1:9" ht="13.5" customHeight="1">
      <c r="A441" s="269"/>
      <c r="B441" s="278" t="s">
        <v>561</v>
      </c>
      <c r="C441" s="279">
        <v>50</v>
      </c>
      <c r="D441" s="280">
        <v>1</v>
      </c>
      <c r="E441" s="281">
        <v>11</v>
      </c>
      <c r="F441" s="282">
        <v>9080001</v>
      </c>
      <c r="G441" s="283" t="s">
        <v>562</v>
      </c>
      <c r="H441" s="284">
        <v>6591</v>
      </c>
      <c r="I441" s="285">
        <v>0</v>
      </c>
    </row>
    <row r="442" spans="1:9" ht="25.5" customHeight="1">
      <c r="A442" s="269"/>
      <c r="B442" s="278" t="s">
        <v>514</v>
      </c>
      <c r="C442" s="279">
        <v>50</v>
      </c>
      <c r="D442" s="280">
        <v>13</v>
      </c>
      <c r="E442" s="281">
        <v>0</v>
      </c>
      <c r="F442" s="282">
        <v>0</v>
      </c>
      <c r="G442" s="283">
        <v>0</v>
      </c>
      <c r="H442" s="284">
        <v>941</v>
      </c>
      <c r="I442" s="285">
        <v>0</v>
      </c>
    </row>
    <row r="443" spans="1:9" ht="25.5" customHeight="1">
      <c r="A443" s="269"/>
      <c r="B443" s="286" t="s">
        <v>515</v>
      </c>
      <c r="C443" s="287">
        <v>50</v>
      </c>
      <c r="D443" s="288">
        <v>13</v>
      </c>
      <c r="E443" s="289">
        <v>1</v>
      </c>
      <c r="F443" s="290">
        <v>0</v>
      </c>
      <c r="G443" s="291">
        <v>0</v>
      </c>
      <c r="H443" s="292">
        <v>941</v>
      </c>
      <c r="I443" s="293">
        <v>0</v>
      </c>
    </row>
    <row r="444" spans="1:9" ht="51" customHeight="1">
      <c r="A444" s="269"/>
      <c r="B444" s="278" t="s">
        <v>258</v>
      </c>
      <c r="C444" s="279">
        <v>50</v>
      </c>
      <c r="D444" s="280">
        <v>13</v>
      </c>
      <c r="E444" s="281">
        <v>1</v>
      </c>
      <c r="F444" s="282">
        <v>6520000</v>
      </c>
      <c r="G444" s="283">
        <v>0</v>
      </c>
      <c r="H444" s="284">
        <v>941</v>
      </c>
      <c r="I444" s="285">
        <v>0</v>
      </c>
    </row>
    <row r="445" spans="1:9" ht="63.75" customHeight="1">
      <c r="A445" s="269"/>
      <c r="B445" s="286" t="s">
        <v>260</v>
      </c>
      <c r="C445" s="287">
        <v>50</v>
      </c>
      <c r="D445" s="288">
        <v>13</v>
      </c>
      <c r="E445" s="289">
        <v>1</v>
      </c>
      <c r="F445" s="290">
        <v>6529001</v>
      </c>
      <c r="G445" s="291">
        <v>0</v>
      </c>
      <c r="H445" s="292">
        <v>941</v>
      </c>
      <c r="I445" s="293">
        <v>0</v>
      </c>
    </row>
    <row r="446" spans="1:9" ht="13.5" customHeight="1">
      <c r="A446" s="269"/>
      <c r="B446" s="278" t="s">
        <v>264</v>
      </c>
      <c r="C446" s="279">
        <v>50</v>
      </c>
      <c r="D446" s="280">
        <v>13</v>
      </c>
      <c r="E446" s="281">
        <v>1</v>
      </c>
      <c r="F446" s="282">
        <v>6529001</v>
      </c>
      <c r="G446" s="283" t="s">
        <v>265</v>
      </c>
      <c r="H446" s="284">
        <v>941</v>
      </c>
      <c r="I446" s="285">
        <v>0</v>
      </c>
    </row>
    <row r="447" spans="1:9" ht="25.5" customHeight="1">
      <c r="A447" s="269"/>
      <c r="B447" s="286" t="s">
        <v>315</v>
      </c>
      <c r="C447" s="287">
        <v>70</v>
      </c>
      <c r="D447" s="288">
        <v>0</v>
      </c>
      <c r="E447" s="289">
        <v>0</v>
      </c>
      <c r="F447" s="290">
        <v>0</v>
      </c>
      <c r="G447" s="291">
        <v>0</v>
      </c>
      <c r="H447" s="292">
        <v>134642.84400000001</v>
      </c>
      <c r="I447" s="293">
        <v>24146.513999999999</v>
      </c>
    </row>
    <row r="448" spans="1:9" ht="13.5" customHeight="1">
      <c r="A448" s="269"/>
      <c r="B448" s="278" t="s">
        <v>466</v>
      </c>
      <c r="C448" s="279">
        <v>70</v>
      </c>
      <c r="D448" s="280">
        <v>1</v>
      </c>
      <c r="E448" s="281">
        <v>0</v>
      </c>
      <c r="F448" s="282">
        <v>0</v>
      </c>
      <c r="G448" s="283">
        <v>0</v>
      </c>
      <c r="H448" s="284">
        <v>5690.6</v>
      </c>
      <c r="I448" s="285">
        <v>0</v>
      </c>
    </row>
    <row r="449" spans="1:9" ht="13.5" customHeight="1">
      <c r="A449" s="269"/>
      <c r="B449" s="286" t="s">
        <v>473</v>
      </c>
      <c r="C449" s="287">
        <v>70</v>
      </c>
      <c r="D449" s="288">
        <v>1</v>
      </c>
      <c r="E449" s="289">
        <v>13</v>
      </c>
      <c r="F449" s="290">
        <v>0</v>
      </c>
      <c r="G449" s="291">
        <v>0</v>
      </c>
      <c r="H449" s="292">
        <v>5690.6</v>
      </c>
      <c r="I449" s="293">
        <v>0</v>
      </c>
    </row>
    <row r="450" spans="1:9" ht="63.75" customHeight="1">
      <c r="A450" s="269"/>
      <c r="B450" s="278" t="s">
        <v>587</v>
      </c>
      <c r="C450" s="279">
        <v>70</v>
      </c>
      <c r="D450" s="280">
        <v>1</v>
      </c>
      <c r="E450" s="281">
        <v>13</v>
      </c>
      <c r="F450" s="282">
        <v>6710000</v>
      </c>
      <c r="G450" s="283">
        <v>0</v>
      </c>
      <c r="H450" s="284">
        <v>4969.6000000000004</v>
      </c>
      <c r="I450" s="285">
        <v>0</v>
      </c>
    </row>
    <row r="451" spans="1:9" ht="63.75" customHeight="1">
      <c r="A451" s="269"/>
      <c r="B451" s="286" t="s">
        <v>589</v>
      </c>
      <c r="C451" s="287">
        <v>70</v>
      </c>
      <c r="D451" s="288">
        <v>1</v>
      </c>
      <c r="E451" s="289">
        <v>13</v>
      </c>
      <c r="F451" s="290">
        <v>6719001</v>
      </c>
      <c r="G451" s="291">
        <v>0</v>
      </c>
      <c r="H451" s="292">
        <v>4969.6000000000004</v>
      </c>
      <c r="I451" s="293">
        <v>0</v>
      </c>
    </row>
    <row r="452" spans="1:9" ht="25.5" customHeight="1">
      <c r="A452" s="269"/>
      <c r="B452" s="278" t="s">
        <v>281</v>
      </c>
      <c r="C452" s="279">
        <v>70</v>
      </c>
      <c r="D452" s="280">
        <v>1</v>
      </c>
      <c r="E452" s="281">
        <v>13</v>
      </c>
      <c r="F452" s="282">
        <v>6719001</v>
      </c>
      <c r="G452" s="283" t="s">
        <v>282</v>
      </c>
      <c r="H452" s="284">
        <v>87</v>
      </c>
      <c r="I452" s="285">
        <v>0</v>
      </c>
    </row>
    <row r="453" spans="1:9" ht="34.5" customHeight="1">
      <c r="A453" s="269"/>
      <c r="B453" s="278" t="s">
        <v>294</v>
      </c>
      <c r="C453" s="279">
        <v>70</v>
      </c>
      <c r="D453" s="280">
        <v>1</v>
      </c>
      <c r="E453" s="281">
        <v>13</v>
      </c>
      <c r="F453" s="282">
        <v>6719001</v>
      </c>
      <c r="G453" s="283" t="s">
        <v>295</v>
      </c>
      <c r="H453" s="284">
        <v>1018.2</v>
      </c>
      <c r="I453" s="285">
        <v>0</v>
      </c>
    </row>
    <row r="454" spans="1:9" ht="25.5" customHeight="1">
      <c r="A454" s="269"/>
      <c r="B454" s="278" t="s">
        <v>283</v>
      </c>
      <c r="C454" s="279">
        <v>70</v>
      </c>
      <c r="D454" s="280">
        <v>1</v>
      </c>
      <c r="E454" s="281">
        <v>13</v>
      </c>
      <c r="F454" s="282">
        <v>6719001</v>
      </c>
      <c r="G454" s="283" t="s">
        <v>284</v>
      </c>
      <c r="H454" s="284">
        <v>3716.4</v>
      </c>
      <c r="I454" s="285">
        <v>0</v>
      </c>
    </row>
    <row r="455" spans="1:9" ht="13.5" customHeight="1">
      <c r="A455" s="269"/>
      <c r="B455" s="278" t="s">
        <v>287</v>
      </c>
      <c r="C455" s="279">
        <v>70</v>
      </c>
      <c r="D455" s="280">
        <v>1</v>
      </c>
      <c r="E455" s="281">
        <v>13</v>
      </c>
      <c r="F455" s="282">
        <v>6719001</v>
      </c>
      <c r="G455" s="283" t="s">
        <v>288</v>
      </c>
      <c r="H455" s="284">
        <v>148</v>
      </c>
      <c r="I455" s="285">
        <v>0</v>
      </c>
    </row>
    <row r="456" spans="1:9" ht="13.5" customHeight="1">
      <c r="A456" s="269"/>
      <c r="B456" s="278" t="s">
        <v>567</v>
      </c>
      <c r="C456" s="279">
        <v>70</v>
      </c>
      <c r="D456" s="280">
        <v>1</v>
      </c>
      <c r="E456" s="281">
        <v>13</v>
      </c>
      <c r="F456" s="282">
        <v>9030000</v>
      </c>
      <c r="G456" s="283">
        <v>0</v>
      </c>
      <c r="H456" s="284">
        <v>721</v>
      </c>
      <c r="I456" s="285">
        <v>0</v>
      </c>
    </row>
    <row r="457" spans="1:9" ht="13.5" customHeight="1">
      <c r="A457" s="269"/>
      <c r="B457" s="286" t="s">
        <v>604</v>
      </c>
      <c r="C457" s="287">
        <v>70</v>
      </c>
      <c r="D457" s="288">
        <v>1</v>
      </c>
      <c r="E457" s="289">
        <v>13</v>
      </c>
      <c r="F457" s="290">
        <v>9039001</v>
      </c>
      <c r="G457" s="291">
        <v>0</v>
      </c>
      <c r="H457" s="292">
        <v>721</v>
      </c>
      <c r="I457" s="293">
        <v>0</v>
      </c>
    </row>
    <row r="458" spans="1:9" ht="89.25" customHeight="1">
      <c r="A458" s="269"/>
      <c r="B458" s="278" t="s">
        <v>296</v>
      </c>
      <c r="C458" s="279">
        <v>70</v>
      </c>
      <c r="D458" s="280">
        <v>1</v>
      </c>
      <c r="E458" s="281">
        <v>13</v>
      </c>
      <c r="F458" s="282">
        <v>9039001</v>
      </c>
      <c r="G458" s="283" t="s">
        <v>297</v>
      </c>
      <c r="H458" s="284">
        <v>721</v>
      </c>
      <c r="I458" s="285">
        <v>0</v>
      </c>
    </row>
    <row r="459" spans="1:9" ht="13.5" customHeight="1">
      <c r="A459" s="269"/>
      <c r="B459" s="278" t="s">
        <v>479</v>
      </c>
      <c r="C459" s="279">
        <v>70</v>
      </c>
      <c r="D459" s="280">
        <v>4</v>
      </c>
      <c r="E459" s="281">
        <v>0</v>
      </c>
      <c r="F459" s="282">
        <v>0</v>
      </c>
      <c r="G459" s="283">
        <v>0</v>
      </c>
      <c r="H459" s="284">
        <v>1118.1199999999999</v>
      </c>
      <c r="I459" s="285">
        <v>0</v>
      </c>
    </row>
    <row r="460" spans="1:9" ht="13.5" customHeight="1">
      <c r="A460" s="269"/>
      <c r="B460" s="286" t="s">
        <v>485</v>
      </c>
      <c r="C460" s="287">
        <v>70</v>
      </c>
      <c r="D460" s="288">
        <v>4</v>
      </c>
      <c r="E460" s="289">
        <v>12</v>
      </c>
      <c r="F460" s="290">
        <v>0</v>
      </c>
      <c r="G460" s="291">
        <v>0</v>
      </c>
      <c r="H460" s="292">
        <v>1118.1199999999999</v>
      </c>
      <c r="I460" s="293">
        <v>0</v>
      </c>
    </row>
    <row r="461" spans="1:9" ht="63.75" customHeight="1">
      <c r="A461" s="269"/>
      <c r="B461" s="278" t="s">
        <v>587</v>
      </c>
      <c r="C461" s="279">
        <v>70</v>
      </c>
      <c r="D461" s="280">
        <v>4</v>
      </c>
      <c r="E461" s="281">
        <v>12</v>
      </c>
      <c r="F461" s="282">
        <v>6710000</v>
      </c>
      <c r="G461" s="283">
        <v>0</v>
      </c>
      <c r="H461" s="284">
        <v>1118.1199999999999</v>
      </c>
      <c r="I461" s="285">
        <v>0</v>
      </c>
    </row>
    <row r="462" spans="1:9" ht="63.75" customHeight="1">
      <c r="A462" s="269"/>
      <c r="B462" s="286" t="s">
        <v>589</v>
      </c>
      <c r="C462" s="287">
        <v>70</v>
      </c>
      <c r="D462" s="288">
        <v>4</v>
      </c>
      <c r="E462" s="289">
        <v>12</v>
      </c>
      <c r="F462" s="290">
        <v>6719001</v>
      </c>
      <c r="G462" s="291">
        <v>0</v>
      </c>
      <c r="H462" s="292">
        <v>1118.1199999999999</v>
      </c>
      <c r="I462" s="293">
        <v>0</v>
      </c>
    </row>
    <row r="463" spans="1:9" ht="25.5" customHeight="1">
      <c r="A463" s="269"/>
      <c r="B463" s="278" t="s">
        <v>281</v>
      </c>
      <c r="C463" s="279">
        <v>70</v>
      </c>
      <c r="D463" s="280">
        <v>4</v>
      </c>
      <c r="E463" s="281">
        <v>12</v>
      </c>
      <c r="F463" s="282">
        <v>6719001</v>
      </c>
      <c r="G463" s="283" t="s">
        <v>282</v>
      </c>
      <c r="H463" s="284">
        <v>180</v>
      </c>
      <c r="I463" s="285">
        <v>0</v>
      </c>
    </row>
    <row r="464" spans="1:9" ht="25.5" customHeight="1">
      <c r="A464" s="269"/>
      <c r="B464" s="278" t="s">
        <v>283</v>
      </c>
      <c r="C464" s="279">
        <v>70</v>
      </c>
      <c r="D464" s="280">
        <v>4</v>
      </c>
      <c r="E464" s="281">
        <v>12</v>
      </c>
      <c r="F464" s="282">
        <v>6719001</v>
      </c>
      <c r="G464" s="283" t="s">
        <v>284</v>
      </c>
      <c r="H464" s="284">
        <v>938.12</v>
      </c>
      <c r="I464" s="285">
        <v>0</v>
      </c>
    </row>
    <row r="465" spans="1:9" ht="13.5" customHeight="1">
      <c r="A465" s="269"/>
      <c r="B465" s="278" t="s">
        <v>486</v>
      </c>
      <c r="C465" s="279">
        <v>70</v>
      </c>
      <c r="D465" s="280">
        <v>5</v>
      </c>
      <c r="E465" s="281">
        <v>0</v>
      </c>
      <c r="F465" s="282">
        <v>0</v>
      </c>
      <c r="G465" s="283">
        <v>0</v>
      </c>
      <c r="H465" s="284">
        <v>90351.623999999996</v>
      </c>
      <c r="I465" s="285">
        <v>10.423999999999999</v>
      </c>
    </row>
    <row r="466" spans="1:9" ht="13.5" customHeight="1">
      <c r="A466" s="269"/>
      <c r="B466" s="286" t="s">
        <v>487</v>
      </c>
      <c r="C466" s="287">
        <v>70</v>
      </c>
      <c r="D466" s="288">
        <v>5</v>
      </c>
      <c r="E466" s="289">
        <v>1</v>
      </c>
      <c r="F466" s="290">
        <v>0</v>
      </c>
      <c r="G466" s="291">
        <v>0</v>
      </c>
      <c r="H466" s="292">
        <v>89941.9</v>
      </c>
      <c r="I466" s="293">
        <v>0</v>
      </c>
    </row>
    <row r="467" spans="1:9" ht="51" customHeight="1">
      <c r="A467" s="269"/>
      <c r="B467" s="278" t="s">
        <v>728</v>
      </c>
      <c r="C467" s="279">
        <v>70</v>
      </c>
      <c r="D467" s="280">
        <v>5</v>
      </c>
      <c r="E467" s="281">
        <v>1</v>
      </c>
      <c r="F467" s="282">
        <v>5710000</v>
      </c>
      <c r="G467" s="283">
        <v>0</v>
      </c>
      <c r="H467" s="284">
        <v>78597.3</v>
      </c>
      <c r="I467" s="285">
        <v>0</v>
      </c>
    </row>
    <row r="468" spans="1:9" ht="102" customHeight="1">
      <c r="A468" s="269"/>
      <c r="B468" s="286" t="s">
        <v>730</v>
      </c>
      <c r="C468" s="287">
        <v>70</v>
      </c>
      <c r="D468" s="288">
        <v>5</v>
      </c>
      <c r="E468" s="289">
        <v>1</v>
      </c>
      <c r="F468" s="290">
        <v>5715404</v>
      </c>
      <c r="G468" s="291">
        <v>0</v>
      </c>
      <c r="H468" s="292">
        <v>40966.5</v>
      </c>
      <c r="I468" s="293">
        <v>0</v>
      </c>
    </row>
    <row r="469" spans="1:9" ht="38.25" customHeight="1">
      <c r="A469" s="269"/>
      <c r="B469" s="278" t="s">
        <v>316</v>
      </c>
      <c r="C469" s="279">
        <v>70</v>
      </c>
      <c r="D469" s="280">
        <v>5</v>
      </c>
      <c r="E469" s="281">
        <v>1</v>
      </c>
      <c r="F469" s="282">
        <v>5715404</v>
      </c>
      <c r="G469" s="283" t="s">
        <v>317</v>
      </c>
      <c r="H469" s="284">
        <v>40966.5</v>
      </c>
      <c r="I469" s="285">
        <v>0</v>
      </c>
    </row>
    <row r="470" spans="1:9" ht="114.75" customHeight="1">
      <c r="A470" s="269"/>
      <c r="B470" s="286" t="s">
        <v>38</v>
      </c>
      <c r="C470" s="287">
        <v>70</v>
      </c>
      <c r="D470" s="288">
        <v>5</v>
      </c>
      <c r="E470" s="289">
        <v>1</v>
      </c>
      <c r="F470" s="290">
        <v>5715445</v>
      </c>
      <c r="G470" s="291">
        <v>0</v>
      </c>
      <c r="H470" s="292">
        <v>29771.1</v>
      </c>
      <c r="I470" s="293">
        <v>0</v>
      </c>
    </row>
    <row r="471" spans="1:9" ht="38.25" customHeight="1">
      <c r="A471" s="269"/>
      <c r="B471" s="278" t="s">
        <v>316</v>
      </c>
      <c r="C471" s="279">
        <v>70</v>
      </c>
      <c r="D471" s="280">
        <v>5</v>
      </c>
      <c r="E471" s="281">
        <v>1</v>
      </c>
      <c r="F471" s="282">
        <v>5715445</v>
      </c>
      <c r="G471" s="283" t="s">
        <v>317</v>
      </c>
      <c r="H471" s="284">
        <v>29771.1</v>
      </c>
      <c r="I471" s="285">
        <v>0</v>
      </c>
    </row>
    <row r="472" spans="1:9" ht="63.75" customHeight="1">
      <c r="A472" s="269"/>
      <c r="B472" s="286" t="s">
        <v>732</v>
      </c>
      <c r="C472" s="287">
        <v>70</v>
      </c>
      <c r="D472" s="288">
        <v>5</v>
      </c>
      <c r="E472" s="289">
        <v>1</v>
      </c>
      <c r="F472" s="290">
        <v>5719011</v>
      </c>
      <c r="G472" s="291">
        <v>0</v>
      </c>
      <c r="H472" s="292">
        <v>7859.7</v>
      </c>
      <c r="I472" s="293">
        <v>0</v>
      </c>
    </row>
    <row r="473" spans="1:9" ht="38.25" customHeight="1">
      <c r="A473" s="269"/>
      <c r="B473" s="278" t="s">
        <v>316</v>
      </c>
      <c r="C473" s="279">
        <v>70</v>
      </c>
      <c r="D473" s="280">
        <v>5</v>
      </c>
      <c r="E473" s="281">
        <v>1</v>
      </c>
      <c r="F473" s="282">
        <v>5719011</v>
      </c>
      <c r="G473" s="283" t="s">
        <v>317</v>
      </c>
      <c r="H473" s="284">
        <v>7859.7</v>
      </c>
      <c r="I473" s="285">
        <v>0</v>
      </c>
    </row>
    <row r="474" spans="1:9" ht="51" customHeight="1">
      <c r="A474" s="269"/>
      <c r="B474" s="278" t="s">
        <v>734</v>
      </c>
      <c r="C474" s="279">
        <v>70</v>
      </c>
      <c r="D474" s="280">
        <v>5</v>
      </c>
      <c r="E474" s="281">
        <v>1</v>
      </c>
      <c r="F474" s="282">
        <v>5760000</v>
      </c>
      <c r="G474" s="283">
        <v>0</v>
      </c>
      <c r="H474" s="284">
        <v>7627</v>
      </c>
      <c r="I474" s="285">
        <v>0</v>
      </c>
    </row>
    <row r="475" spans="1:9" ht="63.75" customHeight="1">
      <c r="A475" s="269"/>
      <c r="B475" s="286" t="s">
        <v>736</v>
      </c>
      <c r="C475" s="287">
        <v>70</v>
      </c>
      <c r="D475" s="288">
        <v>5</v>
      </c>
      <c r="E475" s="289">
        <v>1</v>
      </c>
      <c r="F475" s="290">
        <v>5769001</v>
      </c>
      <c r="G475" s="291">
        <v>0</v>
      </c>
      <c r="H475" s="292">
        <v>7627</v>
      </c>
      <c r="I475" s="293">
        <v>0</v>
      </c>
    </row>
    <row r="476" spans="1:9" ht="38.25" customHeight="1">
      <c r="A476" s="269"/>
      <c r="B476" s="278" t="s">
        <v>316</v>
      </c>
      <c r="C476" s="279">
        <v>70</v>
      </c>
      <c r="D476" s="280">
        <v>5</v>
      </c>
      <c r="E476" s="281">
        <v>1</v>
      </c>
      <c r="F476" s="282">
        <v>5769001</v>
      </c>
      <c r="G476" s="283" t="s">
        <v>317</v>
      </c>
      <c r="H476" s="284">
        <v>7627</v>
      </c>
      <c r="I476" s="285">
        <v>0</v>
      </c>
    </row>
    <row r="477" spans="1:9" ht="63.75" customHeight="1">
      <c r="A477" s="269"/>
      <c r="B477" s="278" t="s">
        <v>587</v>
      </c>
      <c r="C477" s="279">
        <v>70</v>
      </c>
      <c r="D477" s="280">
        <v>5</v>
      </c>
      <c r="E477" s="281">
        <v>1</v>
      </c>
      <c r="F477" s="282">
        <v>6710000</v>
      </c>
      <c r="G477" s="283">
        <v>0</v>
      </c>
      <c r="H477" s="284">
        <v>3717.6</v>
      </c>
      <c r="I477" s="285">
        <v>0</v>
      </c>
    </row>
    <row r="478" spans="1:9" ht="63.75" customHeight="1">
      <c r="A478" s="269"/>
      <c r="B478" s="286" t="s">
        <v>589</v>
      </c>
      <c r="C478" s="287">
        <v>70</v>
      </c>
      <c r="D478" s="288">
        <v>5</v>
      </c>
      <c r="E478" s="289">
        <v>1</v>
      </c>
      <c r="F478" s="290">
        <v>6719001</v>
      </c>
      <c r="G478" s="291">
        <v>0</v>
      </c>
      <c r="H478" s="292">
        <v>3717.6</v>
      </c>
      <c r="I478" s="293">
        <v>0</v>
      </c>
    </row>
    <row r="479" spans="1:9" ht="34.5" customHeight="1">
      <c r="A479" s="269"/>
      <c r="B479" s="278" t="s">
        <v>294</v>
      </c>
      <c r="C479" s="279">
        <v>70</v>
      </c>
      <c r="D479" s="280">
        <v>5</v>
      </c>
      <c r="E479" s="281">
        <v>1</v>
      </c>
      <c r="F479" s="282">
        <v>6719001</v>
      </c>
      <c r="G479" s="283" t="s">
        <v>295</v>
      </c>
      <c r="H479" s="284">
        <v>3717.6</v>
      </c>
      <c r="I479" s="285">
        <v>0</v>
      </c>
    </row>
    <row r="480" spans="1:9" ht="13.5" customHeight="1">
      <c r="A480" s="269"/>
      <c r="B480" s="286" t="s">
        <v>488</v>
      </c>
      <c r="C480" s="287">
        <v>70</v>
      </c>
      <c r="D480" s="288">
        <v>5</v>
      </c>
      <c r="E480" s="289">
        <v>2</v>
      </c>
      <c r="F480" s="290">
        <v>0</v>
      </c>
      <c r="G480" s="291">
        <v>0</v>
      </c>
      <c r="H480" s="292">
        <v>399.3</v>
      </c>
      <c r="I480" s="293">
        <v>0</v>
      </c>
    </row>
    <row r="481" spans="1:9" ht="63.75" customHeight="1">
      <c r="A481" s="269"/>
      <c r="B481" s="278" t="s">
        <v>587</v>
      </c>
      <c r="C481" s="279">
        <v>70</v>
      </c>
      <c r="D481" s="280">
        <v>5</v>
      </c>
      <c r="E481" s="281">
        <v>2</v>
      </c>
      <c r="F481" s="282">
        <v>6710000</v>
      </c>
      <c r="G481" s="283">
        <v>0</v>
      </c>
      <c r="H481" s="284">
        <v>399.3</v>
      </c>
      <c r="I481" s="285">
        <v>0</v>
      </c>
    </row>
    <row r="482" spans="1:9" ht="63.75" customHeight="1">
      <c r="A482" s="269"/>
      <c r="B482" s="286" t="s">
        <v>589</v>
      </c>
      <c r="C482" s="287">
        <v>70</v>
      </c>
      <c r="D482" s="288">
        <v>5</v>
      </c>
      <c r="E482" s="289">
        <v>2</v>
      </c>
      <c r="F482" s="290">
        <v>6719001</v>
      </c>
      <c r="G482" s="291">
        <v>0</v>
      </c>
      <c r="H482" s="292">
        <v>399.3</v>
      </c>
      <c r="I482" s="293">
        <v>0</v>
      </c>
    </row>
    <row r="483" spans="1:9" ht="25.5" customHeight="1">
      <c r="A483" s="269"/>
      <c r="B483" s="278" t="s">
        <v>283</v>
      </c>
      <c r="C483" s="279">
        <v>70</v>
      </c>
      <c r="D483" s="280">
        <v>5</v>
      </c>
      <c r="E483" s="281">
        <v>2</v>
      </c>
      <c r="F483" s="282">
        <v>6719001</v>
      </c>
      <c r="G483" s="283" t="s">
        <v>284</v>
      </c>
      <c r="H483" s="284">
        <v>399.3</v>
      </c>
      <c r="I483" s="285">
        <v>0</v>
      </c>
    </row>
    <row r="484" spans="1:9" ht="25.5" customHeight="1">
      <c r="A484" s="269"/>
      <c r="B484" s="286" t="s">
        <v>490</v>
      </c>
      <c r="C484" s="287">
        <v>70</v>
      </c>
      <c r="D484" s="288">
        <v>5</v>
      </c>
      <c r="E484" s="289">
        <v>5</v>
      </c>
      <c r="F484" s="290">
        <v>0</v>
      </c>
      <c r="G484" s="291">
        <v>0</v>
      </c>
      <c r="H484" s="292">
        <v>10.423999999999999</v>
      </c>
      <c r="I484" s="293">
        <v>10.423999999999999</v>
      </c>
    </row>
    <row r="485" spans="1:9" ht="51" customHeight="1">
      <c r="A485" s="269"/>
      <c r="B485" s="278" t="s">
        <v>77</v>
      </c>
      <c r="C485" s="279">
        <v>70</v>
      </c>
      <c r="D485" s="280">
        <v>5</v>
      </c>
      <c r="E485" s="281">
        <v>5</v>
      </c>
      <c r="F485" s="282">
        <v>5750000</v>
      </c>
      <c r="G485" s="283">
        <v>0</v>
      </c>
      <c r="H485" s="284">
        <v>10.423999999999999</v>
      </c>
      <c r="I485" s="285">
        <v>10.423999999999999</v>
      </c>
    </row>
    <row r="486" spans="1:9" ht="178.5" customHeight="1">
      <c r="A486" s="269"/>
      <c r="B486" s="286" t="s">
        <v>79</v>
      </c>
      <c r="C486" s="287">
        <v>70</v>
      </c>
      <c r="D486" s="288">
        <v>5</v>
      </c>
      <c r="E486" s="289">
        <v>5</v>
      </c>
      <c r="F486" s="290">
        <v>5755529</v>
      </c>
      <c r="G486" s="291">
        <v>0</v>
      </c>
      <c r="H486" s="292">
        <v>10.423999999999999</v>
      </c>
      <c r="I486" s="293">
        <v>10.423999999999999</v>
      </c>
    </row>
    <row r="487" spans="1:9" ht="25.5" customHeight="1">
      <c r="A487" s="269"/>
      <c r="B487" s="278" t="s">
        <v>283</v>
      </c>
      <c r="C487" s="279">
        <v>70</v>
      </c>
      <c r="D487" s="280">
        <v>5</v>
      </c>
      <c r="E487" s="281">
        <v>5</v>
      </c>
      <c r="F487" s="282">
        <v>5755529</v>
      </c>
      <c r="G487" s="283" t="s">
        <v>284</v>
      </c>
      <c r="H487" s="284">
        <v>10.423999999999999</v>
      </c>
      <c r="I487" s="285">
        <v>10.423999999999999</v>
      </c>
    </row>
    <row r="488" spans="1:9" ht="13.5" customHeight="1">
      <c r="A488" s="269"/>
      <c r="B488" s="278" t="s">
        <v>501</v>
      </c>
      <c r="C488" s="279">
        <v>70</v>
      </c>
      <c r="D488" s="280">
        <v>10</v>
      </c>
      <c r="E488" s="281">
        <v>0</v>
      </c>
      <c r="F488" s="282">
        <v>0</v>
      </c>
      <c r="G488" s="283">
        <v>0</v>
      </c>
      <c r="H488" s="284">
        <v>37482.5</v>
      </c>
      <c r="I488" s="285">
        <v>24136.09</v>
      </c>
    </row>
    <row r="489" spans="1:9" ht="13.5" customHeight="1">
      <c r="A489" s="269"/>
      <c r="B489" s="286" t="s">
        <v>503</v>
      </c>
      <c r="C489" s="287">
        <v>70</v>
      </c>
      <c r="D489" s="288">
        <v>10</v>
      </c>
      <c r="E489" s="289">
        <v>3</v>
      </c>
      <c r="F489" s="290">
        <v>0</v>
      </c>
      <c r="G489" s="291">
        <v>0</v>
      </c>
      <c r="H489" s="292">
        <v>14456.2</v>
      </c>
      <c r="I489" s="293">
        <v>4903.99</v>
      </c>
    </row>
    <row r="490" spans="1:9" ht="51" customHeight="1">
      <c r="A490" s="269"/>
      <c r="B490" s="278" t="s">
        <v>728</v>
      </c>
      <c r="C490" s="279">
        <v>70</v>
      </c>
      <c r="D490" s="280">
        <v>10</v>
      </c>
      <c r="E490" s="281">
        <v>3</v>
      </c>
      <c r="F490" s="282">
        <v>5710000</v>
      </c>
      <c r="G490" s="283">
        <v>0</v>
      </c>
      <c r="H490" s="284">
        <v>7728.78</v>
      </c>
      <c r="I490" s="285">
        <v>0</v>
      </c>
    </row>
    <row r="491" spans="1:9" ht="114.75" customHeight="1">
      <c r="A491" s="269"/>
      <c r="B491" s="286" t="s">
        <v>38</v>
      </c>
      <c r="C491" s="287">
        <v>70</v>
      </c>
      <c r="D491" s="288">
        <v>10</v>
      </c>
      <c r="E491" s="289">
        <v>3</v>
      </c>
      <c r="F491" s="290">
        <v>5715445</v>
      </c>
      <c r="G491" s="291">
        <v>0</v>
      </c>
      <c r="H491" s="292">
        <v>6955.9</v>
      </c>
      <c r="I491" s="293">
        <v>0</v>
      </c>
    </row>
    <row r="492" spans="1:9" ht="13.5" customHeight="1">
      <c r="A492" s="269"/>
      <c r="B492" s="278" t="s">
        <v>318</v>
      </c>
      <c r="C492" s="279">
        <v>70</v>
      </c>
      <c r="D492" s="280">
        <v>10</v>
      </c>
      <c r="E492" s="281">
        <v>3</v>
      </c>
      <c r="F492" s="282">
        <v>5715445</v>
      </c>
      <c r="G492" s="283" t="s">
        <v>319</v>
      </c>
      <c r="H492" s="284">
        <v>6955.9</v>
      </c>
      <c r="I492" s="285">
        <v>0</v>
      </c>
    </row>
    <row r="493" spans="1:9" ht="63.75" customHeight="1">
      <c r="A493" s="269"/>
      <c r="B493" s="286" t="s">
        <v>732</v>
      </c>
      <c r="C493" s="287">
        <v>70</v>
      </c>
      <c r="D493" s="288">
        <v>10</v>
      </c>
      <c r="E493" s="289">
        <v>3</v>
      </c>
      <c r="F493" s="290">
        <v>5719011</v>
      </c>
      <c r="G493" s="291">
        <v>0</v>
      </c>
      <c r="H493" s="292">
        <v>772.88</v>
      </c>
      <c r="I493" s="293">
        <v>0</v>
      </c>
    </row>
    <row r="494" spans="1:9" ht="13.5" customHeight="1">
      <c r="A494" s="269"/>
      <c r="B494" s="278" t="s">
        <v>318</v>
      </c>
      <c r="C494" s="279">
        <v>70</v>
      </c>
      <c r="D494" s="280">
        <v>10</v>
      </c>
      <c r="E494" s="281">
        <v>3</v>
      </c>
      <c r="F494" s="282">
        <v>5719011</v>
      </c>
      <c r="G494" s="283" t="s">
        <v>319</v>
      </c>
      <c r="H494" s="284">
        <v>772.88</v>
      </c>
      <c r="I494" s="285">
        <v>0</v>
      </c>
    </row>
    <row r="495" spans="1:9" ht="51" customHeight="1">
      <c r="A495" s="269"/>
      <c r="B495" s="278" t="s">
        <v>77</v>
      </c>
      <c r="C495" s="279">
        <v>70</v>
      </c>
      <c r="D495" s="280">
        <v>10</v>
      </c>
      <c r="E495" s="281">
        <v>3</v>
      </c>
      <c r="F495" s="282">
        <v>5750000</v>
      </c>
      <c r="G495" s="283">
        <v>0</v>
      </c>
      <c r="H495" s="284">
        <v>3760.3</v>
      </c>
      <c r="I495" s="285">
        <v>1936.87</v>
      </c>
    </row>
    <row r="496" spans="1:9" ht="114.75" customHeight="1">
      <c r="A496" s="269"/>
      <c r="B496" s="286" t="s">
        <v>51</v>
      </c>
      <c r="C496" s="287">
        <v>70</v>
      </c>
      <c r="D496" s="288">
        <v>10</v>
      </c>
      <c r="E496" s="289">
        <v>3</v>
      </c>
      <c r="F496" s="290">
        <v>5755020</v>
      </c>
      <c r="G496" s="291">
        <v>0</v>
      </c>
      <c r="H496" s="292">
        <v>180</v>
      </c>
      <c r="I496" s="293">
        <v>0</v>
      </c>
    </row>
    <row r="497" spans="1:9" ht="13.5" customHeight="1">
      <c r="A497" s="269"/>
      <c r="B497" s="278" t="s">
        <v>318</v>
      </c>
      <c r="C497" s="279">
        <v>70</v>
      </c>
      <c r="D497" s="280">
        <v>10</v>
      </c>
      <c r="E497" s="281">
        <v>3</v>
      </c>
      <c r="F497" s="282">
        <v>5755020</v>
      </c>
      <c r="G497" s="283" t="s">
        <v>319</v>
      </c>
      <c r="H497" s="284">
        <v>180</v>
      </c>
      <c r="I497" s="285">
        <v>0</v>
      </c>
    </row>
    <row r="498" spans="1:9" ht="114.75" customHeight="1">
      <c r="A498" s="269"/>
      <c r="B498" s="286" t="s">
        <v>210</v>
      </c>
      <c r="C498" s="287">
        <v>70</v>
      </c>
      <c r="D498" s="288">
        <v>10</v>
      </c>
      <c r="E498" s="289">
        <v>3</v>
      </c>
      <c r="F498" s="290">
        <v>5755440</v>
      </c>
      <c r="G498" s="291">
        <v>0</v>
      </c>
      <c r="H498" s="292">
        <v>1546.7</v>
      </c>
      <c r="I498" s="293">
        <v>0</v>
      </c>
    </row>
    <row r="499" spans="1:9" ht="13.5" customHeight="1">
      <c r="A499" s="269"/>
      <c r="B499" s="278" t="s">
        <v>318</v>
      </c>
      <c r="C499" s="279">
        <v>70</v>
      </c>
      <c r="D499" s="280">
        <v>10</v>
      </c>
      <c r="E499" s="281">
        <v>3</v>
      </c>
      <c r="F499" s="282">
        <v>5755440</v>
      </c>
      <c r="G499" s="283" t="s">
        <v>319</v>
      </c>
      <c r="H499" s="284">
        <v>1546.7</v>
      </c>
      <c r="I499" s="285">
        <v>0</v>
      </c>
    </row>
    <row r="500" spans="1:9" ht="89.25" customHeight="1">
      <c r="A500" s="269"/>
      <c r="B500" s="286" t="s">
        <v>212</v>
      </c>
      <c r="C500" s="287">
        <v>70</v>
      </c>
      <c r="D500" s="288">
        <v>10</v>
      </c>
      <c r="E500" s="289">
        <v>3</v>
      </c>
      <c r="F500" s="290">
        <v>5755534</v>
      </c>
      <c r="G500" s="291">
        <v>0</v>
      </c>
      <c r="H500" s="292">
        <v>1936.87</v>
      </c>
      <c r="I500" s="293">
        <v>1936.87</v>
      </c>
    </row>
    <row r="501" spans="1:9" ht="13.5" customHeight="1">
      <c r="A501" s="269"/>
      <c r="B501" s="278" t="s">
        <v>318</v>
      </c>
      <c r="C501" s="279">
        <v>70</v>
      </c>
      <c r="D501" s="280">
        <v>10</v>
      </c>
      <c r="E501" s="281">
        <v>3</v>
      </c>
      <c r="F501" s="282">
        <v>5755534</v>
      </c>
      <c r="G501" s="283" t="s">
        <v>319</v>
      </c>
      <c r="H501" s="284">
        <v>1936.87</v>
      </c>
      <c r="I501" s="285">
        <v>1936.87</v>
      </c>
    </row>
    <row r="502" spans="1:9" ht="102" customHeight="1">
      <c r="A502" s="269"/>
      <c r="B502" s="286" t="s">
        <v>53</v>
      </c>
      <c r="C502" s="287">
        <v>70</v>
      </c>
      <c r="D502" s="288">
        <v>10</v>
      </c>
      <c r="E502" s="289">
        <v>3</v>
      </c>
      <c r="F502" s="290">
        <v>5759011</v>
      </c>
      <c r="G502" s="291">
        <v>0</v>
      </c>
      <c r="H502" s="292">
        <v>96.73</v>
      </c>
      <c r="I502" s="293">
        <v>0</v>
      </c>
    </row>
    <row r="503" spans="1:9" ht="13.5" customHeight="1">
      <c r="A503" s="269"/>
      <c r="B503" s="278" t="s">
        <v>318</v>
      </c>
      <c r="C503" s="279">
        <v>70</v>
      </c>
      <c r="D503" s="280">
        <v>10</v>
      </c>
      <c r="E503" s="281">
        <v>3</v>
      </c>
      <c r="F503" s="282">
        <v>5759011</v>
      </c>
      <c r="G503" s="283" t="s">
        <v>319</v>
      </c>
      <c r="H503" s="284">
        <v>96.73</v>
      </c>
      <c r="I503" s="285">
        <v>0</v>
      </c>
    </row>
    <row r="504" spans="1:9" ht="25.5" customHeight="1">
      <c r="A504" s="269"/>
      <c r="B504" s="278" t="s">
        <v>668</v>
      </c>
      <c r="C504" s="279">
        <v>70</v>
      </c>
      <c r="D504" s="280">
        <v>10</v>
      </c>
      <c r="E504" s="281">
        <v>3</v>
      </c>
      <c r="F504" s="282">
        <v>9040000</v>
      </c>
      <c r="G504" s="283">
        <v>0</v>
      </c>
      <c r="H504" s="284">
        <v>2967.12</v>
      </c>
      <c r="I504" s="285">
        <v>2967.12</v>
      </c>
    </row>
    <row r="505" spans="1:9" ht="153" customHeight="1">
      <c r="A505" s="269"/>
      <c r="B505" s="286" t="s">
        <v>214</v>
      </c>
      <c r="C505" s="287">
        <v>70</v>
      </c>
      <c r="D505" s="288">
        <v>10</v>
      </c>
      <c r="E505" s="289">
        <v>3</v>
      </c>
      <c r="F505" s="290">
        <v>9045135</v>
      </c>
      <c r="G505" s="291">
        <v>0</v>
      </c>
      <c r="H505" s="292">
        <v>2967.12</v>
      </c>
      <c r="I505" s="293">
        <v>2967.12</v>
      </c>
    </row>
    <row r="506" spans="1:9" ht="13.5" customHeight="1">
      <c r="A506" s="269"/>
      <c r="B506" s="278" t="s">
        <v>318</v>
      </c>
      <c r="C506" s="279">
        <v>70</v>
      </c>
      <c r="D506" s="280">
        <v>10</v>
      </c>
      <c r="E506" s="281">
        <v>3</v>
      </c>
      <c r="F506" s="282">
        <v>9045135</v>
      </c>
      <c r="G506" s="283" t="s">
        <v>319</v>
      </c>
      <c r="H506" s="284">
        <v>2967.12</v>
      </c>
      <c r="I506" s="285">
        <v>2967.12</v>
      </c>
    </row>
    <row r="507" spans="1:9" ht="13.5" customHeight="1">
      <c r="A507" s="269"/>
      <c r="B507" s="286" t="s">
        <v>504</v>
      </c>
      <c r="C507" s="287">
        <v>70</v>
      </c>
      <c r="D507" s="288">
        <v>10</v>
      </c>
      <c r="E507" s="289">
        <v>4</v>
      </c>
      <c r="F507" s="290">
        <v>0</v>
      </c>
      <c r="G507" s="291">
        <v>0</v>
      </c>
      <c r="H507" s="292">
        <v>19232.099999999999</v>
      </c>
      <c r="I507" s="293">
        <v>19232.099999999999</v>
      </c>
    </row>
    <row r="508" spans="1:9" ht="51" customHeight="1">
      <c r="A508" s="269"/>
      <c r="B508" s="278" t="s">
        <v>220</v>
      </c>
      <c r="C508" s="279">
        <v>70</v>
      </c>
      <c r="D508" s="280">
        <v>10</v>
      </c>
      <c r="E508" s="281">
        <v>4</v>
      </c>
      <c r="F508" s="282">
        <v>5240000</v>
      </c>
      <c r="G508" s="283">
        <v>0</v>
      </c>
      <c r="H508" s="284">
        <v>19232.099999999999</v>
      </c>
      <c r="I508" s="285">
        <v>19232.099999999999</v>
      </c>
    </row>
    <row r="509" spans="1:9" ht="102" customHeight="1">
      <c r="A509" s="269"/>
      <c r="B509" s="286" t="s">
        <v>222</v>
      </c>
      <c r="C509" s="287">
        <v>70</v>
      </c>
      <c r="D509" s="288">
        <v>10</v>
      </c>
      <c r="E509" s="289">
        <v>4</v>
      </c>
      <c r="F509" s="290">
        <v>5245511</v>
      </c>
      <c r="G509" s="291">
        <v>0</v>
      </c>
      <c r="H509" s="292">
        <v>19232.099999999999</v>
      </c>
      <c r="I509" s="293">
        <v>19232.099999999999</v>
      </c>
    </row>
    <row r="510" spans="1:9" ht="25.5" customHeight="1">
      <c r="A510" s="269"/>
      <c r="B510" s="278" t="s">
        <v>312</v>
      </c>
      <c r="C510" s="279">
        <v>70</v>
      </c>
      <c r="D510" s="280">
        <v>10</v>
      </c>
      <c r="E510" s="281">
        <v>4</v>
      </c>
      <c r="F510" s="282">
        <v>5245511</v>
      </c>
      <c r="G510" s="283" t="s">
        <v>313</v>
      </c>
      <c r="H510" s="284">
        <v>19232.099999999999</v>
      </c>
      <c r="I510" s="285">
        <v>19232.099999999999</v>
      </c>
    </row>
    <row r="511" spans="1:9" ht="13.5" customHeight="1">
      <c r="A511" s="269"/>
      <c r="B511" s="286" t="s">
        <v>505</v>
      </c>
      <c r="C511" s="287">
        <v>70</v>
      </c>
      <c r="D511" s="288">
        <v>10</v>
      </c>
      <c r="E511" s="289">
        <v>6</v>
      </c>
      <c r="F511" s="290">
        <v>0</v>
      </c>
      <c r="G511" s="291">
        <v>0</v>
      </c>
      <c r="H511" s="292">
        <v>3794.2</v>
      </c>
      <c r="I511" s="293">
        <v>0</v>
      </c>
    </row>
    <row r="512" spans="1:9" ht="51" customHeight="1">
      <c r="A512" s="269"/>
      <c r="B512" s="278" t="s">
        <v>238</v>
      </c>
      <c r="C512" s="279">
        <v>70</v>
      </c>
      <c r="D512" s="280">
        <v>10</v>
      </c>
      <c r="E512" s="281">
        <v>6</v>
      </c>
      <c r="F512" s="282">
        <v>5230000</v>
      </c>
      <c r="G512" s="283">
        <v>0</v>
      </c>
      <c r="H512" s="284">
        <v>3794.2</v>
      </c>
      <c r="I512" s="285">
        <v>0</v>
      </c>
    </row>
    <row r="513" spans="1:9" ht="63.75" customHeight="1">
      <c r="A513" s="269"/>
      <c r="B513" s="286" t="s">
        <v>240</v>
      </c>
      <c r="C513" s="287">
        <v>70</v>
      </c>
      <c r="D513" s="288">
        <v>10</v>
      </c>
      <c r="E513" s="289">
        <v>6</v>
      </c>
      <c r="F513" s="290">
        <v>5239001</v>
      </c>
      <c r="G513" s="291">
        <v>0</v>
      </c>
      <c r="H513" s="292">
        <v>3794.2</v>
      </c>
      <c r="I513" s="293">
        <v>0</v>
      </c>
    </row>
    <row r="514" spans="1:9" ht="25.5" customHeight="1">
      <c r="A514" s="269"/>
      <c r="B514" s="278" t="s">
        <v>309</v>
      </c>
      <c r="C514" s="279">
        <v>70</v>
      </c>
      <c r="D514" s="280">
        <v>10</v>
      </c>
      <c r="E514" s="281">
        <v>6</v>
      </c>
      <c r="F514" s="282">
        <v>5239001</v>
      </c>
      <c r="G514" s="283" t="s">
        <v>384</v>
      </c>
      <c r="H514" s="284">
        <v>3794.2</v>
      </c>
      <c r="I514" s="285">
        <v>0</v>
      </c>
    </row>
    <row r="515" spans="1:9" ht="25.5" customHeight="1">
      <c r="A515" s="269"/>
      <c r="B515" s="286" t="s">
        <v>320</v>
      </c>
      <c r="C515" s="287">
        <v>231</v>
      </c>
      <c r="D515" s="288">
        <v>0</v>
      </c>
      <c r="E515" s="289">
        <v>0</v>
      </c>
      <c r="F515" s="290">
        <v>0</v>
      </c>
      <c r="G515" s="291">
        <v>0</v>
      </c>
      <c r="H515" s="292">
        <v>1350722.97</v>
      </c>
      <c r="I515" s="293">
        <v>1011503.2</v>
      </c>
    </row>
    <row r="516" spans="1:9" ht="13.5" customHeight="1">
      <c r="A516" s="269"/>
      <c r="B516" s="278" t="s">
        <v>479</v>
      </c>
      <c r="C516" s="279">
        <v>231</v>
      </c>
      <c r="D516" s="280">
        <v>4</v>
      </c>
      <c r="E516" s="281">
        <v>0</v>
      </c>
      <c r="F516" s="282">
        <v>0</v>
      </c>
      <c r="G516" s="283">
        <v>0</v>
      </c>
      <c r="H516" s="284">
        <v>8533.1</v>
      </c>
      <c r="I516" s="285">
        <v>0</v>
      </c>
    </row>
    <row r="517" spans="1:9" ht="13.5" customHeight="1">
      <c r="A517" s="269"/>
      <c r="B517" s="286" t="s">
        <v>480</v>
      </c>
      <c r="C517" s="287">
        <v>231</v>
      </c>
      <c r="D517" s="288">
        <v>4</v>
      </c>
      <c r="E517" s="289">
        <v>1</v>
      </c>
      <c r="F517" s="290">
        <v>0</v>
      </c>
      <c r="G517" s="291">
        <v>0</v>
      </c>
      <c r="H517" s="292">
        <v>8533.1</v>
      </c>
      <c r="I517" s="293">
        <v>0</v>
      </c>
    </row>
    <row r="518" spans="1:9" ht="51" customHeight="1">
      <c r="A518" s="269"/>
      <c r="B518" s="278" t="s">
        <v>652</v>
      </c>
      <c r="C518" s="279">
        <v>231</v>
      </c>
      <c r="D518" s="280">
        <v>4</v>
      </c>
      <c r="E518" s="281">
        <v>1</v>
      </c>
      <c r="F518" s="282">
        <v>5130000</v>
      </c>
      <c r="G518" s="283">
        <v>0</v>
      </c>
      <c r="H518" s="284">
        <v>8483.1</v>
      </c>
      <c r="I518" s="285">
        <v>0</v>
      </c>
    </row>
    <row r="519" spans="1:9" ht="89.25" customHeight="1">
      <c r="A519" s="269"/>
      <c r="B519" s="286" t="s">
        <v>654</v>
      </c>
      <c r="C519" s="287">
        <v>231</v>
      </c>
      <c r="D519" s="288">
        <v>4</v>
      </c>
      <c r="E519" s="289">
        <v>1</v>
      </c>
      <c r="F519" s="290">
        <v>5135604</v>
      </c>
      <c r="G519" s="291">
        <v>0</v>
      </c>
      <c r="H519" s="292">
        <v>3496.4</v>
      </c>
      <c r="I519" s="293">
        <v>0</v>
      </c>
    </row>
    <row r="520" spans="1:9" ht="13.5" customHeight="1">
      <c r="A520" s="269"/>
      <c r="B520" s="278" t="s">
        <v>321</v>
      </c>
      <c r="C520" s="279">
        <v>231</v>
      </c>
      <c r="D520" s="280">
        <v>4</v>
      </c>
      <c r="E520" s="281">
        <v>1</v>
      </c>
      <c r="F520" s="282">
        <v>5135604</v>
      </c>
      <c r="G520" s="283" t="s">
        <v>322</v>
      </c>
      <c r="H520" s="284">
        <v>3496.4</v>
      </c>
      <c r="I520" s="285">
        <v>0</v>
      </c>
    </row>
    <row r="521" spans="1:9" ht="63.75" customHeight="1">
      <c r="A521" s="269"/>
      <c r="B521" s="286" t="s">
        <v>658</v>
      </c>
      <c r="C521" s="287">
        <v>231</v>
      </c>
      <c r="D521" s="288">
        <v>4</v>
      </c>
      <c r="E521" s="289">
        <v>1</v>
      </c>
      <c r="F521" s="290">
        <v>5139001</v>
      </c>
      <c r="G521" s="291">
        <v>0</v>
      </c>
      <c r="H521" s="292">
        <v>4986.7</v>
      </c>
      <c r="I521" s="293">
        <v>0</v>
      </c>
    </row>
    <row r="522" spans="1:9" ht="13.5" customHeight="1">
      <c r="A522" s="269"/>
      <c r="B522" s="278" t="s">
        <v>321</v>
      </c>
      <c r="C522" s="279">
        <v>231</v>
      </c>
      <c r="D522" s="280">
        <v>4</v>
      </c>
      <c r="E522" s="281">
        <v>1</v>
      </c>
      <c r="F522" s="282">
        <v>5139001</v>
      </c>
      <c r="G522" s="283" t="s">
        <v>322</v>
      </c>
      <c r="H522" s="284">
        <v>4986.7</v>
      </c>
      <c r="I522" s="285">
        <v>0</v>
      </c>
    </row>
    <row r="523" spans="1:9" ht="13.5" customHeight="1">
      <c r="A523" s="269"/>
      <c r="B523" s="278" t="s">
        <v>610</v>
      </c>
      <c r="C523" s="279">
        <v>231</v>
      </c>
      <c r="D523" s="280">
        <v>4</v>
      </c>
      <c r="E523" s="281">
        <v>1</v>
      </c>
      <c r="F523" s="282">
        <v>9070000</v>
      </c>
      <c r="G523" s="283">
        <v>0</v>
      </c>
      <c r="H523" s="284">
        <v>50</v>
      </c>
      <c r="I523" s="285">
        <v>0</v>
      </c>
    </row>
    <row r="524" spans="1:9" ht="89.25" customHeight="1">
      <c r="A524" s="269"/>
      <c r="B524" s="286" t="s">
        <v>660</v>
      </c>
      <c r="C524" s="287">
        <v>231</v>
      </c>
      <c r="D524" s="288">
        <v>4</v>
      </c>
      <c r="E524" s="289">
        <v>1</v>
      </c>
      <c r="F524" s="290">
        <v>9075683</v>
      </c>
      <c r="G524" s="291">
        <v>0</v>
      </c>
      <c r="H524" s="292">
        <v>50</v>
      </c>
      <c r="I524" s="293">
        <v>0</v>
      </c>
    </row>
    <row r="525" spans="1:9" ht="13.5" customHeight="1">
      <c r="A525" s="269"/>
      <c r="B525" s="278" t="s">
        <v>321</v>
      </c>
      <c r="C525" s="279">
        <v>231</v>
      </c>
      <c r="D525" s="280">
        <v>4</v>
      </c>
      <c r="E525" s="281">
        <v>1</v>
      </c>
      <c r="F525" s="282">
        <v>9075683</v>
      </c>
      <c r="G525" s="283" t="s">
        <v>322</v>
      </c>
      <c r="H525" s="284">
        <v>50</v>
      </c>
      <c r="I525" s="285">
        <v>0</v>
      </c>
    </row>
    <row r="526" spans="1:9" ht="13.5" customHeight="1">
      <c r="A526" s="269"/>
      <c r="B526" s="278" t="s">
        <v>491</v>
      </c>
      <c r="C526" s="279">
        <v>231</v>
      </c>
      <c r="D526" s="280">
        <v>6</v>
      </c>
      <c r="E526" s="281">
        <v>0</v>
      </c>
      <c r="F526" s="282">
        <v>0</v>
      </c>
      <c r="G526" s="283">
        <v>0</v>
      </c>
      <c r="H526" s="284">
        <v>148</v>
      </c>
      <c r="I526" s="285">
        <v>0</v>
      </c>
    </row>
    <row r="527" spans="1:9" ht="13.5" customHeight="1">
      <c r="A527" s="269"/>
      <c r="B527" s="286" t="s">
        <v>492</v>
      </c>
      <c r="C527" s="287">
        <v>231</v>
      </c>
      <c r="D527" s="288">
        <v>6</v>
      </c>
      <c r="E527" s="289">
        <v>5</v>
      </c>
      <c r="F527" s="290">
        <v>0</v>
      </c>
      <c r="G527" s="291">
        <v>0</v>
      </c>
      <c r="H527" s="292">
        <v>148</v>
      </c>
      <c r="I527" s="293">
        <v>0</v>
      </c>
    </row>
    <row r="528" spans="1:9" ht="38.25" customHeight="1">
      <c r="A528" s="269"/>
      <c r="B528" s="278" t="s">
        <v>83</v>
      </c>
      <c r="C528" s="279">
        <v>231</v>
      </c>
      <c r="D528" s="280">
        <v>6</v>
      </c>
      <c r="E528" s="281">
        <v>5</v>
      </c>
      <c r="F528" s="282">
        <v>6100000</v>
      </c>
      <c r="G528" s="283">
        <v>0</v>
      </c>
      <c r="H528" s="284">
        <v>148</v>
      </c>
      <c r="I528" s="285">
        <v>0</v>
      </c>
    </row>
    <row r="529" spans="1:9" ht="38.25" customHeight="1">
      <c r="A529" s="269"/>
      <c r="B529" s="286" t="s">
        <v>85</v>
      </c>
      <c r="C529" s="287">
        <v>231</v>
      </c>
      <c r="D529" s="288">
        <v>6</v>
      </c>
      <c r="E529" s="289">
        <v>5</v>
      </c>
      <c r="F529" s="290">
        <v>6109001</v>
      </c>
      <c r="G529" s="291">
        <v>0</v>
      </c>
      <c r="H529" s="292">
        <v>148</v>
      </c>
      <c r="I529" s="293">
        <v>0</v>
      </c>
    </row>
    <row r="530" spans="1:9" ht="13.5" customHeight="1">
      <c r="A530" s="269"/>
      <c r="B530" s="278" t="s">
        <v>323</v>
      </c>
      <c r="C530" s="279">
        <v>231</v>
      </c>
      <c r="D530" s="280">
        <v>6</v>
      </c>
      <c r="E530" s="281">
        <v>5</v>
      </c>
      <c r="F530" s="282">
        <v>6109001</v>
      </c>
      <c r="G530" s="283" t="s">
        <v>324</v>
      </c>
      <c r="H530" s="284">
        <v>48</v>
      </c>
      <c r="I530" s="285">
        <v>0</v>
      </c>
    </row>
    <row r="531" spans="1:9" ht="13.5" customHeight="1">
      <c r="A531" s="269"/>
      <c r="B531" s="278" t="s">
        <v>321</v>
      </c>
      <c r="C531" s="279">
        <v>231</v>
      </c>
      <c r="D531" s="280">
        <v>6</v>
      </c>
      <c r="E531" s="281">
        <v>5</v>
      </c>
      <c r="F531" s="282">
        <v>6109001</v>
      </c>
      <c r="G531" s="283" t="s">
        <v>322</v>
      </c>
      <c r="H531" s="284">
        <v>100</v>
      </c>
      <c r="I531" s="285">
        <v>0</v>
      </c>
    </row>
    <row r="532" spans="1:9" ht="13.5" customHeight="1">
      <c r="A532" s="269"/>
      <c r="B532" s="278" t="s">
        <v>493</v>
      </c>
      <c r="C532" s="279">
        <v>231</v>
      </c>
      <c r="D532" s="280">
        <v>7</v>
      </c>
      <c r="E532" s="281">
        <v>0</v>
      </c>
      <c r="F532" s="282">
        <v>0</v>
      </c>
      <c r="G532" s="283">
        <v>0</v>
      </c>
      <c r="H532" s="284">
        <v>1321406.8700000001</v>
      </c>
      <c r="I532" s="285">
        <v>990868.2</v>
      </c>
    </row>
    <row r="533" spans="1:9" ht="13.5" customHeight="1">
      <c r="A533" s="269"/>
      <c r="B533" s="286" t="s">
        <v>494</v>
      </c>
      <c r="C533" s="287">
        <v>231</v>
      </c>
      <c r="D533" s="288">
        <v>7</v>
      </c>
      <c r="E533" s="289">
        <v>1</v>
      </c>
      <c r="F533" s="290">
        <v>0</v>
      </c>
      <c r="G533" s="291">
        <v>0</v>
      </c>
      <c r="H533" s="292">
        <v>547064.6</v>
      </c>
      <c r="I533" s="293">
        <v>405384</v>
      </c>
    </row>
    <row r="534" spans="1:9" ht="51" customHeight="1">
      <c r="A534" s="269"/>
      <c r="B534" s="278" t="s">
        <v>89</v>
      </c>
      <c r="C534" s="279">
        <v>231</v>
      </c>
      <c r="D534" s="280">
        <v>7</v>
      </c>
      <c r="E534" s="281">
        <v>1</v>
      </c>
      <c r="F534" s="282">
        <v>5110000</v>
      </c>
      <c r="G534" s="283">
        <v>0</v>
      </c>
      <c r="H534" s="284">
        <v>546139</v>
      </c>
      <c r="I534" s="285">
        <v>405384</v>
      </c>
    </row>
    <row r="535" spans="1:9" ht="76.5" customHeight="1">
      <c r="A535" s="269"/>
      <c r="B535" s="286" t="s">
        <v>91</v>
      </c>
      <c r="C535" s="287">
        <v>231</v>
      </c>
      <c r="D535" s="288">
        <v>7</v>
      </c>
      <c r="E535" s="289">
        <v>1</v>
      </c>
      <c r="F535" s="290">
        <v>5110159</v>
      </c>
      <c r="G535" s="291">
        <v>0</v>
      </c>
      <c r="H535" s="292">
        <v>134154.79999999999</v>
      </c>
      <c r="I535" s="293">
        <v>0</v>
      </c>
    </row>
    <row r="536" spans="1:9" ht="51" customHeight="1">
      <c r="A536" s="269"/>
      <c r="B536" s="278" t="s">
        <v>58</v>
      </c>
      <c r="C536" s="279">
        <v>231</v>
      </c>
      <c r="D536" s="280">
        <v>7</v>
      </c>
      <c r="E536" s="281">
        <v>1</v>
      </c>
      <c r="F536" s="282">
        <v>5110159</v>
      </c>
      <c r="G536" s="283" t="s">
        <v>325</v>
      </c>
      <c r="H536" s="284">
        <v>10588</v>
      </c>
      <c r="I536" s="285">
        <v>0</v>
      </c>
    </row>
    <row r="537" spans="1:9" ht="13.5" customHeight="1">
      <c r="A537" s="269"/>
      <c r="B537" s="278" t="s">
        <v>323</v>
      </c>
      <c r="C537" s="279">
        <v>231</v>
      </c>
      <c r="D537" s="280">
        <v>7</v>
      </c>
      <c r="E537" s="281">
        <v>1</v>
      </c>
      <c r="F537" s="282">
        <v>5110159</v>
      </c>
      <c r="G537" s="283" t="s">
        <v>324</v>
      </c>
      <c r="H537" s="284">
        <v>1156.5</v>
      </c>
      <c r="I537" s="285">
        <v>0</v>
      </c>
    </row>
    <row r="538" spans="1:9" ht="63.75" customHeight="1">
      <c r="A538" s="269"/>
      <c r="B538" s="278" t="s">
        <v>326</v>
      </c>
      <c r="C538" s="279">
        <v>231</v>
      </c>
      <c r="D538" s="280">
        <v>7</v>
      </c>
      <c r="E538" s="281">
        <v>1</v>
      </c>
      <c r="F538" s="282">
        <v>5110159</v>
      </c>
      <c r="G538" s="283" t="s">
        <v>327</v>
      </c>
      <c r="H538" s="284">
        <v>108804.5</v>
      </c>
      <c r="I538" s="285">
        <v>0</v>
      </c>
    </row>
    <row r="539" spans="1:9" ht="13.5" customHeight="1">
      <c r="A539" s="269"/>
      <c r="B539" s="278" t="s">
        <v>321</v>
      </c>
      <c r="C539" s="279">
        <v>231</v>
      </c>
      <c r="D539" s="280">
        <v>7</v>
      </c>
      <c r="E539" s="281">
        <v>1</v>
      </c>
      <c r="F539" s="282">
        <v>5110159</v>
      </c>
      <c r="G539" s="283" t="s">
        <v>322</v>
      </c>
      <c r="H539" s="284">
        <v>13605.8</v>
      </c>
      <c r="I539" s="285">
        <v>0</v>
      </c>
    </row>
    <row r="540" spans="1:9" ht="89.25" customHeight="1">
      <c r="A540" s="269"/>
      <c r="B540" s="286" t="s">
        <v>93</v>
      </c>
      <c r="C540" s="287">
        <v>231</v>
      </c>
      <c r="D540" s="288">
        <v>7</v>
      </c>
      <c r="E540" s="289">
        <v>1</v>
      </c>
      <c r="F540" s="290">
        <v>5115503</v>
      </c>
      <c r="G540" s="291">
        <v>0</v>
      </c>
      <c r="H540" s="292">
        <v>403773</v>
      </c>
      <c r="I540" s="293">
        <v>403773</v>
      </c>
    </row>
    <row r="541" spans="1:9" ht="51" customHeight="1">
      <c r="A541" s="269"/>
      <c r="B541" s="278" t="s">
        <v>58</v>
      </c>
      <c r="C541" s="279">
        <v>231</v>
      </c>
      <c r="D541" s="280">
        <v>7</v>
      </c>
      <c r="E541" s="281">
        <v>1</v>
      </c>
      <c r="F541" s="282">
        <v>5115503</v>
      </c>
      <c r="G541" s="283" t="s">
        <v>325</v>
      </c>
      <c r="H541" s="284">
        <v>32870</v>
      </c>
      <c r="I541" s="285">
        <v>32870</v>
      </c>
    </row>
    <row r="542" spans="1:9" ht="63.75" customHeight="1">
      <c r="A542" s="269"/>
      <c r="B542" s="278" t="s">
        <v>326</v>
      </c>
      <c r="C542" s="279">
        <v>231</v>
      </c>
      <c r="D542" s="280">
        <v>7</v>
      </c>
      <c r="E542" s="281">
        <v>1</v>
      </c>
      <c r="F542" s="282">
        <v>5115503</v>
      </c>
      <c r="G542" s="283" t="s">
        <v>327</v>
      </c>
      <c r="H542" s="284">
        <v>370903</v>
      </c>
      <c r="I542" s="285">
        <v>370903</v>
      </c>
    </row>
    <row r="543" spans="1:9" ht="102" customHeight="1">
      <c r="A543" s="269"/>
      <c r="B543" s="286" t="s">
        <v>95</v>
      </c>
      <c r="C543" s="287">
        <v>231</v>
      </c>
      <c r="D543" s="288">
        <v>7</v>
      </c>
      <c r="E543" s="289">
        <v>1</v>
      </c>
      <c r="F543" s="290">
        <v>5115507</v>
      </c>
      <c r="G543" s="291">
        <v>0</v>
      </c>
      <c r="H543" s="292">
        <v>1611</v>
      </c>
      <c r="I543" s="293">
        <v>1611</v>
      </c>
    </row>
    <row r="544" spans="1:9" ht="13.5" customHeight="1">
      <c r="A544" s="269"/>
      <c r="B544" s="278" t="s">
        <v>323</v>
      </c>
      <c r="C544" s="279">
        <v>231</v>
      </c>
      <c r="D544" s="280">
        <v>7</v>
      </c>
      <c r="E544" s="281">
        <v>1</v>
      </c>
      <c r="F544" s="282">
        <v>5115507</v>
      </c>
      <c r="G544" s="283" t="s">
        <v>324</v>
      </c>
      <c r="H544" s="284">
        <v>132</v>
      </c>
      <c r="I544" s="285">
        <v>132</v>
      </c>
    </row>
    <row r="545" spans="1:9" ht="13.5" customHeight="1">
      <c r="A545" s="269"/>
      <c r="B545" s="278" t="s">
        <v>321</v>
      </c>
      <c r="C545" s="279">
        <v>231</v>
      </c>
      <c r="D545" s="280">
        <v>7</v>
      </c>
      <c r="E545" s="281">
        <v>1</v>
      </c>
      <c r="F545" s="282">
        <v>5115507</v>
      </c>
      <c r="G545" s="283" t="s">
        <v>322</v>
      </c>
      <c r="H545" s="284">
        <v>1479</v>
      </c>
      <c r="I545" s="285">
        <v>1479</v>
      </c>
    </row>
    <row r="546" spans="1:9" ht="76.5" customHeight="1">
      <c r="A546" s="269"/>
      <c r="B546" s="286" t="s">
        <v>97</v>
      </c>
      <c r="C546" s="287">
        <v>231</v>
      </c>
      <c r="D546" s="288">
        <v>7</v>
      </c>
      <c r="E546" s="289">
        <v>1</v>
      </c>
      <c r="F546" s="290">
        <v>5115608</v>
      </c>
      <c r="G546" s="291">
        <v>0</v>
      </c>
      <c r="H546" s="292">
        <v>764.3</v>
      </c>
      <c r="I546" s="293">
        <v>0</v>
      </c>
    </row>
    <row r="547" spans="1:9" ht="13.5" customHeight="1">
      <c r="A547" s="269"/>
      <c r="B547" s="278" t="s">
        <v>321</v>
      </c>
      <c r="C547" s="279">
        <v>231</v>
      </c>
      <c r="D547" s="280">
        <v>7</v>
      </c>
      <c r="E547" s="281">
        <v>1</v>
      </c>
      <c r="F547" s="282">
        <v>5115608</v>
      </c>
      <c r="G547" s="283" t="s">
        <v>322</v>
      </c>
      <c r="H547" s="284">
        <v>764.3</v>
      </c>
      <c r="I547" s="285">
        <v>0</v>
      </c>
    </row>
    <row r="548" spans="1:9" ht="63.75" customHeight="1">
      <c r="A548" s="269"/>
      <c r="B548" s="286" t="s">
        <v>99</v>
      </c>
      <c r="C548" s="287">
        <v>231</v>
      </c>
      <c r="D548" s="288">
        <v>7</v>
      </c>
      <c r="E548" s="289">
        <v>1</v>
      </c>
      <c r="F548" s="290">
        <v>5119003</v>
      </c>
      <c r="G548" s="291">
        <v>0</v>
      </c>
      <c r="H548" s="292">
        <v>5835.9</v>
      </c>
      <c r="I548" s="293">
        <v>0</v>
      </c>
    </row>
    <row r="549" spans="1:9" ht="13.5" customHeight="1">
      <c r="A549" s="269"/>
      <c r="B549" s="278" t="s">
        <v>323</v>
      </c>
      <c r="C549" s="279">
        <v>231</v>
      </c>
      <c r="D549" s="280">
        <v>7</v>
      </c>
      <c r="E549" s="281">
        <v>1</v>
      </c>
      <c r="F549" s="282">
        <v>5119003</v>
      </c>
      <c r="G549" s="283" t="s">
        <v>324</v>
      </c>
      <c r="H549" s="284">
        <v>1775.3</v>
      </c>
      <c r="I549" s="285">
        <v>0</v>
      </c>
    </row>
    <row r="550" spans="1:9" ht="13.5" customHeight="1">
      <c r="A550" s="269"/>
      <c r="B550" s="278" t="s">
        <v>321</v>
      </c>
      <c r="C550" s="279">
        <v>231</v>
      </c>
      <c r="D550" s="280">
        <v>7</v>
      </c>
      <c r="E550" s="281">
        <v>1</v>
      </c>
      <c r="F550" s="282">
        <v>5119003</v>
      </c>
      <c r="G550" s="283" t="s">
        <v>322</v>
      </c>
      <c r="H550" s="284">
        <v>4060.6</v>
      </c>
      <c r="I550" s="285">
        <v>0</v>
      </c>
    </row>
    <row r="551" spans="1:9" ht="63.75" customHeight="1">
      <c r="A551" s="269"/>
      <c r="B551" s="278" t="s">
        <v>626</v>
      </c>
      <c r="C551" s="279">
        <v>231</v>
      </c>
      <c r="D551" s="280">
        <v>7</v>
      </c>
      <c r="E551" s="281">
        <v>1</v>
      </c>
      <c r="F551" s="282">
        <v>6020000</v>
      </c>
      <c r="G551" s="283">
        <v>0</v>
      </c>
      <c r="H551" s="284">
        <v>925.6</v>
      </c>
      <c r="I551" s="285">
        <v>0</v>
      </c>
    </row>
    <row r="552" spans="1:9" ht="76.5" customHeight="1">
      <c r="A552" s="269"/>
      <c r="B552" s="286" t="s">
        <v>628</v>
      </c>
      <c r="C552" s="287">
        <v>231</v>
      </c>
      <c r="D552" s="288">
        <v>7</v>
      </c>
      <c r="E552" s="289">
        <v>1</v>
      </c>
      <c r="F552" s="290">
        <v>6029001</v>
      </c>
      <c r="G552" s="291">
        <v>0</v>
      </c>
      <c r="H552" s="292">
        <v>925.6</v>
      </c>
      <c r="I552" s="293">
        <v>0</v>
      </c>
    </row>
    <row r="553" spans="1:9" ht="13.5" customHeight="1">
      <c r="A553" s="269"/>
      <c r="B553" s="278" t="s">
        <v>323</v>
      </c>
      <c r="C553" s="279">
        <v>231</v>
      </c>
      <c r="D553" s="280">
        <v>7</v>
      </c>
      <c r="E553" s="281">
        <v>1</v>
      </c>
      <c r="F553" s="282">
        <v>6029001</v>
      </c>
      <c r="G553" s="283" t="s">
        <v>324</v>
      </c>
      <c r="H553" s="284">
        <v>19.399999999999999</v>
      </c>
      <c r="I553" s="285">
        <v>0</v>
      </c>
    </row>
    <row r="554" spans="1:9" ht="13.5" customHeight="1">
      <c r="A554" s="269"/>
      <c r="B554" s="278" t="s">
        <v>321</v>
      </c>
      <c r="C554" s="279">
        <v>231</v>
      </c>
      <c r="D554" s="280">
        <v>7</v>
      </c>
      <c r="E554" s="281">
        <v>1</v>
      </c>
      <c r="F554" s="282">
        <v>6029001</v>
      </c>
      <c r="G554" s="283" t="s">
        <v>322</v>
      </c>
      <c r="H554" s="284">
        <v>906.2</v>
      </c>
      <c r="I554" s="285">
        <v>0</v>
      </c>
    </row>
    <row r="555" spans="1:9" ht="13.5" customHeight="1">
      <c r="A555" s="269"/>
      <c r="B555" s="286" t="s">
        <v>495</v>
      </c>
      <c r="C555" s="287">
        <v>231</v>
      </c>
      <c r="D555" s="288">
        <v>7</v>
      </c>
      <c r="E555" s="289">
        <v>2</v>
      </c>
      <c r="F555" s="290">
        <v>0</v>
      </c>
      <c r="G555" s="291">
        <v>0</v>
      </c>
      <c r="H555" s="292">
        <v>696958.57</v>
      </c>
      <c r="I555" s="293">
        <v>579823.4</v>
      </c>
    </row>
    <row r="556" spans="1:9" ht="51" customHeight="1">
      <c r="A556" s="269"/>
      <c r="B556" s="278" t="s">
        <v>89</v>
      </c>
      <c r="C556" s="279">
        <v>231</v>
      </c>
      <c r="D556" s="280">
        <v>7</v>
      </c>
      <c r="E556" s="281">
        <v>2</v>
      </c>
      <c r="F556" s="282">
        <v>5110000</v>
      </c>
      <c r="G556" s="283">
        <v>0</v>
      </c>
      <c r="H556" s="284">
        <v>695829.17</v>
      </c>
      <c r="I556" s="285">
        <v>579823.4</v>
      </c>
    </row>
    <row r="557" spans="1:9" ht="76.5" customHeight="1">
      <c r="A557" s="269"/>
      <c r="B557" s="286" t="s">
        <v>101</v>
      </c>
      <c r="C557" s="287">
        <v>231</v>
      </c>
      <c r="D557" s="288">
        <v>7</v>
      </c>
      <c r="E557" s="289">
        <v>2</v>
      </c>
      <c r="F557" s="290">
        <v>5110259</v>
      </c>
      <c r="G557" s="291">
        <v>0</v>
      </c>
      <c r="H557" s="292">
        <v>67720.600000000006</v>
      </c>
      <c r="I557" s="293">
        <v>0</v>
      </c>
    </row>
    <row r="558" spans="1:9" ht="51" customHeight="1">
      <c r="A558" s="269"/>
      <c r="B558" s="278" t="s">
        <v>58</v>
      </c>
      <c r="C558" s="279">
        <v>231</v>
      </c>
      <c r="D558" s="280">
        <v>7</v>
      </c>
      <c r="E558" s="281">
        <v>2</v>
      </c>
      <c r="F558" s="282">
        <v>5110259</v>
      </c>
      <c r="G558" s="283" t="s">
        <v>325</v>
      </c>
      <c r="H558" s="284">
        <v>48365.9</v>
      </c>
      <c r="I558" s="285">
        <v>0</v>
      </c>
    </row>
    <row r="559" spans="1:9" ht="13.5" customHeight="1">
      <c r="A559" s="269"/>
      <c r="B559" s="278" t="s">
        <v>323</v>
      </c>
      <c r="C559" s="279">
        <v>231</v>
      </c>
      <c r="D559" s="280">
        <v>7</v>
      </c>
      <c r="E559" s="281">
        <v>2</v>
      </c>
      <c r="F559" s="282">
        <v>5110259</v>
      </c>
      <c r="G559" s="283" t="s">
        <v>324</v>
      </c>
      <c r="H559" s="284">
        <v>19354.7</v>
      </c>
      <c r="I559" s="285">
        <v>0</v>
      </c>
    </row>
    <row r="560" spans="1:9" ht="76.5" customHeight="1">
      <c r="A560" s="269"/>
      <c r="B560" s="286" t="s">
        <v>103</v>
      </c>
      <c r="C560" s="287">
        <v>231</v>
      </c>
      <c r="D560" s="288">
        <v>7</v>
      </c>
      <c r="E560" s="289">
        <v>2</v>
      </c>
      <c r="F560" s="290">
        <v>5110359</v>
      </c>
      <c r="G560" s="291">
        <v>0</v>
      </c>
      <c r="H560" s="292">
        <v>33072.07</v>
      </c>
      <c r="I560" s="293">
        <v>0</v>
      </c>
    </row>
    <row r="561" spans="1:9" ht="63.75" customHeight="1">
      <c r="A561" s="269"/>
      <c r="B561" s="278" t="s">
        <v>326</v>
      </c>
      <c r="C561" s="279">
        <v>231</v>
      </c>
      <c r="D561" s="280">
        <v>7</v>
      </c>
      <c r="E561" s="281">
        <v>2</v>
      </c>
      <c r="F561" s="282">
        <v>5110359</v>
      </c>
      <c r="G561" s="283" t="s">
        <v>327</v>
      </c>
      <c r="H561" s="284">
        <v>31443.5</v>
      </c>
      <c r="I561" s="285">
        <v>0</v>
      </c>
    </row>
    <row r="562" spans="1:9" ht="13.5" customHeight="1">
      <c r="A562" s="269"/>
      <c r="B562" s="278" t="s">
        <v>321</v>
      </c>
      <c r="C562" s="279">
        <v>231</v>
      </c>
      <c r="D562" s="280">
        <v>7</v>
      </c>
      <c r="E562" s="281">
        <v>2</v>
      </c>
      <c r="F562" s="282">
        <v>5110359</v>
      </c>
      <c r="G562" s="283" t="s">
        <v>322</v>
      </c>
      <c r="H562" s="284">
        <v>1628.57</v>
      </c>
      <c r="I562" s="285">
        <v>0</v>
      </c>
    </row>
    <row r="563" spans="1:9" ht="89.25" customHeight="1">
      <c r="A563" s="269"/>
      <c r="B563" s="286" t="s">
        <v>105</v>
      </c>
      <c r="C563" s="287">
        <v>231</v>
      </c>
      <c r="D563" s="288">
        <v>7</v>
      </c>
      <c r="E563" s="289">
        <v>2</v>
      </c>
      <c r="F563" s="290">
        <v>5115471</v>
      </c>
      <c r="G563" s="291">
        <v>0</v>
      </c>
      <c r="H563" s="292">
        <v>6100</v>
      </c>
      <c r="I563" s="293">
        <v>0</v>
      </c>
    </row>
    <row r="564" spans="1:9" ht="63.75" customHeight="1">
      <c r="A564" s="269"/>
      <c r="B564" s="278" t="s">
        <v>326</v>
      </c>
      <c r="C564" s="279">
        <v>231</v>
      </c>
      <c r="D564" s="280">
        <v>7</v>
      </c>
      <c r="E564" s="281">
        <v>2</v>
      </c>
      <c r="F564" s="282">
        <v>5115471</v>
      </c>
      <c r="G564" s="283" t="s">
        <v>327</v>
      </c>
      <c r="H564" s="284">
        <v>6100</v>
      </c>
      <c r="I564" s="285">
        <v>0</v>
      </c>
    </row>
    <row r="565" spans="1:9" ht="76.5" customHeight="1">
      <c r="A565" s="269"/>
      <c r="B565" s="286" t="s">
        <v>107</v>
      </c>
      <c r="C565" s="287">
        <v>231</v>
      </c>
      <c r="D565" s="288">
        <v>7</v>
      </c>
      <c r="E565" s="289">
        <v>2</v>
      </c>
      <c r="F565" s="290">
        <v>5115502</v>
      </c>
      <c r="G565" s="291">
        <v>0</v>
      </c>
      <c r="H565" s="292">
        <v>528480</v>
      </c>
      <c r="I565" s="293">
        <v>528480</v>
      </c>
    </row>
    <row r="566" spans="1:9" ht="51" customHeight="1">
      <c r="A566" s="269"/>
      <c r="B566" s="278" t="s">
        <v>58</v>
      </c>
      <c r="C566" s="279">
        <v>231</v>
      </c>
      <c r="D566" s="280">
        <v>7</v>
      </c>
      <c r="E566" s="281">
        <v>2</v>
      </c>
      <c r="F566" s="282">
        <v>5115502</v>
      </c>
      <c r="G566" s="283" t="s">
        <v>325</v>
      </c>
      <c r="H566" s="284">
        <v>520609</v>
      </c>
      <c r="I566" s="285">
        <v>520609</v>
      </c>
    </row>
    <row r="567" spans="1:9" ht="13.5" customHeight="1">
      <c r="A567" s="269"/>
      <c r="B567" s="278" t="s">
        <v>323</v>
      </c>
      <c r="C567" s="279">
        <v>231</v>
      </c>
      <c r="D567" s="280">
        <v>7</v>
      </c>
      <c r="E567" s="281">
        <v>2</v>
      </c>
      <c r="F567" s="282">
        <v>5115502</v>
      </c>
      <c r="G567" s="283" t="s">
        <v>324</v>
      </c>
      <c r="H567" s="284">
        <v>7871</v>
      </c>
      <c r="I567" s="285">
        <v>7871</v>
      </c>
    </row>
    <row r="568" spans="1:9" ht="114.75" customHeight="1">
      <c r="A568" s="269"/>
      <c r="B568" s="286" t="s">
        <v>109</v>
      </c>
      <c r="C568" s="287">
        <v>231</v>
      </c>
      <c r="D568" s="288">
        <v>7</v>
      </c>
      <c r="E568" s="289">
        <v>2</v>
      </c>
      <c r="F568" s="290">
        <v>5115504</v>
      </c>
      <c r="G568" s="291">
        <v>0</v>
      </c>
      <c r="H568" s="292">
        <v>50601.4</v>
      </c>
      <c r="I568" s="293">
        <v>50601.4</v>
      </c>
    </row>
    <row r="569" spans="1:9" ht="13.5" customHeight="1">
      <c r="A569" s="269"/>
      <c r="B569" s="278" t="s">
        <v>323</v>
      </c>
      <c r="C569" s="279">
        <v>231</v>
      </c>
      <c r="D569" s="280">
        <v>7</v>
      </c>
      <c r="E569" s="281">
        <v>2</v>
      </c>
      <c r="F569" s="282">
        <v>5115504</v>
      </c>
      <c r="G569" s="283" t="s">
        <v>324</v>
      </c>
      <c r="H569" s="284">
        <v>50601.4</v>
      </c>
      <c r="I569" s="285">
        <v>50601.4</v>
      </c>
    </row>
    <row r="570" spans="1:9" ht="89.25" customHeight="1">
      <c r="A570" s="269"/>
      <c r="B570" s="286" t="s">
        <v>111</v>
      </c>
      <c r="C570" s="287">
        <v>231</v>
      </c>
      <c r="D570" s="288">
        <v>7</v>
      </c>
      <c r="E570" s="289">
        <v>2</v>
      </c>
      <c r="F570" s="290">
        <v>5115506</v>
      </c>
      <c r="G570" s="291">
        <v>0</v>
      </c>
      <c r="H570" s="292">
        <v>742</v>
      </c>
      <c r="I570" s="293">
        <v>742</v>
      </c>
    </row>
    <row r="571" spans="1:9" ht="13.5" customHeight="1">
      <c r="A571" s="269"/>
      <c r="B571" s="278" t="s">
        <v>323</v>
      </c>
      <c r="C571" s="279">
        <v>231</v>
      </c>
      <c r="D571" s="280">
        <v>7</v>
      </c>
      <c r="E571" s="281">
        <v>2</v>
      </c>
      <c r="F571" s="282">
        <v>5115506</v>
      </c>
      <c r="G571" s="283" t="s">
        <v>324</v>
      </c>
      <c r="H571" s="284">
        <v>742</v>
      </c>
      <c r="I571" s="285">
        <v>742</v>
      </c>
    </row>
    <row r="572" spans="1:9" ht="63.75" customHeight="1">
      <c r="A572" s="269"/>
      <c r="B572" s="286" t="s">
        <v>113</v>
      </c>
      <c r="C572" s="287">
        <v>231</v>
      </c>
      <c r="D572" s="288">
        <v>7</v>
      </c>
      <c r="E572" s="289">
        <v>2</v>
      </c>
      <c r="F572" s="290">
        <v>5119002</v>
      </c>
      <c r="G572" s="291">
        <v>0</v>
      </c>
      <c r="H572" s="292">
        <v>1688.6</v>
      </c>
      <c r="I572" s="293">
        <v>0</v>
      </c>
    </row>
    <row r="573" spans="1:9" ht="13.5" customHeight="1">
      <c r="A573" s="269"/>
      <c r="B573" s="278" t="s">
        <v>323</v>
      </c>
      <c r="C573" s="279">
        <v>231</v>
      </c>
      <c r="D573" s="280">
        <v>7</v>
      </c>
      <c r="E573" s="281">
        <v>2</v>
      </c>
      <c r="F573" s="282">
        <v>5119002</v>
      </c>
      <c r="G573" s="283" t="s">
        <v>324</v>
      </c>
      <c r="H573" s="284">
        <v>1688.6</v>
      </c>
      <c r="I573" s="285">
        <v>0</v>
      </c>
    </row>
    <row r="574" spans="1:9" ht="63.75" customHeight="1">
      <c r="A574" s="269"/>
      <c r="B574" s="286" t="s">
        <v>99</v>
      </c>
      <c r="C574" s="287">
        <v>231</v>
      </c>
      <c r="D574" s="288">
        <v>7</v>
      </c>
      <c r="E574" s="289">
        <v>2</v>
      </c>
      <c r="F574" s="290">
        <v>5119003</v>
      </c>
      <c r="G574" s="291">
        <v>0</v>
      </c>
      <c r="H574" s="292">
        <v>7424.5</v>
      </c>
      <c r="I574" s="293">
        <v>0</v>
      </c>
    </row>
    <row r="575" spans="1:9" ht="13.5" customHeight="1">
      <c r="A575" s="269"/>
      <c r="B575" s="278" t="s">
        <v>323</v>
      </c>
      <c r="C575" s="279">
        <v>231</v>
      </c>
      <c r="D575" s="280">
        <v>7</v>
      </c>
      <c r="E575" s="281">
        <v>2</v>
      </c>
      <c r="F575" s="282">
        <v>5119003</v>
      </c>
      <c r="G575" s="283" t="s">
        <v>324</v>
      </c>
      <c r="H575" s="284">
        <v>7074.5</v>
      </c>
      <c r="I575" s="285">
        <v>0</v>
      </c>
    </row>
    <row r="576" spans="1:9" ht="13.5" customHeight="1">
      <c r="A576" s="269"/>
      <c r="B576" s="278" t="s">
        <v>321</v>
      </c>
      <c r="C576" s="279">
        <v>231</v>
      </c>
      <c r="D576" s="280">
        <v>7</v>
      </c>
      <c r="E576" s="281">
        <v>2</v>
      </c>
      <c r="F576" s="282">
        <v>5119003</v>
      </c>
      <c r="G576" s="283" t="s">
        <v>322</v>
      </c>
      <c r="H576" s="284">
        <v>350</v>
      </c>
      <c r="I576" s="285">
        <v>0</v>
      </c>
    </row>
    <row r="577" spans="1:9" ht="63.75" customHeight="1">
      <c r="A577" s="269"/>
      <c r="B577" s="278" t="s">
        <v>626</v>
      </c>
      <c r="C577" s="279">
        <v>231</v>
      </c>
      <c r="D577" s="280">
        <v>7</v>
      </c>
      <c r="E577" s="281">
        <v>2</v>
      </c>
      <c r="F577" s="282">
        <v>6020000</v>
      </c>
      <c r="G577" s="283">
        <v>0</v>
      </c>
      <c r="H577" s="284">
        <v>1079.4000000000001</v>
      </c>
      <c r="I577" s="285">
        <v>0</v>
      </c>
    </row>
    <row r="578" spans="1:9" ht="76.5" customHeight="1">
      <c r="A578" s="269"/>
      <c r="B578" s="286" t="s">
        <v>628</v>
      </c>
      <c r="C578" s="287">
        <v>231</v>
      </c>
      <c r="D578" s="288">
        <v>7</v>
      </c>
      <c r="E578" s="289">
        <v>2</v>
      </c>
      <c r="F578" s="290">
        <v>6029001</v>
      </c>
      <c r="G578" s="291">
        <v>0</v>
      </c>
      <c r="H578" s="292">
        <v>1079.4000000000001</v>
      </c>
      <c r="I578" s="293">
        <v>0</v>
      </c>
    </row>
    <row r="579" spans="1:9" ht="13.5" customHeight="1">
      <c r="A579" s="269"/>
      <c r="B579" s="278" t="s">
        <v>323</v>
      </c>
      <c r="C579" s="279">
        <v>231</v>
      </c>
      <c r="D579" s="280">
        <v>7</v>
      </c>
      <c r="E579" s="281">
        <v>2</v>
      </c>
      <c r="F579" s="282">
        <v>6029001</v>
      </c>
      <c r="G579" s="283" t="s">
        <v>324</v>
      </c>
      <c r="H579" s="284">
        <v>1014.6</v>
      </c>
      <c r="I579" s="285">
        <v>0</v>
      </c>
    </row>
    <row r="580" spans="1:9" ht="13.5" customHeight="1">
      <c r="A580" s="269"/>
      <c r="B580" s="278" t="s">
        <v>321</v>
      </c>
      <c r="C580" s="279">
        <v>231</v>
      </c>
      <c r="D580" s="280">
        <v>7</v>
      </c>
      <c r="E580" s="281">
        <v>2</v>
      </c>
      <c r="F580" s="282">
        <v>6029001</v>
      </c>
      <c r="G580" s="283" t="s">
        <v>322</v>
      </c>
      <c r="H580" s="284">
        <v>64.8</v>
      </c>
      <c r="I580" s="285">
        <v>0</v>
      </c>
    </row>
    <row r="581" spans="1:9" ht="51" customHeight="1">
      <c r="A581" s="269"/>
      <c r="B581" s="278" t="s">
        <v>599</v>
      </c>
      <c r="C581" s="279">
        <v>231</v>
      </c>
      <c r="D581" s="280">
        <v>7</v>
      </c>
      <c r="E581" s="281">
        <v>2</v>
      </c>
      <c r="F581" s="282">
        <v>6800000</v>
      </c>
      <c r="G581" s="283">
        <v>0</v>
      </c>
      <c r="H581" s="284">
        <v>50</v>
      </c>
      <c r="I581" s="285">
        <v>0</v>
      </c>
    </row>
    <row r="582" spans="1:9" ht="51" customHeight="1">
      <c r="A582" s="269"/>
      <c r="B582" s="286" t="s">
        <v>601</v>
      </c>
      <c r="C582" s="287">
        <v>231</v>
      </c>
      <c r="D582" s="288">
        <v>7</v>
      </c>
      <c r="E582" s="289">
        <v>2</v>
      </c>
      <c r="F582" s="290">
        <v>6809001</v>
      </c>
      <c r="G582" s="291">
        <v>0</v>
      </c>
      <c r="H582" s="292">
        <v>50</v>
      </c>
      <c r="I582" s="293">
        <v>0</v>
      </c>
    </row>
    <row r="583" spans="1:9" ht="13.5" customHeight="1">
      <c r="A583" s="269"/>
      <c r="B583" s="278" t="s">
        <v>323</v>
      </c>
      <c r="C583" s="279">
        <v>231</v>
      </c>
      <c r="D583" s="280">
        <v>7</v>
      </c>
      <c r="E583" s="281">
        <v>2</v>
      </c>
      <c r="F583" s="282">
        <v>6809001</v>
      </c>
      <c r="G583" s="283" t="s">
        <v>324</v>
      </c>
      <c r="H583" s="284">
        <v>50</v>
      </c>
      <c r="I583" s="285">
        <v>0</v>
      </c>
    </row>
    <row r="584" spans="1:9" ht="13.5" customHeight="1">
      <c r="A584" s="269"/>
      <c r="B584" s="286" t="s">
        <v>496</v>
      </c>
      <c r="C584" s="287">
        <v>231</v>
      </c>
      <c r="D584" s="288">
        <v>7</v>
      </c>
      <c r="E584" s="289">
        <v>7</v>
      </c>
      <c r="F584" s="290">
        <v>0</v>
      </c>
      <c r="G584" s="291">
        <v>0</v>
      </c>
      <c r="H584" s="292">
        <v>40776</v>
      </c>
      <c r="I584" s="293">
        <v>5660.8</v>
      </c>
    </row>
    <row r="585" spans="1:9" ht="38.25" customHeight="1">
      <c r="A585" s="269"/>
      <c r="B585" s="278" t="s">
        <v>143</v>
      </c>
      <c r="C585" s="279">
        <v>231</v>
      </c>
      <c r="D585" s="280">
        <v>7</v>
      </c>
      <c r="E585" s="281">
        <v>7</v>
      </c>
      <c r="F585" s="282">
        <v>5120000</v>
      </c>
      <c r="G585" s="283">
        <v>0</v>
      </c>
      <c r="H585" s="284">
        <v>21939.8</v>
      </c>
      <c r="I585" s="285">
        <v>0</v>
      </c>
    </row>
    <row r="586" spans="1:9" ht="63.75" customHeight="1">
      <c r="A586" s="269"/>
      <c r="B586" s="286" t="s">
        <v>145</v>
      </c>
      <c r="C586" s="287">
        <v>231</v>
      </c>
      <c r="D586" s="288">
        <v>7</v>
      </c>
      <c r="E586" s="289">
        <v>7</v>
      </c>
      <c r="F586" s="290">
        <v>5120659</v>
      </c>
      <c r="G586" s="291">
        <v>0</v>
      </c>
      <c r="H586" s="292">
        <v>13664.3</v>
      </c>
      <c r="I586" s="293">
        <v>0</v>
      </c>
    </row>
    <row r="587" spans="1:9" ht="63.75" customHeight="1">
      <c r="A587" s="269"/>
      <c r="B587" s="278" t="s">
        <v>326</v>
      </c>
      <c r="C587" s="279">
        <v>231</v>
      </c>
      <c r="D587" s="280">
        <v>7</v>
      </c>
      <c r="E587" s="281">
        <v>7</v>
      </c>
      <c r="F587" s="282">
        <v>5120659</v>
      </c>
      <c r="G587" s="283" t="s">
        <v>327</v>
      </c>
      <c r="H587" s="284">
        <v>13105.5</v>
      </c>
      <c r="I587" s="285">
        <v>0</v>
      </c>
    </row>
    <row r="588" spans="1:9" ht="13.5" customHeight="1">
      <c r="A588" s="269"/>
      <c r="B588" s="278" t="s">
        <v>321</v>
      </c>
      <c r="C588" s="279">
        <v>231</v>
      </c>
      <c r="D588" s="280">
        <v>7</v>
      </c>
      <c r="E588" s="281">
        <v>7</v>
      </c>
      <c r="F588" s="282">
        <v>5120659</v>
      </c>
      <c r="G588" s="283" t="s">
        <v>322</v>
      </c>
      <c r="H588" s="284">
        <v>558.79999999999995</v>
      </c>
      <c r="I588" s="285">
        <v>0</v>
      </c>
    </row>
    <row r="589" spans="1:9" ht="63.75" customHeight="1">
      <c r="A589" s="269"/>
      <c r="B589" s="286" t="s">
        <v>147</v>
      </c>
      <c r="C589" s="287">
        <v>231</v>
      </c>
      <c r="D589" s="288">
        <v>7</v>
      </c>
      <c r="E589" s="289">
        <v>7</v>
      </c>
      <c r="F589" s="290">
        <v>5125608</v>
      </c>
      <c r="G589" s="291">
        <v>0</v>
      </c>
      <c r="H589" s="292">
        <v>400</v>
      </c>
      <c r="I589" s="293">
        <v>0</v>
      </c>
    </row>
    <row r="590" spans="1:9" ht="13.5" customHeight="1">
      <c r="A590" s="269"/>
      <c r="B590" s="278" t="s">
        <v>321</v>
      </c>
      <c r="C590" s="279">
        <v>231</v>
      </c>
      <c r="D590" s="280">
        <v>7</v>
      </c>
      <c r="E590" s="281">
        <v>7</v>
      </c>
      <c r="F590" s="282">
        <v>5125608</v>
      </c>
      <c r="G590" s="283" t="s">
        <v>322</v>
      </c>
      <c r="H590" s="284">
        <v>400</v>
      </c>
      <c r="I590" s="285">
        <v>0</v>
      </c>
    </row>
    <row r="591" spans="1:9" ht="51" customHeight="1">
      <c r="A591" s="269"/>
      <c r="B591" s="286" t="s">
        <v>49</v>
      </c>
      <c r="C591" s="287">
        <v>231</v>
      </c>
      <c r="D591" s="288">
        <v>7</v>
      </c>
      <c r="E591" s="289">
        <v>7</v>
      </c>
      <c r="F591" s="290">
        <v>5125615</v>
      </c>
      <c r="G591" s="291">
        <v>0</v>
      </c>
      <c r="H591" s="292">
        <v>75.5</v>
      </c>
      <c r="I591" s="293">
        <v>0</v>
      </c>
    </row>
    <row r="592" spans="1:9" ht="13.5" customHeight="1">
      <c r="A592" s="269"/>
      <c r="B592" s="278" t="s">
        <v>321</v>
      </c>
      <c r="C592" s="279">
        <v>231</v>
      </c>
      <c r="D592" s="280">
        <v>7</v>
      </c>
      <c r="E592" s="281">
        <v>7</v>
      </c>
      <c r="F592" s="282">
        <v>5125615</v>
      </c>
      <c r="G592" s="283" t="s">
        <v>322</v>
      </c>
      <c r="H592" s="284">
        <v>75.5</v>
      </c>
      <c r="I592" s="285">
        <v>0</v>
      </c>
    </row>
    <row r="593" spans="1:9" ht="38.25" customHeight="1">
      <c r="A593" s="269"/>
      <c r="B593" s="286" t="s">
        <v>149</v>
      </c>
      <c r="C593" s="287">
        <v>231</v>
      </c>
      <c r="D593" s="288">
        <v>7</v>
      </c>
      <c r="E593" s="289">
        <v>7</v>
      </c>
      <c r="F593" s="290">
        <v>5129001</v>
      </c>
      <c r="G593" s="291">
        <v>0</v>
      </c>
      <c r="H593" s="292">
        <v>7800</v>
      </c>
      <c r="I593" s="293">
        <v>0</v>
      </c>
    </row>
    <row r="594" spans="1:9" ht="13.5" customHeight="1">
      <c r="A594" s="269"/>
      <c r="B594" s="278" t="s">
        <v>321</v>
      </c>
      <c r="C594" s="279">
        <v>231</v>
      </c>
      <c r="D594" s="280">
        <v>7</v>
      </c>
      <c r="E594" s="281">
        <v>7</v>
      </c>
      <c r="F594" s="282">
        <v>5129001</v>
      </c>
      <c r="G594" s="283" t="s">
        <v>322</v>
      </c>
      <c r="H594" s="284">
        <v>7800</v>
      </c>
      <c r="I594" s="285">
        <v>0</v>
      </c>
    </row>
    <row r="595" spans="1:9" ht="25.5" customHeight="1">
      <c r="A595" s="269"/>
      <c r="B595" s="278" t="s">
        <v>724</v>
      </c>
      <c r="C595" s="279">
        <v>231</v>
      </c>
      <c r="D595" s="280">
        <v>7</v>
      </c>
      <c r="E595" s="281">
        <v>7</v>
      </c>
      <c r="F595" s="282">
        <v>6600000</v>
      </c>
      <c r="G595" s="283">
        <v>0</v>
      </c>
      <c r="H595" s="284">
        <v>198</v>
      </c>
      <c r="I595" s="285">
        <v>0</v>
      </c>
    </row>
    <row r="596" spans="1:9" ht="25.5" customHeight="1">
      <c r="A596" s="269"/>
      <c r="B596" s="286" t="s">
        <v>726</v>
      </c>
      <c r="C596" s="287">
        <v>231</v>
      </c>
      <c r="D596" s="288">
        <v>7</v>
      </c>
      <c r="E596" s="289">
        <v>7</v>
      </c>
      <c r="F596" s="290">
        <v>6609001</v>
      </c>
      <c r="G596" s="291">
        <v>0</v>
      </c>
      <c r="H596" s="292">
        <v>198</v>
      </c>
      <c r="I596" s="293">
        <v>0</v>
      </c>
    </row>
    <row r="597" spans="1:9" ht="13.5" customHeight="1">
      <c r="A597" s="269"/>
      <c r="B597" s="278" t="s">
        <v>321</v>
      </c>
      <c r="C597" s="279">
        <v>231</v>
      </c>
      <c r="D597" s="280">
        <v>7</v>
      </c>
      <c r="E597" s="281">
        <v>7</v>
      </c>
      <c r="F597" s="282">
        <v>6609001</v>
      </c>
      <c r="G597" s="283" t="s">
        <v>322</v>
      </c>
      <c r="H597" s="284">
        <v>198</v>
      </c>
      <c r="I597" s="285">
        <v>0</v>
      </c>
    </row>
    <row r="598" spans="1:9" ht="51" customHeight="1">
      <c r="A598" s="269"/>
      <c r="B598" s="278" t="s">
        <v>599</v>
      </c>
      <c r="C598" s="279">
        <v>231</v>
      </c>
      <c r="D598" s="280">
        <v>7</v>
      </c>
      <c r="E598" s="281">
        <v>7</v>
      </c>
      <c r="F598" s="282">
        <v>6800000</v>
      </c>
      <c r="G598" s="283">
        <v>0</v>
      </c>
      <c r="H598" s="284">
        <v>3</v>
      </c>
      <c r="I598" s="285">
        <v>0</v>
      </c>
    </row>
    <row r="599" spans="1:9" ht="51" customHeight="1">
      <c r="A599" s="269"/>
      <c r="B599" s="286" t="s">
        <v>601</v>
      </c>
      <c r="C599" s="287">
        <v>231</v>
      </c>
      <c r="D599" s="288">
        <v>7</v>
      </c>
      <c r="E599" s="289">
        <v>7</v>
      </c>
      <c r="F599" s="290">
        <v>6809001</v>
      </c>
      <c r="G599" s="291">
        <v>0</v>
      </c>
      <c r="H599" s="292">
        <v>3</v>
      </c>
      <c r="I599" s="293">
        <v>0</v>
      </c>
    </row>
    <row r="600" spans="1:9" ht="13.5" customHeight="1">
      <c r="A600" s="269"/>
      <c r="B600" s="278" t="s">
        <v>321</v>
      </c>
      <c r="C600" s="279">
        <v>231</v>
      </c>
      <c r="D600" s="280">
        <v>7</v>
      </c>
      <c r="E600" s="281">
        <v>7</v>
      </c>
      <c r="F600" s="282">
        <v>6809001</v>
      </c>
      <c r="G600" s="283" t="s">
        <v>322</v>
      </c>
      <c r="H600" s="284">
        <v>3</v>
      </c>
      <c r="I600" s="285">
        <v>0</v>
      </c>
    </row>
    <row r="601" spans="1:9" ht="38.25" customHeight="1">
      <c r="A601" s="269"/>
      <c r="B601" s="278" t="s">
        <v>151</v>
      </c>
      <c r="C601" s="279">
        <v>231</v>
      </c>
      <c r="D601" s="280">
        <v>7</v>
      </c>
      <c r="E601" s="281">
        <v>7</v>
      </c>
      <c r="F601" s="282">
        <v>6900000</v>
      </c>
      <c r="G601" s="283">
        <v>0</v>
      </c>
      <c r="H601" s="284">
        <v>18635.2</v>
      </c>
      <c r="I601" s="285">
        <v>5660.8</v>
      </c>
    </row>
    <row r="602" spans="1:9" ht="76.5" customHeight="1">
      <c r="A602" s="269"/>
      <c r="B602" s="286" t="s">
        <v>153</v>
      </c>
      <c r="C602" s="287">
        <v>231</v>
      </c>
      <c r="D602" s="288">
        <v>7</v>
      </c>
      <c r="E602" s="289">
        <v>7</v>
      </c>
      <c r="F602" s="290">
        <v>6905407</v>
      </c>
      <c r="G602" s="291">
        <v>0</v>
      </c>
      <c r="H602" s="292">
        <v>5115</v>
      </c>
      <c r="I602" s="293">
        <v>0</v>
      </c>
    </row>
    <row r="603" spans="1:9" ht="13.5" customHeight="1">
      <c r="A603" s="269"/>
      <c r="B603" s="278" t="s">
        <v>323</v>
      </c>
      <c r="C603" s="279">
        <v>231</v>
      </c>
      <c r="D603" s="280">
        <v>7</v>
      </c>
      <c r="E603" s="281">
        <v>7</v>
      </c>
      <c r="F603" s="282">
        <v>6905407</v>
      </c>
      <c r="G603" s="283" t="s">
        <v>324</v>
      </c>
      <c r="H603" s="284">
        <v>4502.3</v>
      </c>
      <c r="I603" s="285">
        <v>0</v>
      </c>
    </row>
    <row r="604" spans="1:9" ht="13.5" customHeight="1">
      <c r="A604" s="269"/>
      <c r="B604" s="278" t="s">
        <v>321</v>
      </c>
      <c r="C604" s="279">
        <v>231</v>
      </c>
      <c r="D604" s="280">
        <v>7</v>
      </c>
      <c r="E604" s="281">
        <v>7</v>
      </c>
      <c r="F604" s="282">
        <v>6905407</v>
      </c>
      <c r="G604" s="283" t="s">
        <v>322</v>
      </c>
      <c r="H604" s="284">
        <v>612.70000000000005</v>
      </c>
      <c r="I604" s="285">
        <v>0</v>
      </c>
    </row>
    <row r="605" spans="1:9" ht="57" customHeight="1">
      <c r="A605" s="269"/>
      <c r="B605" s="286" t="s">
        <v>155</v>
      </c>
      <c r="C605" s="287">
        <v>231</v>
      </c>
      <c r="D605" s="288">
        <v>7</v>
      </c>
      <c r="E605" s="289">
        <v>7</v>
      </c>
      <c r="F605" s="290">
        <v>6905510</v>
      </c>
      <c r="G605" s="291">
        <v>0</v>
      </c>
      <c r="H605" s="292">
        <v>5660.8</v>
      </c>
      <c r="I605" s="293">
        <v>5660.8</v>
      </c>
    </row>
    <row r="606" spans="1:9" ht="25.5" customHeight="1">
      <c r="A606" s="269"/>
      <c r="B606" s="278" t="s">
        <v>283</v>
      </c>
      <c r="C606" s="279">
        <v>231</v>
      </c>
      <c r="D606" s="280">
        <v>7</v>
      </c>
      <c r="E606" s="281">
        <v>7</v>
      </c>
      <c r="F606" s="282">
        <v>6905510</v>
      </c>
      <c r="G606" s="283" t="s">
        <v>284</v>
      </c>
      <c r="H606" s="284">
        <v>5660.8</v>
      </c>
      <c r="I606" s="285">
        <v>5660.8</v>
      </c>
    </row>
    <row r="607" spans="1:9" ht="51" customHeight="1">
      <c r="A607" s="269"/>
      <c r="B607" s="286" t="s">
        <v>157</v>
      </c>
      <c r="C607" s="287">
        <v>231</v>
      </c>
      <c r="D607" s="288">
        <v>7</v>
      </c>
      <c r="E607" s="289">
        <v>7</v>
      </c>
      <c r="F607" s="290">
        <v>6909001</v>
      </c>
      <c r="G607" s="291">
        <v>0</v>
      </c>
      <c r="H607" s="292">
        <v>7263.9</v>
      </c>
      <c r="I607" s="293">
        <v>0</v>
      </c>
    </row>
    <row r="608" spans="1:9" ht="38.25" customHeight="1">
      <c r="A608" s="269"/>
      <c r="B608" s="278" t="s">
        <v>277</v>
      </c>
      <c r="C608" s="279">
        <v>231</v>
      </c>
      <c r="D608" s="280">
        <v>7</v>
      </c>
      <c r="E608" s="281">
        <v>7</v>
      </c>
      <c r="F608" s="282">
        <v>6909001</v>
      </c>
      <c r="G608" s="283" t="s">
        <v>278</v>
      </c>
      <c r="H608" s="284">
        <v>36.4</v>
      </c>
      <c r="I608" s="285">
        <v>0</v>
      </c>
    </row>
    <row r="609" spans="1:9" ht="25.5" customHeight="1">
      <c r="A609" s="269"/>
      <c r="B609" s="278" t="s">
        <v>281</v>
      </c>
      <c r="C609" s="279">
        <v>231</v>
      </c>
      <c r="D609" s="280">
        <v>7</v>
      </c>
      <c r="E609" s="281">
        <v>7</v>
      </c>
      <c r="F609" s="282">
        <v>6909001</v>
      </c>
      <c r="G609" s="283" t="s">
        <v>282</v>
      </c>
      <c r="H609" s="284">
        <v>25.8</v>
      </c>
      <c r="I609" s="285">
        <v>0</v>
      </c>
    </row>
    <row r="610" spans="1:9" ht="25.5" customHeight="1">
      <c r="A610" s="269"/>
      <c r="B610" s="278" t="s">
        <v>283</v>
      </c>
      <c r="C610" s="279">
        <v>231</v>
      </c>
      <c r="D610" s="280">
        <v>7</v>
      </c>
      <c r="E610" s="281">
        <v>7</v>
      </c>
      <c r="F610" s="282">
        <v>6909001</v>
      </c>
      <c r="G610" s="283" t="s">
        <v>284</v>
      </c>
      <c r="H610" s="284">
        <v>3607.1</v>
      </c>
      <c r="I610" s="285">
        <v>0</v>
      </c>
    </row>
    <row r="611" spans="1:9" ht="13.5" customHeight="1">
      <c r="A611" s="269"/>
      <c r="B611" s="278" t="s">
        <v>323</v>
      </c>
      <c r="C611" s="279">
        <v>231</v>
      </c>
      <c r="D611" s="280">
        <v>7</v>
      </c>
      <c r="E611" s="281">
        <v>7</v>
      </c>
      <c r="F611" s="282">
        <v>6909001</v>
      </c>
      <c r="G611" s="283" t="s">
        <v>324</v>
      </c>
      <c r="H611" s="284">
        <v>2796</v>
      </c>
      <c r="I611" s="285">
        <v>0</v>
      </c>
    </row>
    <row r="612" spans="1:9" ht="13.5" customHeight="1">
      <c r="A612" s="269"/>
      <c r="B612" s="278" t="s">
        <v>321</v>
      </c>
      <c r="C612" s="279">
        <v>231</v>
      </c>
      <c r="D612" s="280">
        <v>7</v>
      </c>
      <c r="E612" s="281">
        <v>7</v>
      </c>
      <c r="F612" s="282">
        <v>6909001</v>
      </c>
      <c r="G612" s="283" t="s">
        <v>322</v>
      </c>
      <c r="H612" s="284">
        <v>798.6</v>
      </c>
      <c r="I612" s="285">
        <v>0</v>
      </c>
    </row>
    <row r="613" spans="1:9" ht="89.25" customHeight="1">
      <c r="A613" s="269"/>
      <c r="B613" s="286" t="s">
        <v>159</v>
      </c>
      <c r="C613" s="287">
        <v>231</v>
      </c>
      <c r="D613" s="288">
        <v>7</v>
      </c>
      <c r="E613" s="289">
        <v>7</v>
      </c>
      <c r="F613" s="290">
        <v>6909011</v>
      </c>
      <c r="G613" s="291">
        <v>0</v>
      </c>
      <c r="H613" s="292">
        <v>595.5</v>
      </c>
      <c r="I613" s="293">
        <v>0</v>
      </c>
    </row>
    <row r="614" spans="1:9" ht="13.5" customHeight="1">
      <c r="A614" s="269"/>
      <c r="B614" s="278" t="s">
        <v>323</v>
      </c>
      <c r="C614" s="279">
        <v>231</v>
      </c>
      <c r="D614" s="280">
        <v>7</v>
      </c>
      <c r="E614" s="281">
        <v>7</v>
      </c>
      <c r="F614" s="282">
        <v>6909011</v>
      </c>
      <c r="G614" s="283" t="s">
        <v>324</v>
      </c>
      <c r="H614" s="284">
        <v>469.9</v>
      </c>
      <c r="I614" s="285">
        <v>0</v>
      </c>
    </row>
    <row r="615" spans="1:9" ht="13.5" customHeight="1">
      <c r="A615" s="269"/>
      <c r="B615" s="278" t="s">
        <v>321</v>
      </c>
      <c r="C615" s="279">
        <v>231</v>
      </c>
      <c r="D615" s="280">
        <v>7</v>
      </c>
      <c r="E615" s="281">
        <v>7</v>
      </c>
      <c r="F615" s="282">
        <v>6909011</v>
      </c>
      <c r="G615" s="283" t="s">
        <v>322</v>
      </c>
      <c r="H615" s="284">
        <v>125.6</v>
      </c>
      <c r="I615" s="285">
        <v>0</v>
      </c>
    </row>
    <row r="616" spans="1:9" ht="13.5" customHeight="1">
      <c r="A616" s="269"/>
      <c r="B616" s="286" t="s">
        <v>497</v>
      </c>
      <c r="C616" s="287">
        <v>231</v>
      </c>
      <c r="D616" s="288">
        <v>7</v>
      </c>
      <c r="E616" s="289">
        <v>9</v>
      </c>
      <c r="F616" s="290">
        <v>0</v>
      </c>
      <c r="G616" s="291">
        <v>0</v>
      </c>
      <c r="H616" s="292">
        <v>36607.699999999997</v>
      </c>
      <c r="I616" s="293">
        <v>0</v>
      </c>
    </row>
    <row r="617" spans="1:9" ht="51" customHeight="1">
      <c r="A617" s="269"/>
      <c r="B617" s="278" t="s">
        <v>89</v>
      </c>
      <c r="C617" s="279">
        <v>231</v>
      </c>
      <c r="D617" s="280">
        <v>7</v>
      </c>
      <c r="E617" s="281">
        <v>9</v>
      </c>
      <c r="F617" s="282">
        <v>5110000</v>
      </c>
      <c r="G617" s="283">
        <v>0</v>
      </c>
      <c r="H617" s="284">
        <v>1367.7</v>
      </c>
      <c r="I617" s="285">
        <v>0</v>
      </c>
    </row>
    <row r="618" spans="1:9" ht="76.5" customHeight="1">
      <c r="A618" s="269"/>
      <c r="B618" s="286" t="s">
        <v>161</v>
      </c>
      <c r="C618" s="287">
        <v>231</v>
      </c>
      <c r="D618" s="288">
        <v>7</v>
      </c>
      <c r="E618" s="289">
        <v>9</v>
      </c>
      <c r="F618" s="290">
        <v>5115614</v>
      </c>
      <c r="G618" s="291">
        <v>0</v>
      </c>
      <c r="H618" s="292">
        <v>80</v>
      </c>
      <c r="I618" s="293">
        <v>0</v>
      </c>
    </row>
    <row r="619" spans="1:9" ht="38.25" customHeight="1">
      <c r="A619" s="269"/>
      <c r="B619" s="278" t="s">
        <v>277</v>
      </c>
      <c r="C619" s="279">
        <v>231</v>
      </c>
      <c r="D619" s="280">
        <v>7</v>
      </c>
      <c r="E619" s="281">
        <v>9</v>
      </c>
      <c r="F619" s="282">
        <v>5115614</v>
      </c>
      <c r="G619" s="283" t="s">
        <v>278</v>
      </c>
      <c r="H619" s="284">
        <v>8.1999999999999993</v>
      </c>
      <c r="I619" s="285">
        <v>0</v>
      </c>
    </row>
    <row r="620" spans="1:9" ht="25.5" customHeight="1">
      <c r="A620" s="269"/>
      <c r="B620" s="278" t="s">
        <v>283</v>
      </c>
      <c r="C620" s="279">
        <v>231</v>
      </c>
      <c r="D620" s="280">
        <v>7</v>
      </c>
      <c r="E620" s="281">
        <v>9</v>
      </c>
      <c r="F620" s="282">
        <v>5115614</v>
      </c>
      <c r="G620" s="283" t="s">
        <v>284</v>
      </c>
      <c r="H620" s="284">
        <v>17.2</v>
      </c>
      <c r="I620" s="285">
        <v>0</v>
      </c>
    </row>
    <row r="621" spans="1:9" ht="13.5" customHeight="1">
      <c r="A621" s="269"/>
      <c r="B621" s="278" t="s">
        <v>323</v>
      </c>
      <c r="C621" s="279">
        <v>231</v>
      </c>
      <c r="D621" s="280">
        <v>7</v>
      </c>
      <c r="E621" s="281">
        <v>9</v>
      </c>
      <c r="F621" s="282">
        <v>5115614</v>
      </c>
      <c r="G621" s="283" t="s">
        <v>324</v>
      </c>
      <c r="H621" s="284">
        <v>54.6</v>
      </c>
      <c r="I621" s="285">
        <v>0</v>
      </c>
    </row>
    <row r="622" spans="1:9" ht="51" customHeight="1">
      <c r="A622" s="269"/>
      <c r="B622" s="286" t="s">
        <v>163</v>
      </c>
      <c r="C622" s="287">
        <v>231</v>
      </c>
      <c r="D622" s="288">
        <v>7</v>
      </c>
      <c r="E622" s="289">
        <v>9</v>
      </c>
      <c r="F622" s="290">
        <v>5119001</v>
      </c>
      <c r="G622" s="291">
        <v>0</v>
      </c>
      <c r="H622" s="292">
        <v>1287.7</v>
      </c>
      <c r="I622" s="293">
        <v>0</v>
      </c>
    </row>
    <row r="623" spans="1:9" ht="38.25" customHeight="1">
      <c r="A623" s="269"/>
      <c r="B623" s="278" t="s">
        <v>277</v>
      </c>
      <c r="C623" s="279">
        <v>231</v>
      </c>
      <c r="D623" s="280">
        <v>7</v>
      </c>
      <c r="E623" s="281">
        <v>9</v>
      </c>
      <c r="F623" s="282">
        <v>5119001</v>
      </c>
      <c r="G623" s="283" t="s">
        <v>278</v>
      </c>
      <c r="H623" s="284">
        <v>166.1</v>
      </c>
      <c r="I623" s="285">
        <v>0</v>
      </c>
    </row>
    <row r="624" spans="1:9" ht="25.5" customHeight="1">
      <c r="A624" s="269"/>
      <c r="B624" s="278" t="s">
        <v>281</v>
      </c>
      <c r="C624" s="279">
        <v>231</v>
      </c>
      <c r="D624" s="280">
        <v>7</v>
      </c>
      <c r="E624" s="281">
        <v>9</v>
      </c>
      <c r="F624" s="282">
        <v>5119001</v>
      </c>
      <c r="G624" s="283" t="s">
        <v>282</v>
      </c>
      <c r="H624" s="284">
        <v>125.59</v>
      </c>
      <c r="I624" s="285">
        <v>0</v>
      </c>
    </row>
    <row r="625" spans="1:9" ht="25.5" customHeight="1">
      <c r="A625" s="269"/>
      <c r="B625" s="278" t="s">
        <v>283</v>
      </c>
      <c r="C625" s="279">
        <v>231</v>
      </c>
      <c r="D625" s="280">
        <v>7</v>
      </c>
      <c r="E625" s="281">
        <v>9</v>
      </c>
      <c r="F625" s="282">
        <v>5119001</v>
      </c>
      <c r="G625" s="283" t="s">
        <v>284</v>
      </c>
      <c r="H625" s="284">
        <v>325.81</v>
      </c>
      <c r="I625" s="285">
        <v>0</v>
      </c>
    </row>
    <row r="626" spans="1:9" ht="13.5" customHeight="1">
      <c r="A626" s="269"/>
      <c r="B626" s="278" t="s">
        <v>323</v>
      </c>
      <c r="C626" s="279">
        <v>231</v>
      </c>
      <c r="D626" s="280">
        <v>7</v>
      </c>
      <c r="E626" s="281">
        <v>9</v>
      </c>
      <c r="F626" s="282">
        <v>5119001</v>
      </c>
      <c r="G626" s="283" t="s">
        <v>324</v>
      </c>
      <c r="H626" s="284">
        <v>318.7</v>
      </c>
      <c r="I626" s="285">
        <v>0</v>
      </c>
    </row>
    <row r="627" spans="1:9" ht="13.5" customHeight="1">
      <c r="A627" s="269"/>
      <c r="B627" s="278" t="s">
        <v>321</v>
      </c>
      <c r="C627" s="279">
        <v>231</v>
      </c>
      <c r="D627" s="280">
        <v>7</v>
      </c>
      <c r="E627" s="281">
        <v>9</v>
      </c>
      <c r="F627" s="282">
        <v>5119001</v>
      </c>
      <c r="G627" s="283" t="s">
        <v>322</v>
      </c>
      <c r="H627" s="284">
        <v>351.5</v>
      </c>
      <c r="I627" s="285">
        <v>0</v>
      </c>
    </row>
    <row r="628" spans="1:9" ht="63.75" customHeight="1">
      <c r="A628" s="269"/>
      <c r="B628" s="278" t="s">
        <v>165</v>
      </c>
      <c r="C628" s="279">
        <v>231</v>
      </c>
      <c r="D628" s="280">
        <v>7</v>
      </c>
      <c r="E628" s="281">
        <v>9</v>
      </c>
      <c r="F628" s="282">
        <v>5140000</v>
      </c>
      <c r="G628" s="283">
        <v>0</v>
      </c>
      <c r="H628" s="284">
        <v>34822</v>
      </c>
      <c r="I628" s="285">
        <v>0</v>
      </c>
    </row>
    <row r="629" spans="1:9" ht="76.5" customHeight="1">
      <c r="A629" s="269"/>
      <c r="B629" s="286" t="s">
        <v>167</v>
      </c>
      <c r="C629" s="287">
        <v>231</v>
      </c>
      <c r="D629" s="288">
        <v>7</v>
      </c>
      <c r="E629" s="289">
        <v>9</v>
      </c>
      <c r="F629" s="290">
        <v>5140204</v>
      </c>
      <c r="G629" s="291">
        <v>0</v>
      </c>
      <c r="H629" s="292">
        <v>34822</v>
      </c>
      <c r="I629" s="293">
        <v>0</v>
      </c>
    </row>
    <row r="630" spans="1:9" ht="38.25" customHeight="1">
      <c r="A630" s="269"/>
      <c r="B630" s="278" t="s">
        <v>275</v>
      </c>
      <c r="C630" s="279">
        <v>231</v>
      </c>
      <c r="D630" s="280">
        <v>7</v>
      </c>
      <c r="E630" s="281">
        <v>9</v>
      </c>
      <c r="F630" s="282">
        <v>5140204</v>
      </c>
      <c r="G630" s="283" t="s">
        <v>276</v>
      </c>
      <c r="H630" s="284">
        <v>32840</v>
      </c>
      <c r="I630" s="285">
        <v>0</v>
      </c>
    </row>
    <row r="631" spans="1:9" ht="38.25" customHeight="1">
      <c r="A631" s="269"/>
      <c r="B631" s="278" t="s">
        <v>277</v>
      </c>
      <c r="C631" s="279">
        <v>231</v>
      </c>
      <c r="D631" s="280">
        <v>7</v>
      </c>
      <c r="E631" s="281">
        <v>9</v>
      </c>
      <c r="F631" s="282">
        <v>5140204</v>
      </c>
      <c r="G631" s="283" t="s">
        <v>278</v>
      </c>
      <c r="H631" s="284">
        <v>1000.2</v>
      </c>
      <c r="I631" s="285">
        <v>0</v>
      </c>
    </row>
    <row r="632" spans="1:9" ht="25.5" customHeight="1">
      <c r="A632" s="269"/>
      <c r="B632" s="278" t="s">
        <v>281</v>
      </c>
      <c r="C632" s="279">
        <v>231</v>
      </c>
      <c r="D632" s="280">
        <v>7</v>
      </c>
      <c r="E632" s="281">
        <v>9</v>
      </c>
      <c r="F632" s="282">
        <v>5140204</v>
      </c>
      <c r="G632" s="283" t="s">
        <v>282</v>
      </c>
      <c r="H632" s="284">
        <v>763.6</v>
      </c>
      <c r="I632" s="285">
        <v>0</v>
      </c>
    </row>
    <row r="633" spans="1:9" ht="25.5" customHeight="1">
      <c r="A633" s="269"/>
      <c r="B633" s="278" t="s">
        <v>283</v>
      </c>
      <c r="C633" s="279">
        <v>231</v>
      </c>
      <c r="D633" s="280">
        <v>7</v>
      </c>
      <c r="E633" s="281">
        <v>9</v>
      </c>
      <c r="F633" s="282">
        <v>5140204</v>
      </c>
      <c r="G633" s="283" t="s">
        <v>284</v>
      </c>
      <c r="H633" s="284">
        <v>216.4</v>
      </c>
      <c r="I633" s="285">
        <v>0</v>
      </c>
    </row>
    <row r="634" spans="1:9" ht="25.5" customHeight="1">
      <c r="A634" s="269"/>
      <c r="B634" s="278" t="s">
        <v>285</v>
      </c>
      <c r="C634" s="279">
        <v>231</v>
      </c>
      <c r="D634" s="280">
        <v>7</v>
      </c>
      <c r="E634" s="281">
        <v>9</v>
      </c>
      <c r="F634" s="282">
        <v>5140204</v>
      </c>
      <c r="G634" s="283" t="s">
        <v>286</v>
      </c>
      <c r="H634" s="284">
        <v>1</v>
      </c>
      <c r="I634" s="285">
        <v>0</v>
      </c>
    </row>
    <row r="635" spans="1:9" ht="13.5" customHeight="1">
      <c r="A635" s="269"/>
      <c r="B635" s="278" t="s">
        <v>287</v>
      </c>
      <c r="C635" s="279">
        <v>231</v>
      </c>
      <c r="D635" s="280">
        <v>7</v>
      </c>
      <c r="E635" s="281">
        <v>9</v>
      </c>
      <c r="F635" s="282">
        <v>5140204</v>
      </c>
      <c r="G635" s="283" t="s">
        <v>288</v>
      </c>
      <c r="H635" s="284">
        <v>0.8</v>
      </c>
      <c r="I635" s="285">
        <v>0</v>
      </c>
    </row>
    <row r="636" spans="1:9" ht="38.25" customHeight="1">
      <c r="A636" s="269"/>
      <c r="B636" s="278" t="s">
        <v>577</v>
      </c>
      <c r="C636" s="279">
        <v>231</v>
      </c>
      <c r="D636" s="280">
        <v>7</v>
      </c>
      <c r="E636" s="281">
        <v>9</v>
      </c>
      <c r="F636" s="282">
        <v>5600000</v>
      </c>
      <c r="G636" s="283">
        <v>0</v>
      </c>
      <c r="H636" s="284">
        <v>78</v>
      </c>
      <c r="I636" s="285">
        <v>0</v>
      </c>
    </row>
    <row r="637" spans="1:9" ht="38.25" customHeight="1">
      <c r="A637" s="269"/>
      <c r="B637" s="286" t="s">
        <v>579</v>
      </c>
      <c r="C637" s="287">
        <v>231</v>
      </c>
      <c r="D637" s="288">
        <v>7</v>
      </c>
      <c r="E637" s="289">
        <v>9</v>
      </c>
      <c r="F637" s="290">
        <v>5609001</v>
      </c>
      <c r="G637" s="291">
        <v>0</v>
      </c>
      <c r="H637" s="292">
        <v>78</v>
      </c>
      <c r="I637" s="293">
        <v>0</v>
      </c>
    </row>
    <row r="638" spans="1:9" ht="38.25" customHeight="1">
      <c r="A638" s="269"/>
      <c r="B638" s="278" t="s">
        <v>277</v>
      </c>
      <c r="C638" s="279">
        <v>231</v>
      </c>
      <c r="D638" s="280">
        <v>7</v>
      </c>
      <c r="E638" s="281">
        <v>9</v>
      </c>
      <c r="F638" s="282">
        <v>5609001</v>
      </c>
      <c r="G638" s="283" t="s">
        <v>278</v>
      </c>
      <c r="H638" s="284">
        <v>39</v>
      </c>
      <c r="I638" s="285">
        <v>0</v>
      </c>
    </row>
    <row r="639" spans="1:9" ht="25.5" customHeight="1">
      <c r="A639" s="269"/>
      <c r="B639" s="278" t="s">
        <v>283</v>
      </c>
      <c r="C639" s="279">
        <v>231</v>
      </c>
      <c r="D639" s="280">
        <v>7</v>
      </c>
      <c r="E639" s="281">
        <v>9</v>
      </c>
      <c r="F639" s="282">
        <v>5609001</v>
      </c>
      <c r="G639" s="283" t="s">
        <v>284</v>
      </c>
      <c r="H639" s="284">
        <v>39</v>
      </c>
      <c r="I639" s="285">
        <v>0</v>
      </c>
    </row>
    <row r="640" spans="1:9" ht="89.25" customHeight="1">
      <c r="A640" s="269"/>
      <c r="B640" s="278" t="s">
        <v>169</v>
      </c>
      <c r="C640" s="279">
        <v>231</v>
      </c>
      <c r="D640" s="280">
        <v>7</v>
      </c>
      <c r="E640" s="281">
        <v>9</v>
      </c>
      <c r="F640" s="282">
        <v>5930000</v>
      </c>
      <c r="G640" s="283">
        <v>0</v>
      </c>
      <c r="H640" s="284">
        <v>50</v>
      </c>
      <c r="I640" s="285">
        <v>0</v>
      </c>
    </row>
    <row r="641" spans="1:9" ht="102" customHeight="1">
      <c r="A641" s="269"/>
      <c r="B641" s="286" t="s">
        <v>171</v>
      </c>
      <c r="C641" s="287">
        <v>231</v>
      </c>
      <c r="D641" s="288">
        <v>7</v>
      </c>
      <c r="E641" s="289">
        <v>9</v>
      </c>
      <c r="F641" s="290">
        <v>5939001</v>
      </c>
      <c r="G641" s="291">
        <v>0</v>
      </c>
      <c r="H641" s="292">
        <v>50</v>
      </c>
      <c r="I641" s="293">
        <v>0</v>
      </c>
    </row>
    <row r="642" spans="1:9" ht="13.5" customHeight="1">
      <c r="A642" s="269"/>
      <c r="B642" s="278" t="s">
        <v>323</v>
      </c>
      <c r="C642" s="279">
        <v>231</v>
      </c>
      <c r="D642" s="280">
        <v>7</v>
      </c>
      <c r="E642" s="281">
        <v>9</v>
      </c>
      <c r="F642" s="282">
        <v>5939001</v>
      </c>
      <c r="G642" s="283" t="s">
        <v>324</v>
      </c>
      <c r="H642" s="284">
        <v>40</v>
      </c>
      <c r="I642" s="285">
        <v>0</v>
      </c>
    </row>
    <row r="643" spans="1:9" ht="13.5" customHeight="1">
      <c r="A643" s="269"/>
      <c r="B643" s="278" t="s">
        <v>321</v>
      </c>
      <c r="C643" s="279">
        <v>231</v>
      </c>
      <c r="D643" s="280">
        <v>7</v>
      </c>
      <c r="E643" s="281">
        <v>9</v>
      </c>
      <c r="F643" s="282">
        <v>5939001</v>
      </c>
      <c r="G643" s="283" t="s">
        <v>322</v>
      </c>
      <c r="H643" s="284">
        <v>10</v>
      </c>
      <c r="I643" s="285">
        <v>0</v>
      </c>
    </row>
    <row r="644" spans="1:9" ht="25.5" customHeight="1">
      <c r="A644" s="269"/>
      <c r="B644" s="278" t="s">
        <v>691</v>
      </c>
      <c r="C644" s="279">
        <v>231</v>
      </c>
      <c r="D644" s="280">
        <v>7</v>
      </c>
      <c r="E644" s="281">
        <v>9</v>
      </c>
      <c r="F644" s="282">
        <v>6300000</v>
      </c>
      <c r="G644" s="283">
        <v>0</v>
      </c>
      <c r="H644" s="284">
        <v>181</v>
      </c>
      <c r="I644" s="285">
        <v>0</v>
      </c>
    </row>
    <row r="645" spans="1:9" ht="38.25" customHeight="1">
      <c r="A645" s="269"/>
      <c r="B645" s="286" t="s">
        <v>693</v>
      </c>
      <c r="C645" s="287">
        <v>231</v>
      </c>
      <c r="D645" s="288">
        <v>7</v>
      </c>
      <c r="E645" s="289">
        <v>9</v>
      </c>
      <c r="F645" s="290">
        <v>6309001</v>
      </c>
      <c r="G645" s="291">
        <v>0</v>
      </c>
      <c r="H645" s="292">
        <v>181</v>
      </c>
      <c r="I645" s="293">
        <v>0</v>
      </c>
    </row>
    <row r="646" spans="1:9" ht="25.5" customHeight="1">
      <c r="A646" s="269"/>
      <c r="B646" s="278" t="s">
        <v>281</v>
      </c>
      <c r="C646" s="279">
        <v>231</v>
      </c>
      <c r="D646" s="280">
        <v>7</v>
      </c>
      <c r="E646" s="281">
        <v>9</v>
      </c>
      <c r="F646" s="282">
        <v>6309001</v>
      </c>
      <c r="G646" s="283" t="s">
        <v>282</v>
      </c>
      <c r="H646" s="284">
        <v>181</v>
      </c>
      <c r="I646" s="285">
        <v>0</v>
      </c>
    </row>
    <row r="647" spans="1:9" ht="25.5" customHeight="1">
      <c r="A647" s="269"/>
      <c r="B647" s="278" t="s">
        <v>724</v>
      </c>
      <c r="C647" s="279">
        <v>231</v>
      </c>
      <c r="D647" s="280">
        <v>7</v>
      </c>
      <c r="E647" s="281">
        <v>9</v>
      </c>
      <c r="F647" s="282">
        <v>6600000</v>
      </c>
      <c r="G647" s="283">
        <v>0</v>
      </c>
      <c r="H647" s="284">
        <v>12</v>
      </c>
      <c r="I647" s="285">
        <v>0</v>
      </c>
    </row>
    <row r="648" spans="1:9" ht="25.5" customHeight="1">
      <c r="A648" s="269"/>
      <c r="B648" s="286" t="s">
        <v>726</v>
      </c>
      <c r="C648" s="287">
        <v>231</v>
      </c>
      <c r="D648" s="288">
        <v>7</v>
      </c>
      <c r="E648" s="289">
        <v>9</v>
      </c>
      <c r="F648" s="290">
        <v>6609001</v>
      </c>
      <c r="G648" s="291">
        <v>0</v>
      </c>
      <c r="H648" s="292">
        <v>12</v>
      </c>
      <c r="I648" s="293">
        <v>0</v>
      </c>
    </row>
    <row r="649" spans="1:9" ht="13.5" customHeight="1">
      <c r="A649" s="269"/>
      <c r="B649" s="278" t="s">
        <v>321</v>
      </c>
      <c r="C649" s="279">
        <v>231</v>
      </c>
      <c r="D649" s="280">
        <v>7</v>
      </c>
      <c r="E649" s="281">
        <v>9</v>
      </c>
      <c r="F649" s="282">
        <v>6609001</v>
      </c>
      <c r="G649" s="283" t="s">
        <v>322</v>
      </c>
      <c r="H649" s="284">
        <v>12</v>
      </c>
      <c r="I649" s="285">
        <v>0</v>
      </c>
    </row>
    <row r="650" spans="1:9" ht="51" customHeight="1">
      <c r="A650" s="269"/>
      <c r="B650" s="278" t="s">
        <v>599</v>
      </c>
      <c r="C650" s="279">
        <v>231</v>
      </c>
      <c r="D650" s="280">
        <v>7</v>
      </c>
      <c r="E650" s="281">
        <v>9</v>
      </c>
      <c r="F650" s="282">
        <v>6800000</v>
      </c>
      <c r="G650" s="283">
        <v>0</v>
      </c>
      <c r="H650" s="284">
        <v>97</v>
      </c>
      <c r="I650" s="285">
        <v>0</v>
      </c>
    </row>
    <row r="651" spans="1:9" ht="51" customHeight="1">
      <c r="A651" s="269"/>
      <c r="B651" s="286" t="s">
        <v>601</v>
      </c>
      <c r="C651" s="287">
        <v>231</v>
      </c>
      <c r="D651" s="288">
        <v>7</v>
      </c>
      <c r="E651" s="289">
        <v>9</v>
      </c>
      <c r="F651" s="290">
        <v>6809001</v>
      </c>
      <c r="G651" s="291">
        <v>0</v>
      </c>
      <c r="H651" s="292">
        <v>97</v>
      </c>
      <c r="I651" s="293">
        <v>0</v>
      </c>
    </row>
    <row r="652" spans="1:9" ht="13.5" customHeight="1">
      <c r="A652" s="269"/>
      <c r="B652" s="278" t="s">
        <v>321</v>
      </c>
      <c r="C652" s="279">
        <v>231</v>
      </c>
      <c r="D652" s="280">
        <v>7</v>
      </c>
      <c r="E652" s="281">
        <v>9</v>
      </c>
      <c r="F652" s="282">
        <v>6809001</v>
      </c>
      <c r="G652" s="283" t="s">
        <v>322</v>
      </c>
      <c r="H652" s="284">
        <v>97</v>
      </c>
      <c r="I652" s="285">
        <v>0</v>
      </c>
    </row>
    <row r="653" spans="1:9" ht="13.5" customHeight="1">
      <c r="A653" s="269"/>
      <c r="B653" s="278" t="s">
        <v>501</v>
      </c>
      <c r="C653" s="279">
        <v>231</v>
      </c>
      <c r="D653" s="280">
        <v>10</v>
      </c>
      <c r="E653" s="281">
        <v>0</v>
      </c>
      <c r="F653" s="282">
        <v>0</v>
      </c>
      <c r="G653" s="283">
        <v>0</v>
      </c>
      <c r="H653" s="284">
        <v>20635</v>
      </c>
      <c r="I653" s="285">
        <v>20635</v>
      </c>
    </row>
    <row r="654" spans="1:9" ht="13.5" customHeight="1">
      <c r="A654" s="269"/>
      <c r="B654" s="286" t="s">
        <v>504</v>
      </c>
      <c r="C654" s="287">
        <v>231</v>
      </c>
      <c r="D654" s="288">
        <v>10</v>
      </c>
      <c r="E654" s="289">
        <v>4</v>
      </c>
      <c r="F654" s="290">
        <v>0</v>
      </c>
      <c r="G654" s="291">
        <v>0</v>
      </c>
      <c r="H654" s="292">
        <v>20635</v>
      </c>
      <c r="I654" s="293">
        <v>20635</v>
      </c>
    </row>
    <row r="655" spans="1:9" ht="51" customHeight="1">
      <c r="A655" s="269"/>
      <c r="B655" s="278" t="s">
        <v>89</v>
      </c>
      <c r="C655" s="279">
        <v>231</v>
      </c>
      <c r="D655" s="280">
        <v>10</v>
      </c>
      <c r="E655" s="281">
        <v>4</v>
      </c>
      <c r="F655" s="282">
        <v>5110000</v>
      </c>
      <c r="G655" s="283">
        <v>0</v>
      </c>
      <c r="H655" s="284">
        <v>20635</v>
      </c>
      <c r="I655" s="285">
        <v>20635</v>
      </c>
    </row>
    <row r="656" spans="1:9" ht="102" customHeight="1">
      <c r="A656" s="269"/>
      <c r="B656" s="286" t="s">
        <v>95</v>
      </c>
      <c r="C656" s="287">
        <v>231</v>
      </c>
      <c r="D656" s="288">
        <v>10</v>
      </c>
      <c r="E656" s="289">
        <v>4</v>
      </c>
      <c r="F656" s="290">
        <v>5115507</v>
      </c>
      <c r="G656" s="291">
        <v>0</v>
      </c>
      <c r="H656" s="292">
        <v>20635</v>
      </c>
      <c r="I656" s="293">
        <v>20635</v>
      </c>
    </row>
    <row r="657" spans="1:9" ht="25.5" customHeight="1">
      <c r="A657" s="269"/>
      <c r="B657" s="278" t="s">
        <v>310</v>
      </c>
      <c r="C657" s="279">
        <v>231</v>
      </c>
      <c r="D657" s="280">
        <v>10</v>
      </c>
      <c r="E657" s="281">
        <v>4</v>
      </c>
      <c r="F657" s="282">
        <v>5115507</v>
      </c>
      <c r="G657" s="283" t="s">
        <v>311</v>
      </c>
      <c r="H657" s="284">
        <v>20635</v>
      </c>
      <c r="I657" s="285">
        <v>20635</v>
      </c>
    </row>
    <row r="658" spans="1:9" ht="25.5" customHeight="1">
      <c r="A658" s="269"/>
      <c r="B658" s="286" t="s">
        <v>381</v>
      </c>
      <c r="C658" s="287">
        <v>241</v>
      </c>
      <c r="D658" s="288">
        <v>0</v>
      </c>
      <c r="E658" s="289">
        <v>0</v>
      </c>
      <c r="F658" s="290">
        <v>0</v>
      </c>
      <c r="G658" s="291">
        <v>0</v>
      </c>
      <c r="H658" s="292">
        <v>154336.64000000001</v>
      </c>
      <c r="I658" s="293">
        <v>0</v>
      </c>
    </row>
    <row r="659" spans="1:9" ht="13.5" customHeight="1">
      <c r="A659" s="269"/>
      <c r="B659" s="278" t="s">
        <v>493</v>
      </c>
      <c r="C659" s="279">
        <v>241</v>
      </c>
      <c r="D659" s="280">
        <v>7</v>
      </c>
      <c r="E659" s="281">
        <v>0</v>
      </c>
      <c r="F659" s="282">
        <v>0</v>
      </c>
      <c r="G659" s="283">
        <v>0</v>
      </c>
      <c r="H659" s="284">
        <v>62084.639999999999</v>
      </c>
      <c r="I659" s="285">
        <v>0</v>
      </c>
    </row>
    <row r="660" spans="1:9" ht="13.5" customHeight="1">
      <c r="A660" s="269"/>
      <c r="B660" s="286" t="s">
        <v>495</v>
      </c>
      <c r="C660" s="287">
        <v>241</v>
      </c>
      <c r="D660" s="288">
        <v>7</v>
      </c>
      <c r="E660" s="289">
        <v>2</v>
      </c>
      <c r="F660" s="290">
        <v>0</v>
      </c>
      <c r="G660" s="291">
        <v>0</v>
      </c>
      <c r="H660" s="292">
        <v>61953.74</v>
      </c>
      <c r="I660" s="293">
        <v>0</v>
      </c>
    </row>
    <row r="661" spans="1:9" ht="51" customHeight="1">
      <c r="A661" s="269"/>
      <c r="B661" s="278" t="s">
        <v>115</v>
      </c>
      <c r="C661" s="279">
        <v>241</v>
      </c>
      <c r="D661" s="280">
        <v>7</v>
      </c>
      <c r="E661" s="281">
        <v>2</v>
      </c>
      <c r="F661" s="282">
        <v>5410000</v>
      </c>
      <c r="G661" s="283">
        <v>0</v>
      </c>
      <c r="H661" s="284">
        <v>61953.74</v>
      </c>
      <c r="I661" s="285">
        <v>0</v>
      </c>
    </row>
    <row r="662" spans="1:9" ht="76.5" customHeight="1">
      <c r="A662" s="269"/>
      <c r="B662" s="286" t="s">
        <v>117</v>
      </c>
      <c r="C662" s="287">
        <v>241</v>
      </c>
      <c r="D662" s="288">
        <v>7</v>
      </c>
      <c r="E662" s="289">
        <v>2</v>
      </c>
      <c r="F662" s="290">
        <v>5410359</v>
      </c>
      <c r="G662" s="291">
        <v>0</v>
      </c>
      <c r="H662" s="292">
        <v>49097.04</v>
      </c>
      <c r="I662" s="293">
        <v>0</v>
      </c>
    </row>
    <row r="663" spans="1:9" ht="63.75" customHeight="1">
      <c r="A663" s="269"/>
      <c r="B663" s="278" t="s">
        <v>326</v>
      </c>
      <c r="C663" s="279">
        <v>241</v>
      </c>
      <c r="D663" s="280">
        <v>7</v>
      </c>
      <c r="E663" s="281">
        <v>2</v>
      </c>
      <c r="F663" s="282">
        <v>5410359</v>
      </c>
      <c r="G663" s="283" t="s">
        <v>327</v>
      </c>
      <c r="H663" s="284">
        <v>46578.3</v>
      </c>
      <c r="I663" s="285">
        <v>0</v>
      </c>
    </row>
    <row r="664" spans="1:9" ht="13.5" customHeight="1">
      <c r="A664" s="269"/>
      <c r="B664" s="278" t="s">
        <v>321</v>
      </c>
      <c r="C664" s="279">
        <v>241</v>
      </c>
      <c r="D664" s="280">
        <v>7</v>
      </c>
      <c r="E664" s="281">
        <v>2</v>
      </c>
      <c r="F664" s="282">
        <v>5410359</v>
      </c>
      <c r="G664" s="283" t="s">
        <v>322</v>
      </c>
      <c r="H664" s="284">
        <v>2518.7399999999998</v>
      </c>
      <c r="I664" s="285">
        <v>0</v>
      </c>
    </row>
    <row r="665" spans="1:9" ht="76.5" customHeight="1">
      <c r="A665" s="269"/>
      <c r="B665" s="286" t="s">
        <v>119</v>
      </c>
      <c r="C665" s="287">
        <v>241</v>
      </c>
      <c r="D665" s="288">
        <v>7</v>
      </c>
      <c r="E665" s="289">
        <v>2</v>
      </c>
      <c r="F665" s="290">
        <v>5415417</v>
      </c>
      <c r="G665" s="291">
        <v>0</v>
      </c>
      <c r="H665" s="292">
        <v>605.20000000000005</v>
      </c>
      <c r="I665" s="293">
        <v>0</v>
      </c>
    </row>
    <row r="666" spans="1:9" ht="13.5" customHeight="1">
      <c r="A666" s="269"/>
      <c r="B666" s="278" t="s">
        <v>321</v>
      </c>
      <c r="C666" s="279">
        <v>241</v>
      </c>
      <c r="D666" s="280">
        <v>7</v>
      </c>
      <c r="E666" s="281">
        <v>2</v>
      </c>
      <c r="F666" s="282">
        <v>5415417</v>
      </c>
      <c r="G666" s="283" t="s">
        <v>322</v>
      </c>
      <c r="H666" s="284">
        <v>605.20000000000005</v>
      </c>
      <c r="I666" s="285">
        <v>0</v>
      </c>
    </row>
    <row r="667" spans="1:9" ht="102" customHeight="1">
      <c r="A667" s="269"/>
      <c r="B667" s="286" t="s">
        <v>121</v>
      </c>
      <c r="C667" s="287">
        <v>241</v>
      </c>
      <c r="D667" s="288">
        <v>7</v>
      </c>
      <c r="E667" s="289">
        <v>2</v>
      </c>
      <c r="F667" s="290">
        <v>5415471</v>
      </c>
      <c r="G667" s="291">
        <v>0</v>
      </c>
      <c r="H667" s="292">
        <v>11595.7</v>
      </c>
      <c r="I667" s="293">
        <v>0</v>
      </c>
    </row>
    <row r="668" spans="1:9" ht="63.75" customHeight="1">
      <c r="A668" s="269"/>
      <c r="B668" s="278" t="s">
        <v>326</v>
      </c>
      <c r="C668" s="279">
        <v>241</v>
      </c>
      <c r="D668" s="280">
        <v>7</v>
      </c>
      <c r="E668" s="281">
        <v>2</v>
      </c>
      <c r="F668" s="282">
        <v>5415471</v>
      </c>
      <c r="G668" s="283" t="s">
        <v>327</v>
      </c>
      <c r="H668" s="284">
        <v>11595.7</v>
      </c>
      <c r="I668" s="285">
        <v>0</v>
      </c>
    </row>
    <row r="669" spans="1:9" ht="63.75" customHeight="1">
      <c r="A669" s="269"/>
      <c r="B669" s="286" t="s">
        <v>123</v>
      </c>
      <c r="C669" s="287">
        <v>241</v>
      </c>
      <c r="D669" s="288">
        <v>7</v>
      </c>
      <c r="E669" s="289">
        <v>2</v>
      </c>
      <c r="F669" s="290">
        <v>5419001</v>
      </c>
      <c r="G669" s="291">
        <v>0</v>
      </c>
      <c r="H669" s="292">
        <v>72</v>
      </c>
      <c r="I669" s="293">
        <v>0</v>
      </c>
    </row>
    <row r="670" spans="1:9" ht="13.5" customHeight="1">
      <c r="A670" s="269"/>
      <c r="B670" s="278" t="s">
        <v>321</v>
      </c>
      <c r="C670" s="279">
        <v>241</v>
      </c>
      <c r="D670" s="280">
        <v>7</v>
      </c>
      <c r="E670" s="281">
        <v>2</v>
      </c>
      <c r="F670" s="282">
        <v>5419001</v>
      </c>
      <c r="G670" s="283" t="s">
        <v>322</v>
      </c>
      <c r="H670" s="284">
        <v>72</v>
      </c>
      <c r="I670" s="285">
        <v>0</v>
      </c>
    </row>
    <row r="671" spans="1:9" ht="63.75" customHeight="1">
      <c r="A671" s="269"/>
      <c r="B671" s="286" t="s">
        <v>125</v>
      </c>
      <c r="C671" s="287">
        <v>241</v>
      </c>
      <c r="D671" s="288">
        <v>7</v>
      </c>
      <c r="E671" s="289">
        <v>2</v>
      </c>
      <c r="F671" s="290">
        <v>5419002</v>
      </c>
      <c r="G671" s="291">
        <v>0</v>
      </c>
      <c r="H671" s="292">
        <v>477</v>
      </c>
      <c r="I671" s="293">
        <v>0</v>
      </c>
    </row>
    <row r="672" spans="1:9" ht="13.5" customHeight="1">
      <c r="A672" s="269"/>
      <c r="B672" s="278" t="s">
        <v>321</v>
      </c>
      <c r="C672" s="279">
        <v>241</v>
      </c>
      <c r="D672" s="280">
        <v>7</v>
      </c>
      <c r="E672" s="281">
        <v>2</v>
      </c>
      <c r="F672" s="282">
        <v>5419002</v>
      </c>
      <c r="G672" s="283" t="s">
        <v>322</v>
      </c>
      <c r="H672" s="284">
        <v>477</v>
      </c>
      <c r="I672" s="285">
        <v>0</v>
      </c>
    </row>
    <row r="673" spans="1:9" ht="102" customHeight="1">
      <c r="A673" s="269"/>
      <c r="B673" s="286" t="s">
        <v>127</v>
      </c>
      <c r="C673" s="287">
        <v>241</v>
      </c>
      <c r="D673" s="288">
        <v>7</v>
      </c>
      <c r="E673" s="289">
        <v>2</v>
      </c>
      <c r="F673" s="290">
        <v>5419012</v>
      </c>
      <c r="G673" s="291">
        <v>0</v>
      </c>
      <c r="H673" s="292">
        <v>106.8</v>
      </c>
      <c r="I673" s="293">
        <v>0</v>
      </c>
    </row>
    <row r="674" spans="1:9" ht="13.5" customHeight="1">
      <c r="A674" s="269"/>
      <c r="B674" s="278" t="s">
        <v>321</v>
      </c>
      <c r="C674" s="279">
        <v>241</v>
      </c>
      <c r="D674" s="280">
        <v>7</v>
      </c>
      <c r="E674" s="281">
        <v>2</v>
      </c>
      <c r="F674" s="282">
        <v>5419012</v>
      </c>
      <c r="G674" s="283" t="s">
        <v>322</v>
      </c>
      <c r="H674" s="284">
        <v>106.8</v>
      </c>
      <c r="I674" s="285">
        <v>0</v>
      </c>
    </row>
    <row r="675" spans="1:9" ht="13.5" customHeight="1">
      <c r="A675" s="269"/>
      <c r="B675" s="286" t="s">
        <v>496</v>
      </c>
      <c r="C675" s="287">
        <v>241</v>
      </c>
      <c r="D675" s="288">
        <v>7</v>
      </c>
      <c r="E675" s="289">
        <v>7</v>
      </c>
      <c r="F675" s="290">
        <v>0</v>
      </c>
      <c r="G675" s="291">
        <v>0</v>
      </c>
      <c r="H675" s="292">
        <v>130.9</v>
      </c>
      <c r="I675" s="293">
        <v>0</v>
      </c>
    </row>
    <row r="676" spans="1:9" ht="38.25" customHeight="1">
      <c r="A676" s="269"/>
      <c r="B676" s="278" t="s">
        <v>151</v>
      </c>
      <c r="C676" s="279">
        <v>241</v>
      </c>
      <c r="D676" s="280">
        <v>7</v>
      </c>
      <c r="E676" s="281">
        <v>7</v>
      </c>
      <c r="F676" s="282">
        <v>6900000</v>
      </c>
      <c r="G676" s="283">
        <v>0</v>
      </c>
      <c r="H676" s="284">
        <v>130.9</v>
      </c>
      <c r="I676" s="285">
        <v>0</v>
      </c>
    </row>
    <row r="677" spans="1:9" ht="76.5" customHeight="1">
      <c r="A677" s="269"/>
      <c r="B677" s="286" t="s">
        <v>153</v>
      </c>
      <c r="C677" s="287">
        <v>241</v>
      </c>
      <c r="D677" s="288">
        <v>7</v>
      </c>
      <c r="E677" s="289">
        <v>7</v>
      </c>
      <c r="F677" s="290">
        <v>6905407</v>
      </c>
      <c r="G677" s="291">
        <v>0</v>
      </c>
      <c r="H677" s="292">
        <v>48.9</v>
      </c>
      <c r="I677" s="293">
        <v>0</v>
      </c>
    </row>
    <row r="678" spans="1:9" ht="13.5" customHeight="1">
      <c r="A678" s="269"/>
      <c r="B678" s="278" t="s">
        <v>323</v>
      </c>
      <c r="C678" s="279">
        <v>241</v>
      </c>
      <c r="D678" s="280">
        <v>7</v>
      </c>
      <c r="E678" s="281">
        <v>7</v>
      </c>
      <c r="F678" s="282">
        <v>6905407</v>
      </c>
      <c r="G678" s="283" t="s">
        <v>324</v>
      </c>
      <c r="H678" s="284">
        <v>48.9</v>
      </c>
      <c r="I678" s="285">
        <v>0</v>
      </c>
    </row>
    <row r="679" spans="1:9" ht="51" customHeight="1">
      <c r="A679" s="269"/>
      <c r="B679" s="286" t="s">
        <v>157</v>
      </c>
      <c r="C679" s="287">
        <v>241</v>
      </c>
      <c r="D679" s="288">
        <v>7</v>
      </c>
      <c r="E679" s="289">
        <v>7</v>
      </c>
      <c r="F679" s="290">
        <v>6909001</v>
      </c>
      <c r="G679" s="291">
        <v>0</v>
      </c>
      <c r="H679" s="292">
        <v>69.8</v>
      </c>
      <c r="I679" s="293">
        <v>0</v>
      </c>
    </row>
    <row r="680" spans="1:9" ht="13.5" customHeight="1">
      <c r="A680" s="269"/>
      <c r="B680" s="278" t="s">
        <v>323</v>
      </c>
      <c r="C680" s="279">
        <v>241</v>
      </c>
      <c r="D680" s="280">
        <v>7</v>
      </c>
      <c r="E680" s="281">
        <v>7</v>
      </c>
      <c r="F680" s="282">
        <v>6909001</v>
      </c>
      <c r="G680" s="283" t="s">
        <v>324</v>
      </c>
      <c r="H680" s="284">
        <v>69.8</v>
      </c>
      <c r="I680" s="285">
        <v>0</v>
      </c>
    </row>
    <row r="681" spans="1:9" ht="89.25" customHeight="1">
      <c r="A681" s="269"/>
      <c r="B681" s="286" t="s">
        <v>159</v>
      </c>
      <c r="C681" s="287">
        <v>241</v>
      </c>
      <c r="D681" s="288">
        <v>7</v>
      </c>
      <c r="E681" s="289">
        <v>7</v>
      </c>
      <c r="F681" s="290">
        <v>6909011</v>
      </c>
      <c r="G681" s="291">
        <v>0</v>
      </c>
      <c r="H681" s="292">
        <v>12.2</v>
      </c>
      <c r="I681" s="293">
        <v>0</v>
      </c>
    </row>
    <row r="682" spans="1:9" ht="13.5" customHeight="1">
      <c r="A682" s="269"/>
      <c r="B682" s="278" t="s">
        <v>323</v>
      </c>
      <c r="C682" s="279">
        <v>241</v>
      </c>
      <c r="D682" s="280">
        <v>7</v>
      </c>
      <c r="E682" s="281">
        <v>7</v>
      </c>
      <c r="F682" s="282">
        <v>6909011</v>
      </c>
      <c r="G682" s="283" t="s">
        <v>324</v>
      </c>
      <c r="H682" s="284">
        <v>12.2</v>
      </c>
      <c r="I682" s="285">
        <v>0</v>
      </c>
    </row>
    <row r="683" spans="1:9" ht="13.5" customHeight="1">
      <c r="A683" s="269"/>
      <c r="B683" s="278" t="s">
        <v>498</v>
      </c>
      <c r="C683" s="279">
        <v>241</v>
      </c>
      <c r="D683" s="280">
        <v>8</v>
      </c>
      <c r="E683" s="281">
        <v>0</v>
      </c>
      <c r="F683" s="282">
        <v>0</v>
      </c>
      <c r="G683" s="283">
        <v>0</v>
      </c>
      <c r="H683" s="284">
        <v>90492</v>
      </c>
      <c r="I683" s="285">
        <v>0</v>
      </c>
    </row>
    <row r="684" spans="1:9" ht="13.5" customHeight="1">
      <c r="A684" s="269"/>
      <c r="B684" s="286" t="s">
        <v>499</v>
      </c>
      <c r="C684" s="287">
        <v>241</v>
      </c>
      <c r="D684" s="288">
        <v>8</v>
      </c>
      <c r="E684" s="289">
        <v>1</v>
      </c>
      <c r="F684" s="290">
        <v>0</v>
      </c>
      <c r="G684" s="291">
        <v>0</v>
      </c>
      <c r="H684" s="292">
        <v>84758</v>
      </c>
      <c r="I684" s="293">
        <v>0</v>
      </c>
    </row>
    <row r="685" spans="1:9" ht="51" customHeight="1">
      <c r="A685" s="269"/>
      <c r="B685" s="278" t="s">
        <v>173</v>
      </c>
      <c r="C685" s="279">
        <v>241</v>
      </c>
      <c r="D685" s="280">
        <v>8</v>
      </c>
      <c r="E685" s="281">
        <v>1</v>
      </c>
      <c r="F685" s="282">
        <v>5420000</v>
      </c>
      <c r="G685" s="283">
        <v>0</v>
      </c>
      <c r="H685" s="284">
        <v>37221.199999999997</v>
      </c>
      <c r="I685" s="285">
        <v>0</v>
      </c>
    </row>
    <row r="686" spans="1:9" ht="76.5" customHeight="1">
      <c r="A686" s="269"/>
      <c r="B686" s="286" t="s">
        <v>175</v>
      </c>
      <c r="C686" s="287">
        <v>241</v>
      </c>
      <c r="D686" s="288">
        <v>8</v>
      </c>
      <c r="E686" s="289">
        <v>1</v>
      </c>
      <c r="F686" s="290">
        <v>5420559</v>
      </c>
      <c r="G686" s="291">
        <v>0</v>
      </c>
      <c r="H686" s="292">
        <v>30717.200000000001</v>
      </c>
      <c r="I686" s="293">
        <v>0</v>
      </c>
    </row>
    <row r="687" spans="1:9" ht="51" customHeight="1">
      <c r="A687" s="269"/>
      <c r="B687" s="278" t="s">
        <v>58</v>
      </c>
      <c r="C687" s="279">
        <v>241</v>
      </c>
      <c r="D687" s="280">
        <v>8</v>
      </c>
      <c r="E687" s="281">
        <v>1</v>
      </c>
      <c r="F687" s="282">
        <v>5420559</v>
      </c>
      <c r="G687" s="283" t="s">
        <v>325</v>
      </c>
      <c r="H687" s="284">
        <v>29445</v>
      </c>
      <c r="I687" s="285">
        <v>0</v>
      </c>
    </row>
    <row r="688" spans="1:9" ht="13.5" customHeight="1">
      <c r="A688" s="269"/>
      <c r="B688" s="278" t="s">
        <v>323</v>
      </c>
      <c r="C688" s="279">
        <v>241</v>
      </c>
      <c r="D688" s="280">
        <v>8</v>
      </c>
      <c r="E688" s="281">
        <v>1</v>
      </c>
      <c r="F688" s="282">
        <v>5420559</v>
      </c>
      <c r="G688" s="283" t="s">
        <v>324</v>
      </c>
      <c r="H688" s="284">
        <v>1272.2</v>
      </c>
      <c r="I688" s="285">
        <v>0</v>
      </c>
    </row>
    <row r="689" spans="1:9" ht="89.25" customHeight="1">
      <c r="A689" s="269"/>
      <c r="B689" s="286" t="s">
        <v>177</v>
      </c>
      <c r="C689" s="287">
        <v>241</v>
      </c>
      <c r="D689" s="288">
        <v>8</v>
      </c>
      <c r="E689" s="289">
        <v>1</v>
      </c>
      <c r="F689" s="290">
        <v>5425144</v>
      </c>
      <c r="G689" s="291">
        <v>0</v>
      </c>
      <c r="H689" s="292">
        <v>10.6</v>
      </c>
      <c r="I689" s="293">
        <v>0</v>
      </c>
    </row>
    <row r="690" spans="1:9" ht="13.5" customHeight="1">
      <c r="A690" s="269"/>
      <c r="B690" s="278" t="s">
        <v>323</v>
      </c>
      <c r="C690" s="279">
        <v>241</v>
      </c>
      <c r="D690" s="280">
        <v>8</v>
      </c>
      <c r="E690" s="281">
        <v>1</v>
      </c>
      <c r="F690" s="282">
        <v>5425144</v>
      </c>
      <c r="G690" s="283" t="s">
        <v>324</v>
      </c>
      <c r="H690" s="284">
        <v>10.6</v>
      </c>
      <c r="I690" s="285">
        <v>0</v>
      </c>
    </row>
    <row r="691" spans="1:9" ht="76.5" customHeight="1">
      <c r="A691" s="269"/>
      <c r="B691" s="286" t="s">
        <v>179</v>
      </c>
      <c r="C691" s="287">
        <v>241</v>
      </c>
      <c r="D691" s="288">
        <v>8</v>
      </c>
      <c r="E691" s="289">
        <v>1</v>
      </c>
      <c r="F691" s="290">
        <v>5425418</v>
      </c>
      <c r="G691" s="291">
        <v>0</v>
      </c>
      <c r="H691" s="292">
        <v>103.8</v>
      </c>
      <c r="I691" s="293">
        <v>0</v>
      </c>
    </row>
    <row r="692" spans="1:9" ht="13.5" customHeight="1">
      <c r="A692" s="269"/>
      <c r="B692" s="278" t="s">
        <v>323</v>
      </c>
      <c r="C692" s="279">
        <v>241</v>
      </c>
      <c r="D692" s="280">
        <v>8</v>
      </c>
      <c r="E692" s="281">
        <v>1</v>
      </c>
      <c r="F692" s="282">
        <v>5425418</v>
      </c>
      <c r="G692" s="283" t="s">
        <v>324</v>
      </c>
      <c r="H692" s="284">
        <v>103.8</v>
      </c>
      <c r="I692" s="285">
        <v>0</v>
      </c>
    </row>
    <row r="693" spans="1:9" ht="89.25" customHeight="1">
      <c r="A693" s="269"/>
      <c r="B693" s="286" t="s">
        <v>181</v>
      </c>
      <c r="C693" s="287">
        <v>241</v>
      </c>
      <c r="D693" s="288">
        <v>8</v>
      </c>
      <c r="E693" s="289">
        <v>1</v>
      </c>
      <c r="F693" s="290">
        <v>5425471</v>
      </c>
      <c r="G693" s="291">
        <v>0</v>
      </c>
      <c r="H693" s="292">
        <v>5175</v>
      </c>
      <c r="I693" s="293">
        <v>0</v>
      </c>
    </row>
    <row r="694" spans="1:9" ht="51" customHeight="1">
      <c r="A694" s="269"/>
      <c r="B694" s="278" t="s">
        <v>58</v>
      </c>
      <c r="C694" s="279">
        <v>241</v>
      </c>
      <c r="D694" s="280">
        <v>8</v>
      </c>
      <c r="E694" s="281">
        <v>1</v>
      </c>
      <c r="F694" s="282">
        <v>5425471</v>
      </c>
      <c r="G694" s="283" t="s">
        <v>325</v>
      </c>
      <c r="H694" s="284">
        <v>5175</v>
      </c>
      <c r="I694" s="285">
        <v>0</v>
      </c>
    </row>
    <row r="695" spans="1:9" ht="51" customHeight="1">
      <c r="A695" s="269"/>
      <c r="B695" s="286" t="s">
        <v>183</v>
      </c>
      <c r="C695" s="287">
        <v>241</v>
      </c>
      <c r="D695" s="288">
        <v>8</v>
      </c>
      <c r="E695" s="289">
        <v>1</v>
      </c>
      <c r="F695" s="290">
        <v>5429001</v>
      </c>
      <c r="G695" s="291">
        <v>0</v>
      </c>
      <c r="H695" s="292">
        <v>300</v>
      </c>
      <c r="I695" s="293">
        <v>0</v>
      </c>
    </row>
    <row r="696" spans="1:9" ht="13.5" customHeight="1">
      <c r="A696" s="269"/>
      <c r="B696" s="278" t="s">
        <v>323</v>
      </c>
      <c r="C696" s="279">
        <v>241</v>
      </c>
      <c r="D696" s="280">
        <v>8</v>
      </c>
      <c r="E696" s="281">
        <v>1</v>
      </c>
      <c r="F696" s="282">
        <v>5429001</v>
      </c>
      <c r="G696" s="283" t="s">
        <v>324</v>
      </c>
      <c r="H696" s="284">
        <v>300</v>
      </c>
      <c r="I696" s="285">
        <v>0</v>
      </c>
    </row>
    <row r="697" spans="1:9" ht="63.75" customHeight="1">
      <c r="A697" s="269"/>
      <c r="B697" s="286" t="s">
        <v>185</v>
      </c>
      <c r="C697" s="287">
        <v>241</v>
      </c>
      <c r="D697" s="288">
        <v>8</v>
      </c>
      <c r="E697" s="289">
        <v>1</v>
      </c>
      <c r="F697" s="290">
        <v>5429002</v>
      </c>
      <c r="G697" s="291">
        <v>0</v>
      </c>
      <c r="H697" s="292">
        <v>800</v>
      </c>
      <c r="I697" s="293">
        <v>0</v>
      </c>
    </row>
    <row r="698" spans="1:9" ht="13.5" customHeight="1">
      <c r="A698" s="269"/>
      <c r="B698" s="278" t="s">
        <v>323</v>
      </c>
      <c r="C698" s="279">
        <v>241</v>
      </c>
      <c r="D698" s="280">
        <v>8</v>
      </c>
      <c r="E698" s="281">
        <v>1</v>
      </c>
      <c r="F698" s="282">
        <v>5429002</v>
      </c>
      <c r="G698" s="283" t="s">
        <v>324</v>
      </c>
      <c r="H698" s="284">
        <v>800</v>
      </c>
      <c r="I698" s="285">
        <v>0</v>
      </c>
    </row>
    <row r="699" spans="1:9" ht="76.5" customHeight="1">
      <c r="A699" s="269"/>
      <c r="B699" s="286" t="s">
        <v>187</v>
      </c>
      <c r="C699" s="287">
        <v>241</v>
      </c>
      <c r="D699" s="288">
        <v>8</v>
      </c>
      <c r="E699" s="289">
        <v>1</v>
      </c>
      <c r="F699" s="290">
        <v>5429011</v>
      </c>
      <c r="G699" s="291">
        <v>0</v>
      </c>
      <c r="H699" s="292">
        <v>114.6</v>
      </c>
      <c r="I699" s="293">
        <v>0</v>
      </c>
    </row>
    <row r="700" spans="1:9" ht="13.5" customHeight="1">
      <c r="A700" s="269"/>
      <c r="B700" s="278" t="s">
        <v>323</v>
      </c>
      <c r="C700" s="279">
        <v>241</v>
      </c>
      <c r="D700" s="280">
        <v>8</v>
      </c>
      <c r="E700" s="281">
        <v>1</v>
      </c>
      <c r="F700" s="282">
        <v>5429011</v>
      </c>
      <c r="G700" s="283" t="s">
        <v>324</v>
      </c>
      <c r="H700" s="284">
        <v>114.6</v>
      </c>
      <c r="I700" s="285">
        <v>0</v>
      </c>
    </row>
    <row r="701" spans="1:9" ht="51" customHeight="1">
      <c r="A701" s="269"/>
      <c r="B701" s="278" t="s">
        <v>775</v>
      </c>
      <c r="C701" s="279">
        <v>241</v>
      </c>
      <c r="D701" s="280">
        <v>8</v>
      </c>
      <c r="E701" s="281">
        <v>1</v>
      </c>
      <c r="F701" s="282">
        <v>5430000</v>
      </c>
      <c r="G701" s="283">
        <v>0</v>
      </c>
      <c r="H701" s="284">
        <v>47536.800000000003</v>
      </c>
      <c r="I701" s="285">
        <v>0</v>
      </c>
    </row>
    <row r="702" spans="1:9" ht="76.5" customHeight="1">
      <c r="A702" s="269"/>
      <c r="B702" s="286" t="s">
        <v>189</v>
      </c>
      <c r="C702" s="287">
        <v>241</v>
      </c>
      <c r="D702" s="288">
        <v>8</v>
      </c>
      <c r="E702" s="289">
        <v>1</v>
      </c>
      <c r="F702" s="290">
        <v>5430559</v>
      </c>
      <c r="G702" s="291">
        <v>0</v>
      </c>
      <c r="H702" s="292">
        <v>39207.5</v>
      </c>
      <c r="I702" s="293">
        <v>0</v>
      </c>
    </row>
    <row r="703" spans="1:9" ht="63.75" customHeight="1">
      <c r="A703" s="269"/>
      <c r="B703" s="278" t="s">
        <v>326</v>
      </c>
      <c r="C703" s="279">
        <v>241</v>
      </c>
      <c r="D703" s="280">
        <v>8</v>
      </c>
      <c r="E703" s="281">
        <v>1</v>
      </c>
      <c r="F703" s="282">
        <v>5430559</v>
      </c>
      <c r="G703" s="283" t="s">
        <v>327</v>
      </c>
      <c r="H703" s="284">
        <v>38221.699999999997</v>
      </c>
      <c r="I703" s="285">
        <v>0</v>
      </c>
    </row>
    <row r="704" spans="1:9" ht="13.5" customHeight="1">
      <c r="A704" s="269"/>
      <c r="B704" s="278" t="s">
        <v>321</v>
      </c>
      <c r="C704" s="279">
        <v>241</v>
      </c>
      <c r="D704" s="280">
        <v>8</v>
      </c>
      <c r="E704" s="281">
        <v>1</v>
      </c>
      <c r="F704" s="282">
        <v>5430559</v>
      </c>
      <c r="G704" s="283" t="s">
        <v>322</v>
      </c>
      <c r="H704" s="284">
        <v>985.8</v>
      </c>
      <c r="I704" s="285">
        <v>0</v>
      </c>
    </row>
    <row r="705" spans="1:9" ht="89.25" customHeight="1">
      <c r="A705" s="269"/>
      <c r="B705" s="286" t="s">
        <v>191</v>
      </c>
      <c r="C705" s="287">
        <v>241</v>
      </c>
      <c r="D705" s="288">
        <v>8</v>
      </c>
      <c r="E705" s="289">
        <v>1</v>
      </c>
      <c r="F705" s="290">
        <v>5435471</v>
      </c>
      <c r="G705" s="291">
        <v>0</v>
      </c>
      <c r="H705" s="292">
        <v>5638.3</v>
      </c>
      <c r="I705" s="293">
        <v>0</v>
      </c>
    </row>
    <row r="706" spans="1:9" ht="63.75" customHeight="1">
      <c r="A706" s="269"/>
      <c r="B706" s="278" t="s">
        <v>326</v>
      </c>
      <c r="C706" s="279">
        <v>241</v>
      </c>
      <c r="D706" s="280">
        <v>8</v>
      </c>
      <c r="E706" s="281">
        <v>1</v>
      </c>
      <c r="F706" s="282">
        <v>5435471</v>
      </c>
      <c r="G706" s="283" t="s">
        <v>327</v>
      </c>
      <c r="H706" s="284">
        <v>5638.3</v>
      </c>
      <c r="I706" s="285">
        <v>0</v>
      </c>
    </row>
    <row r="707" spans="1:9" ht="63.75" customHeight="1">
      <c r="A707" s="269"/>
      <c r="B707" s="286" t="s">
        <v>185</v>
      </c>
      <c r="C707" s="287">
        <v>241</v>
      </c>
      <c r="D707" s="288">
        <v>8</v>
      </c>
      <c r="E707" s="289">
        <v>1</v>
      </c>
      <c r="F707" s="290">
        <v>5439002</v>
      </c>
      <c r="G707" s="291">
        <v>0</v>
      </c>
      <c r="H707" s="292">
        <v>2691</v>
      </c>
      <c r="I707" s="293">
        <v>0</v>
      </c>
    </row>
    <row r="708" spans="1:9" ht="13.5" customHeight="1">
      <c r="A708" s="269"/>
      <c r="B708" s="278" t="s">
        <v>321</v>
      </c>
      <c r="C708" s="279">
        <v>241</v>
      </c>
      <c r="D708" s="280">
        <v>8</v>
      </c>
      <c r="E708" s="281">
        <v>1</v>
      </c>
      <c r="F708" s="282">
        <v>5439002</v>
      </c>
      <c r="G708" s="283" t="s">
        <v>322</v>
      </c>
      <c r="H708" s="284">
        <v>2691</v>
      </c>
      <c r="I708" s="285">
        <v>0</v>
      </c>
    </row>
    <row r="709" spans="1:9" ht="13.5" customHeight="1">
      <c r="A709" s="269"/>
      <c r="B709" s="286" t="s">
        <v>500</v>
      </c>
      <c r="C709" s="287">
        <v>241</v>
      </c>
      <c r="D709" s="288">
        <v>8</v>
      </c>
      <c r="E709" s="289">
        <v>4</v>
      </c>
      <c r="F709" s="290">
        <v>0</v>
      </c>
      <c r="G709" s="291">
        <v>0</v>
      </c>
      <c r="H709" s="292">
        <v>5734</v>
      </c>
      <c r="I709" s="293">
        <v>0</v>
      </c>
    </row>
    <row r="710" spans="1:9" ht="51" customHeight="1">
      <c r="A710" s="269"/>
      <c r="B710" s="278" t="s">
        <v>775</v>
      </c>
      <c r="C710" s="279">
        <v>241</v>
      </c>
      <c r="D710" s="280">
        <v>8</v>
      </c>
      <c r="E710" s="281">
        <v>4</v>
      </c>
      <c r="F710" s="282">
        <v>5430000</v>
      </c>
      <c r="G710" s="283">
        <v>0</v>
      </c>
      <c r="H710" s="284">
        <v>5284</v>
      </c>
      <c r="I710" s="285">
        <v>0</v>
      </c>
    </row>
    <row r="711" spans="1:9" ht="51" customHeight="1">
      <c r="A711" s="269"/>
      <c r="B711" s="286" t="s">
        <v>196</v>
      </c>
      <c r="C711" s="287">
        <v>241</v>
      </c>
      <c r="D711" s="288">
        <v>8</v>
      </c>
      <c r="E711" s="289">
        <v>4</v>
      </c>
      <c r="F711" s="290">
        <v>5439001</v>
      </c>
      <c r="G711" s="291">
        <v>0</v>
      </c>
      <c r="H711" s="292">
        <v>3484</v>
      </c>
      <c r="I711" s="293">
        <v>0</v>
      </c>
    </row>
    <row r="712" spans="1:9" ht="13.5" customHeight="1">
      <c r="A712" s="269"/>
      <c r="B712" s="278" t="s">
        <v>323</v>
      </c>
      <c r="C712" s="279">
        <v>241</v>
      </c>
      <c r="D712" s="280">
        <v>8</v>
      </c>
      <c r="E712" s="281">
        <v>4</v>
      </c>
      <c r="F712" s="282">
        <v>5439001</v>
      </c>
      <c r="G712" s="283" t="s">
        <v>324</v>
      </c>
      <c r="H712" s="284">
        <v>90</v>
      </c>
      <c r="I712" s="285">
        <v>0</v>
      </c>
    </row>
    <row r="713" spans="1:9" ht="13.5" customHeight="1">
      <c r="A713" s="269"/>
      <c r="B713" s="278" t="s">
        <v>321</v>
      </c>
      <c r="C713" s="279">
        <v>241</v>
      </c>
      <c r="D713" s="280">
        <v>8</v>
      </c>
      <c r="E713" s="281">
        <v>4</v>
      </c>
      <c r="F713" s="282">
        <v>5439001</v>
      </c>
      <c r="G713" s="283" t="s">
        <v>322</v>
      </c>
      <c r="H713" s="284">
        <v>3394</v>
      </c>
      <c r="I713" s="285">
        <v>0</v>
      </c>
    </row>
    <row r="714" spans="1:9" ht="63.75" customHeight="1">
      <c r="A714" s="269"/>
      <c r="B714" s="286" t="s">
        <v>198</v>
      </c>
      <c r="C714" s="287">
        <v>241</v>
      </c>
      <c r="D714" s="288">
        <v>8</v>
      </c>
      <c r="E714" s="289">
        <v>4</v>
      </c>
      <c r="F714" s="290">
        <v>5439003</v>
      </c>
      <c r="G714" s="291">
        <v>0</v>
      </c>
      <c r="H714" s="292">
        <v>100</v>
      </c>
      <c r="I714" s="293">
        <v>0</v>
      </c>
    </row>
    <row r="715" spans="1:9" ht="13.5" customHeight="1">
      <c r="A715" s="269"/>
      <c r="B715" s="278" t="s">
        <v>321</v>
      </c>
      <c r="C715" s="279">
        <v>241</v>
      </c>
      <c r="D715" s="280">
        <v>8</v>
      </c>
      <c r="E715" s="281">
        <v>4</v>
      </c>
      <c r="F715" s="282">
        <v>5439003</v>
      </c>
      <c r="G715" s="283" t="s">
        <v>322</v>
      </c>
      <c r="H715" s="284">
        <v>100</v>
      </c>
      <c r="I715" s="285">
        <v>0</v>
      </c>
    </row>
    <row r="716" spans="1:9" ht="63.75" customHeight="1">
      <c r="A716" s="269"/>
      <c r="B716" s="286" t="s">
        <v>200</v>
      </c>
      <c r="C716" s="287">
        <v>241</v>
      </c>
      <c r="D716" s="288">
        <v>8</v>
      </c>
      <c r="E716" s="289">
        <v>4</v>
      </c>
      <c r="F716" s="290">
        <v>5439004</v>
      </c>
      <c r="G716" s="291">
        <v>0</v>
      </c>
      <c r="H716" s="292">
        <v>1700</v>
      </c>
      <c r="I716" s="293">
        <v>0</v>
      </c>
    </row>
    <row r="717" spans="1:9" ht="13.5" customHeight="1">
      <c r="A717" s="269"/>
      <c r="B717" s="278" t="s">
        <v>321</v>
      </c>
      <c r="C717" s="279">
        <v>241</v>
      </c>
      <c r="D717" s="280">
        <v>8</v>
      </c>
      <c r="E717" s="281">
        <v>4</v>
      </c>
      <c r="F717" s="282">
        <v>5439004</v>
      </c>
      <c r="G717" s="283" t="s">
        <v>322</v>
      </c>
      <c r="H717" s="284">
        <v>1700</v>
      </c>
      <c r="I717" s="285">
        <v>0</v>
      </c>
    </row>
    <row r="718" spans="1:9" ht="25.5" customHeight="1">
      <c r="A718" s="269"/>
      <c r="B718" s="278" t="s">
        <v>724</v>
      </c>
      <c r="C718" s="279">
        <v>241</v>
      </c>
      <c r="D718" s="280">
        <v>8</v>
      </c>
      <c r="E718" s="281">
        <v>4</v>
      </c>
      <c r="F718" s="282">
        <v>6600000</v>
      </c>
      <c r="G718" s="283">
        <v>0</v>
      </c>
      <c r="H718" s="284">
        <v>250</v>
      </c>
      <c r="I718" s="285">
        <v>0</v>
      </c>
    </row>
    <row r="719" spans="1:9" ht="25.5" customHeight="1">
      <c r="A719" s="269"/>
      <c r="B719" s="286" t="s">
        <v>726</v>
      </c>
      <c r="C719" s="287">
        <v>241</v>
      </c>
      <c r="D719" s="288">
        <v>8</v>
      </c>
      <c r="E719" s="289">
        <v>4</v>
      </c>
      <c r="F719" s="290">
        <v>6609001</v>
      </c>
      <c r="G719" s="291">
        <v>0</v>
      </c>
      <c r="H719" s="292">
        <v>250</v>
      </c>
      <c r="I719" s="293">
        <v>0</v>
      </c>
    </row>
    <row r="720" spans="1:9" ht="13.5" customHeight="1">
      <c r="A720" s="269"/>
      <c r="B720" s="278" t="s">
        <v>323</v>
      </c>
      <c r="C720" s="279">
        <v>241</v>
      </c>
      <c r="D720" s="280">
        <v>8</v>
      </c>
      <c r="E720" s="281">
        <v>4</v>
      </c>
      <c r="F720" s="282">
        <v>6609001</v>
      </c>
      <c r="G720" s="283" t="s">
        <v>324</v>
      </c>
      <c r="H720" s="284">
        <v>50</v>
      </c>
      <c r="I720" s="285">
        <v>0</v>
      </c>
    </row>
    <row r="721" spans="1:9" ht="13.5" customHeight="1">
      <c r="A721" s="269"/>
      <c r="B721" s="278" t="s">
        <v>321</v>
      </c>
      <c r="C721" s="279">
        <v>241</v>
      </c>
      <c r="D721" s="280">
        <v>8</v>
      </c>
      <c r="E721" s="281">
        <v>4</v>
      </c>
      <c r="F721" s="282">
        <v>6609001</v>
      </c>
      <c r="G721" s="283" t="s">
        <v>322</v>
      </c>
      <c r="H721" s="284">
        <v>200</v>
      </c>
      <c r="I721" s="285">
        <v>0</v>
      </c>
    </row>
    <row r="722" spans="1:9" ht="51" customHeight="1">
      <c r="A722" s="269"/>
      <c r="B722" s="278" t="s">
        <v>599</v>
      </c>
      <c r="C722" s="279">
        <v>241</v>
      </c>
      <c r="D722" s="280">
        <v>8</v>
      </c>
      <c r="E722" s="281">
        <v>4</v>
      </c>
      <c r="F722" s="282">
        <v>6800000</v>
      </c>
      <c r="G722" s="283">
        <v>0</v>
      </c>
      <c r="H722" s="284">
        <v>200</v>
      </c>
      <c r="I722" s="285">
        <v>0</v>
      </c>
    </row>
    <row r="723" spans="1:9" ht="51" customHeight="1">
      <c r="A723" s="269"/>
      <c r="B723" s="286" t="s">
        <v>601</v>
      </c>
      <c r="C723" s="287">
        <v>241</v>
      </c>
      <c r="D723" s="288">
        <v>8</v>
      </c>
      <c r="E723" s="289">
        <v>4</v>
      </c>
      <c r="F723" s="290">
        <v>6809001</v>
      </c>
      <c r="G723" s="291">
        <v>0</v>
      </c>
      <c r="H723" s="292">
        <v>200</v>
      </c>
      <c r="I723" s="293">
        <v>0</v>
      </c>
    </row>
    <row r="724" spans="1:9" ht="13.5" customHeight="1">
      <c r="A724" s="269"/>
      <c r="B724" s="278" t="s">
        <v>323</v>
      </c>
      <c r="C724" s="279">
        <v>241</v>
      </c>
      <c r="D724" s="280">
        <v>8</v>
      </c>
      <c r="E724" s="281">
        <v>4</v>
      </c>
      <c r="F724" s="282">
        <v>6809001</v>
      </c>
      <c r="G724" s="283" t="s">
        <v>324</v>
      </c>
      <c r="H724" s="284">
        <v>60</v>
      </c>
      <c r="I724" s="285">
        <v>0</v>
      </c>
    </row>
    <row r="725" spans="1:9" ht="13.5" customHeight="1">
      <c r="A725" s="269"/>
      <c r="B725" s="278" t="s">
        <v>321</v>
      </c>
      <c r="C725" s="279">
        <v>241</v>
      </c>
      <c r="D725" s="280">
        <v>8</v>
      </c>
      <c r="E725" s="281">
        <v>4</v>
      </c>
      <c r="F725" s="282">
        <v>6809001</v>
      </c>
      <c r="G725" s="283" t="s">
        <v>322</v>
      </c>
      <c r="H725" s="284">
        <v>140</v>
      </c>
      <c r="I725" s="285">
        <v>0</v>
      </c>
    </row>
    <row r="726" spans="1:9" ht="13.5" customHeight="1">
      <c r="A726" s="269"/>
      <c r="B726" s="278" t="s">
        <v>501</v>
      </c>
      <c r="C726" s="279">
        <v>241</v>
      </c>
      <c r="D726" s="280">
        <v>10</v>
      </c>
      <c r="E726" s="281">
        <v>0</v>
      </c>
      <c r="F726" s="282">
        <v>0</v>
      </c>
      <c r="G726" s="283">
        <v>0</v>
      </c>
      <c r="H726" s="284">
        <v>1760</v>
      </c>
      <c r="I726" s="285">
        <v>0</v>
      </c>
    </row>
    <row r="727" spans="1:9" ht="13.5" customHeight="1">
      <c r="A727" s="269"/>
      <c r="B727" s="286" t="s">
        <v>505</v>
      </c>
      <c r="C727" s="287">
        <v>241</v>
      </c>
      <c r="D727" s="288">
        <v>10</v>
      </c>
      <c r="E727" s="289">
        <v>6</v>
      </c>
      <c r="F727" s="290">
        <v>0</v>
      </c>
      <c r="G727" s="291">
        <v>0</v>
      </c>
      <c r="H727" s="292">
        <v>1760</v>
      </c>
      <c r="I727" s="293">
        <v>0</v>
      </c>
    </row>
    <row r="728" spans="1:9" ht="51" customHeight="1">
      <c r="A728" s="269"/>
      <c r="B728" s="278" t="s">
        <v>234</v>
      </c>
      <c r="C728" s="279">
        <v>241</v>
      </c>
      <c r="D728" s="280">
        <v>10</v>
      </c>
      <c r="E728" s="281">
        <v>6</v>
      </c>
      <c r="F728" s="282">
        <v>5220000</v>
      </c>
      <c r="G728" s="283">
        <v>0</v>
      </c>
      <c r="H728" s="284">
        <v>1000</v>
      </c>
      <c r="I728" s="285">
        <v>0</v>
      </c>
    </row>
    <row r="729" spans="1:9" ht="63.75" customHeight="1">
      <c r="A729" s="269"/>
      <c r="B729" s="286" t="s">
        <v>236</v>
      </c>
      <c r="C729" s="287">
        <v>241</v>
      </c>
      <c r="D729" s="288">
        <v>10</v>
      </c>
      <c r="E729" s="289">
        <v>6</v>
      </c>
      <c r="F729" s="290">
        <v>5229001</v>
      </c>
      <c r="G729" s="291">
        <v>0</v>
      </c>
      <c r="H729" s="292">
        <v>1000</v>
      </c>
      <c r="I729" s="293">
        <v>0</v>
      </c>
    </row>
    <row r="730" spans="1:9" ht="13.5" customHeight="1">
      <c r="A730" s="269"/>
      <c r="B730" s="278" t="s">
        <v>321</v>
      </c>
      <c r="C730" s="279">
        <v>241</v>
      </c>
      <c r="D730" s="280">
        <v>10</v>
      </c>
      <c r="E730" s="281">
        <v>6</v>
      </c>
      <c r="F730" s="282">
        <v>5229001</v>
      </c>
      <c r="G730" s="283" t="s">
        <v>322</v>
      </c>
      <c r="H730" s="284">
        <v>1000</v>
      </c>
      <c r="I730" s="285">
        <v>0</v>
      </c>
    </row>
    <row r="731" spans="1:9" ht="25.5" customHeight="1">
      <c r="A731" s="269"/>
      <c r="B731" s="278" t="s">
        <v>242</v>
      </c>
      <c r="C731" s="279">
        <v>241</v>
      </c>
      <c r="D731" s="280">
        <v>10</v>
      </c>
      <c r="E731" s="281">
        <v>6</v>
      </c>
      <c r="F731" s="282">
        <v>5300000</v>
      </c>
      <c r="G731" s="283">
        <v>0</v>
      </c>
      <c r="H731" s="284">
        <v>760</v>
      </c>
      <c r="I731" s="285">
        <v>0</v>
      </c>
    </row>
    <row r="732" spans="1:9" ht="38.25" customHeight="1">
      <c r="A732" s="269"/>
      <c r="B732" s="286" t="s">
        <v>244</v>
      </c>
      <c r="C732" s="287">
        <v>241</v>
      </c>
      <c r="D732" s="288">
        <v>10</v>
      </c>
      <c r="E732" s="289">
        <v>6</v>
      </c>
      <c r="F732" s="290">
        <v>5309001</v>
      </c>
      <c r="G732" s="291">
        <v>0</v>
      </c>
      <c r="H732" s="292">
        <v>760</v>
      </c>
      <c r="I732" s="293">
        <v>0</v>
      </c>
    </row>
    <row r="733" spans="1:9" ht="13.5" customHeight="1">
      <c r="A733" s="269"/>
      <c r="B733" s="278" t="s">
        <v>323</v>
      </c>
      <c r="C733" s="279">
        <v>241</v>
      </c>
      <c r="D733" s="280">
        <v>10</v>
      </c>
      <c r="E733" s="281">
        <v>6</v>
      </c>
      <c r="F733" s="282">
        <v>5309001</v>
      </c>
      <c r="G733" s="283" t="s">
        <v>324</v>
      </c>
      <c r="H733" s="284">
        <v>760</v>
      </c>
      <c r="I733" s="285">
        <v>0</v>
      </c>
    </row>
    <row r="734" spans="1:9" ht="25.5" customHeight="1">
      <c r="A734" s="269"/>
      <c r="B734" s="286" t="s">
        <v>382</v>
      </c>
      <c r="C734" s="287">
        <v>271</v>
      </c>
      <c r="D734" s="288">
        <v>0</v>
      </c>
      <c r="E734" s="289">
        <v>0</v>
      </c>
      <c r="F734" s="290">
        <v>0</v>
      </c>
      <c r="G734" s="291">
        <v>0</v>
      </c>
      <c r="H734" s="292">
        <v>169071.1</v>
      </c>
      <c r="I734" s="293">
        <v>2116</v>
      </c>
    </row>
    <row r="735" spans="1:9" ht="13.5" customHeight="1">
      <c r="A735" s="269"/>
      <c r="B735" s="278" t="s">
        <v>493</v>
      </c>
      <c r="C735" s="279">
        <v>271</v>
      </c>
      <c r="D735" s="280">
        <v>7</v>
      </c>
      <c r="E735" s="281">
        <v>0</v>
      </c>
      <c r="F735" s="282">
        <v>0</v>
      </c>
      <c r="G735" s="283">
        <v>0</v>
      </c>
      <c r="H735" s="284">
        <v>95436.2</v>
      </c>
      <c r="I735" s="285">
        <v>2116</v>
      </c>
    </row>
    <row r="736" spans="1:9" ht="13.5" customHeight="1">
      <c r="A736" s="269"/>
      <c r="B736" s="286" t="s">
        <v>495</v>
      </c>
      <c r="C736" s="287">
        <v>271</v>
      </c>
      <c r="D736" s="288">
        <v>7</v>
      </c>
      <c r="E736" s="289">
        <v>2</v>
      </c>
      <c r="F736" s="290">
        <v>0</v>
      </c>
      <c r="G736" s="291">
        <v>0</v>
      </c>
      <c r="H736" s="292">
        <v>91033.8</v>
      </c>
      <c r="I736" s="293">
        <v>0</v>
      </c>
    </row>
    <row r="737" spans="1:9" ht="57" customHeight="1">
      <c r="A737" s="269"/>
      <c r="B737" s="278" t="s">
        <v>131</v>
      </c>
      <c r="C737" s="279">
        <v>271</v>
      </c>
      <c r="D737" s="280">
        <v>7</v>
      </c>
      <c r="E737" s="281">
        <v>2</v>
      </c>
      <c r="F737" s="282">
        <v>5510000</v>
      </c>
      <c r="G737" s="283">
        <v>0</v>
      </c>
      <c r="H737" s="284">
        <v>922.1</v>
      </c>
      <c r="I737" s="285">
        <v>0</v>
      </c>
    </row>
    <row r="738" spans="1:9" ht="114.75" customHeight="1">
      <c r="A738" s="269"/>
      <c r="B738" s="286" t="s">
        <v>45</v>
      </c>
      <c r="C738" s="287">
        <v>271</v>
      </c>
      <c r="D738" s="288">
        <v>7</v>
      </c>
      <c r="E738" s="289">
        <v>2</v>
      </c>
      <c r="F738" s="290">
        <v>5515453</v>
      </c>
      <c r="G738" s="291">
        <v>0</v>
      </c>
      <c r="H738" s="292">
        <v>772</v>
      </c>
      <c r="I738" s="293">
        <v>0</v>
      </c>
    </row>
    <row r="739" spans="1:9" ht="13.5" customHeight="1">
      <c r="A739" s="269"/>
      <c r="B739" s="278" t="s">
        <v>321</v>
      </c>
      <c r="C739" s="279">
        <v>271</v>
      </c>
      <c r="D739" s="280">
        <v>7</v>
      </c>
      <c r="E739" s="281">
        <v>2</v>
      </c>
      <c r="F739" s="282">
        <v>5515453</v>
      </c>
      <c r="G739" s="283" t="s">
        <v>322</v>
      </c>
      <c r="H739" s="284">
        <v>772</v>
      </c>
      <c r="I739" s="285">
        <v>0</v>
      </c>
    </row>
    <row r="740" spans="1:9" ht="76.5" customHeight="1">
      <c r="A740" s="269"/>
      <c r="B740" s="286" t="s">
        <v>133</v>
      </c>
      <c r="C740" s="287">
        <v>271</v>
      </c>
      <c r="D740" s="288">
        <v>7</v>
      </c>
      <c r="E740" s="289">
        <v>2</v>
      </c>
      <c r="F740" s="290">
        <v>5519003</v>
      </c>
      <c r="G740" s="291">
        <v>0</v>
      </c>
      <c r="H740" s="292">
        <v>109.5</v>
      </c>
      <c r="I740" s="293">
        <v>0</v>
      </c>
    </row>
    <row r="741" spans="1:9" ht="13.5" customHeight="1">
      <c r="A741" s="269"/>
      <c r="B741" s="278" t="s">
        <v>321</v>
      </c>
      <c r="C741" s="279">
        <v>271</v>
      </c>
      <c r="D741" s="280">
        <v>7</v>
      </c>
      <c r="E741" s="281">
        <v>2</v>
      </c>
      <c r="F741" s="282">
        <v>5519003</v>
      </c>
      <c r="G741" s="283" t="s">
        <v>322</v>
      </c>
      <c r="H741" s="284">
        <v>109.5</v>
      </c>
      <c r="I741" s="285">
        <v>0</v>
      </c>
    </row>
    <row r="742" spans="1:9" ht="51" customHeight="1">
      <c r="A742" s="269"/>
      <c r="B742" s="286" t="s">
        <v>47</v>
      </c>
      <c r="C742" s="287">
        <v>271</v>
      </c>
      <c r="D742" s="288">
        <v>7</v>
      </c>
      <c r="E742" s="289">
        <v>2</v>
      </c>
      <c r="F742" s="290">
        <v>5519012</v>
      </c>
      <c r="G742" s="291">
        <v>0</v>
      </c>
      <c r="H742" s="292">
        <v>40.6</v>
      </c>
      <c r="I742" s="293">
        <v>0</v>
      </c>
    </row>
    <row r="743" spans="1:9" ht="13.5" customHeight="1">
      <c r="A743" s="269"/>
      <c r="B743" s="278" t="s">
        <v>321</v>
      </c>
      <c r="C743" s="279">
        <v>271</v>
      </c>
      <c r="D743" s="280">
        <v>7</v>
      </c>
      <c r="E743" s="281">
        <v>2</v>
      </c>
      <c r="F743" s="282">
        <v>5519012</v>
      </c>
      <c r="G743" s="283" t="s">
        <v>322</v>
      </c>
      <c r="H743" s="284">
        <v>40.6</v>
      </c>
      <c r="I743" s="285">
        <v>0</v>
      </c>
    </row>
    <row r="744" spans="1:9" ht="63.75" customHeight="1">
      <c r="A744" s="269"/>
      <c r="B744" s="278" t="s">
        <v>135</v>
      </c>
      <c r="C744" s="279">
        <v>271</v>
      </c>
      <c r="D744" s="280">
        <v>7</v>
      </c>
      <c r="E744" s="281">
        <v>2</v>
      </c>
      <c r="F744" s="282">
        <v>5530000</v>
      </c>
      <c r="G744" s="283">
        <v>0</v>
      </c>
      <c r="H744" s="284">
        <v>89336.7</v>
      </c>
      <c r="I744" s="285">
        <v>0</v>
      </c>
    </row>
    <row r="745" spans="1:9" ht="102" customHeight="1">
      <c r="A745" s="269"/>
      <c r="B745" s="286" t="s">
        <v>137</v>
      </c>
      <c r="C745" s="287">
        <v>271</v>
      </c>
      <c r="D745" s="288">
        <v>7</v>
      </c>
      <c r="E745" s="289">
        <v>2</v>
      </c>
      <c r="F745" s="290">
        <v>5530359</v>
      </c>
      <c r="G745" s="291">
        <v>0</v>
      </c>
      <c r="H745" s="292">
        <v>76085.7</v>
      </c>
      <c r="I745" s="293">
        <v>0</v>
      </c>
    </row>
    <row r="746" spans="1:9" ht="63.75" customHeight="1">
      <c r="A746" s="269"/>
      <c r="B746" s="278" t="s">
        <v>326</v>
      </c>
      <c r="C746" s="279">
        <v>271</v>
      </c>
      <c r="D746" s="280">
        <v>7</v>
      </c>
      <c r="E746" s="281">
        <v>2</v>
      </c>
      <c r="F746" s="282">
        <v>5530359</v>
      </c>
      <c r="G746" s="283" t="s">
        <v>327</v>
      </c>
      <c r="H746" s="284">
        <v>73411.7</v>
      </c>
      <c r="I746" s="285">
        <v>0</v>
      </c>
    </row>
    <row r="747" spans="1:9" ht="13.5" customHeight="1">
      <c r="A747" s="269"/>
      <c r="B747" s="278" t="s">
        <v>321</v>
      </c>
      <c r="C747" s="279">
        <v>271</v>
      </c>
      <c r="D747" s="280">
        <v>7</v>
      </c>
      <c r="E747" s="281">
        <v>2</v>
      </c>
      <c r="F747" s="282">
        <v>5530359</v>
      </c>
      <c r="G747" s="283" t="s">
        <v>322</v>
      </c>
      <c r="H747" s="284">
        <v>2674</v>
      </c>
      <c r="I747" s="285">
        <v>0</v>
      </c>
    </row>
    <row r="748" spans="1:9" ht="114.75" customHeight="1">
      <c r="A748" s="269"/>
      <c r="B748" s="286" t="s">
        <v>139</v>
      </c>
      <c r="C748" s="287">
        <v>271</v>
      </c>
      <c r="D748" s="288">
        <v>7</v>
      </c>
      <c r="E748" s="289">
        <v>2</v>
      </c>
      <c r="F748" s="290">
        <v>5535471</v>
      </c>
      <c r="G748" s="291">
        <v>0</v>
      </c>
      <c r="H748" s="292">
        <v>13051</v>
      </c>
      <c r="I748" s="293">
        <v>0</v>
      </c>
    </row>
    <row r="749" spans="1:9" ht="63.75" customHeight="1">
      <c r="A749" s="269"/>
      <c r="B749" s="278" t="s">
        <v>326</v>
      </c>
      <c r="C749" s="279">
        <v>271</v>
      </c>
      <c r="D749" s="280">
        <v>7</v>
      </c>
      <c r="E749" s="281">
        <v>2</v>
      </c>
      <c r="F749" s="282">
        <v>5535471</v>
      </c>
      <c r="G749" s="283" t="s">
        <v>327</v>
      </c>
      <c r="H749" s="284">
        <v>13051</v>
      </c>
      <c r="I749" s="285">
        <v>0</v>
      </c>
    </row>
    <row r="750" spans="1:9" ht="102" customHeight="1">
      <c r="A750" s="269"/>
      <c r="B750" s="286" t="s">
        <v>141</v>
      </c>
      <c r="C750" s="287">
        <v>271</v>
      </c>
      <c r="D750" s="288">
        <v>7</v>
      </c>
      <c r="E750" s="289">
        <v>2</v>
      </c>
      <c r="F750" s="290">
        <v>5535608</v>
      </c>
      <c r="G750" s="291">
        <v>0</v>
      </c>
      <c r="H750" s="292">
        <v>200</v>
      </c>
      <c r="I750" s="293">
        <v>0</v>
      </c>
    </row>
    <row r="751" spans="1:9" ht="13.5" customHeight="1">
      <c r="A751" s="269"/>
      <c r="B751" s="278" t="s">
        <v>321</v>
      </c>
      <c r="C751" s="279">
        <v>271</v>
      </c>
      <c r="D751" s="280">
        <v>7</v>
      </c>
      <c r="E751" s="281">
        <v>2</v>
      </c>
      <c r="F751" s="282">
        <v>5535608</v>
      </c>
      <c r="G751" s="283" t="s">
        <v>322</v>
      </c>
      <c r="H751" s="284">
        <v>200</v>
      </c>
      <c r="I751" s="285">
        <v>0</v>
      </c>
    </row>
    <row r="752" spans="1:9" ht="63.75" customHeight="1">
      <c r="A752" s="269"/>
      <c r="B752" s="278" t="s">
        <v>626</v>
      </c>
      <c r="C752" s="279">
        <v>271</v>
      </c>
      <c r="D752" s="280">
        <v>7</v>
      </c>
      <c r="E752" s="281">
        <v>2</v>
      </c>
      <c r="F752" s="282">
        <v>6020000</v>
      </c>
      <c r="G752" s="283">
        <v>0</v>
      </c>
      <c r="H752" s="284">
        <v>775</v>
      </c>
      <c r="I752" s="285">
        <v>0</v>
      </c>
    </row>
    <row r="753" spans="1:9" ht="76.5" customHeight="1">
      <c r="A753" s="269"/>
      <c r="B753" s="286" t="s">
        <v>628</v>
      </c>
      <c r="C753" s="287">
        <v>271</v>
      </c>
      <c r="D753" s="288">
        <v>7</v>
      </c>
      <c r="E753" s="289">
        <v>2</v>
      </c>
      <c r="F753" s="290">
        <v>6029001</v>
      </c>
      <c r="G753" s="291">
        <v>0</v>
      </c>
      <c r="H753" s="292">
        <v>775</v>
      </c>
      <c r="I753" s="293">
        <v>0</v>
      </c>
    </row>
    <row r="754" spans="1:9" ht="13.5" customHeight="1">
      <c r="A754" s="269"/>
      <c r="B754" s="278" t="s">
        <v>321</v>
      </c>
      <c r="C754" s="279">
        <v>271</v>
      </c>
      <c r="D754" s="280">
        <v>7</v>
      </c>
      <c r="E754" s="281">
        <v>2</v>
      </c>
      <c r="F754" s="282">
        <v>6029001</v>
      </c>
      <c r="G754" s="283" t="s">
        <v>322</v>
      </c>
      <c r="H754" s="284">
        <v>775</v>
      </c>
      <c r="I754" s="285">
        <v>0</v>
      </c>
    </row>
    <row r="755" spans="1:9" ht="13.5" customHeight="1">
      <c r="A755" s="269"/>
      <c r="B755" s="286" t="s">
        <v>496</v>
      </c>
      <c r="C755" s="287">
        <v>271</v>
      </c>
      <c r="D755" s="288">
        <v>7</v>
      </c>
      <c r="E755" s="289">
        <v>7</v>
      </c>
      <c r="F755" s="290">
        <v>0</v>
      </c>
      <c r="G755" s="291">
        <v>0</v>
      </c>
      <c r="H755" s="292">
        <v>4402.3999999999996</v>
      </c>
      <c r="I755" s="293">
        <v>2116</v>
      </c>
    </row>
    <row r="756" spans="1:9" ht="38.25" customHeight="1">
      <c r="A756" s="269"/>
      <c r="B756" s="278" t="s">
        <v>151</v>
      </c>
      <c r="C756" s="279">
        <v>271</v>
      </c>
      <c r="D756" s="280">
        <v>7</v>
      </c>
      <c r="E756" s="281">
        <v>7</v>
      </c>
      <c r="F756" s="282">
        <v>6900000</v>
      </c>
      <c r="G756" s="283">
        <v>0</v>
      </c>
      <c r="H756" s="284">
        <v>4402.3999999999996</v>
      </c>
      <c r="I756" s="285">
        <v>2116</v>
      </c>
    </row>
    <row r="757" spans="1:9" ht="76.5" customHeight="1">
      <c r="A757" s="269"/>
      <c r="B757" s="286" t="s">
        <v>153</v>
      </c>
      <c r="C757" s="287">
        <v>271</v>
      </c>
      <c r="D757" s="288">
        <v>7</v>
      </c>
      <c r="E757" s="289">
        <v>7</v>
      </c>
      <c r="F757" s="290">
        <v>6905407</v>
      </c>
      <c r="G757" s="291">
        <v>0</v>
      </c>
      <c r="H757" s="292">
        <v>955.8</v>
      </c>
      <c r="I757" s="293">
        <v>0</v>
      </c>
    </row>
    <row r="758" spans="1:9" ht="13.5" customHeight="1">
      <c r="A758" s="269"/>
      <c r="B758" s="278" t="s">
        <v>321</v>
      </c>
      <c r="C758" s="279">
        <v>271</v>
      </c>
      <c r="D758" s="280">
        <v>7</v>
      </c>
      <c r="E758" s="281">
        <v>7</v>
      </c>
      <c r="F758" s="282">
        <v>6905407</v>
      </c>
      <c r="G758" s="283" t="s">
        <v>322</v>
      </c>
      <c r="H758" s="284">
        <v>955.8</v>
      </c>
      <c r="I758" s="285">
        <v>0</v>
      </c>
    </row>
    <row r="759" spans="1:9" ht="57" customHeight="1">
      <c r="A759" s="269"/>
      <c r="B759" s="286" t="s">
        <v>155</v>
      </c>
      <c r="C759" s="287">
        <v>271</v>
      </c>
      <c r="D759" s="288">
        <v>7</v>
      </c>
      <c r="E759" s="289">
        <v>7</v>
      </c>
      <c r="F759" s="290">
        <v>6905510</v>
      </c>
      <c r="G759" s="291">
        <v>0</v>
      </c>
      <c r="H759" s="292">
        <v>2116</v>
      </c>
      <c r="I759" s="293">
        <v>2116</v>
      </c>
    </row>
    <row r="760" spans="1:9" ht="25.5" customHeight="1">
      <c r="A760" s="269"/>
      <c r="B760" s="278" t="s">
        <v>283</v>
      </c>
      <c r="C760" s="279">
        <v>271</v>
      </c>
      <c r="D760" s="280">
        <v>7</v>
      </c>
      <c r="E760" s="281">
        <v>7</v>
      </c>
      <c r="F760" s="282">
        <v>6905510</v>
      </c>
      <c r="G760" s="283" t="s">
        <v>284</v>
      </c>
      <c r="H760" s="284">
        <v>2116</v>
      </c>
      <c r="I760" s="285">
        <v>2116</v>
      </c>
    </row>
    <row r="761" spans="1:9" ht="51" customHeight="1">
      <c r="A761" s="269"/>
      <c r="B761" s="286" t="s">
        <v>157</v>
      </c>
      <c r="C761" s="287">
        <v>271</v>
      </c>
      <c r="D761" s="288">
        <v>7</v>
      </c>
      <c r="E761" s="289">
        <v>7</v>
      </c>
      <c r="F761" s="290">
        <v>6909001</v>
      </c>
      <c r="G761" s="291">
        <v>0</v>
      </c>
      <c r="H761" s="292">
        <v>1191.2</v>
      </c>
      <c r="I761" s="293">
        <v>0</v>
      </c>
    </row>
    <row r="762" spans="1:9" ht="25.5" customHeight="1">
      <c r="A762" s="269"/>
      <c r="B762" s="278" t="s">
        <v>283</v>
      </c>
      <c r="C762" s="279">
        <v>271</v>
      </c>
      <c r="D762" s="280">
        <v>7</v>
      </c>
      <c r="E762" s="281">
        <v>7</v>
      </c>
      <c r="F762" s="282">
        <v>6909001</v>
      </c>
      <c r="G762" s="283" t="s">
        <v>284</v>
      </c>
      <c r="H762" s="284">
        <v>686</v>
      </c>
      <c r="I762" s="285">
        <v>0</v>
      </c>
    </row>
    <row r="763" spans="1:9" ht="13.5" customHeight="1">
      <c r="A763" s="269"/>
      <c r="B763" s="278" t="s">
        <v>321</v>
      </c>
      <c r="C763" s="279">
        <v>271</v>
      </c>
      <c r="D763" s="280">
        <v>7</v>
      </c>
      <c r="E763" s="281">
        <v>7</v>
      </c>
      <c r="F763" s="282">
        <v>6909001</v>
      </c>
      <c r="G763" s="283" t="s">
        <v>322</v>
      </c>
      <c r="H763" s="284">
        <v>505.2</v>
      </c>
      <c r="I763" s="285">
        <v>0</v>
      </c>
    </row>
    <row r="764" spans="1:9" ht="89.25" customHeight="1">
      <c r="A764" s="269"/>
      <c r="B764" s="286" t="s">
        <v>159</v>
      </c>
      <c r="C764" s="287">
        <v>271</v>
      </c>
      <c r="D764" s="288">
        <v>7</v>
      </c>
      <c r="E764" s="289">
        <v>7</v>
      </c>
      <c r="F764" s="290">
        <v>6909011</v>
      </c>
      <c r="G764" s="291">
        <v>0</v>
      </c>
      <c r="H764" s="292">
        <v>139.4</v>
      </c>
      <c r="I764" s="293">
        <v>0</v>
      </c>
    </row>
    <row r="765" spans="1:9" ht="13.5" customHeight="1">
      <c r="A765" s="269"/>
      <c r="B765" s="278" t="s">
        <v>321</v>
      </c>
      <c r="C765" s="279">
        <v>271</v>
      </c>
      <c r="D765" s="280">
        <v>7</v>
      </c>
      <c r="E765" s="281">
        <v>7</v>
      </c>
      <c r="F765" s="282">
        <v>6909011</v>
      </c>
      <c r="G765" s="283" t="s">
        <v>322</v>
      </c>
      <c r="H765" s="284">
        <v>139.4</v>
      </c>
      <c r="I765" s="285">
        <v>0</v>
      </c>
    </row>
    <row r="766" spans="1:9" ht="13.5" customHeight="1">
      <c r="A766" s="269"/>
      <c r="B766" s="278" t="s">
        <v>501</v>
      </c>
      <c r="C766" s="279">
        <v>271</v>
      </c>
      <c r="D766" s="280">
        <v>10</v>
      </c>
      <c r="E766" s="281">
        <v>0</v>
      </c>
      <c r="F766" s="282">
        <v>0</v>
      </c>
      <c r="G766" s="283">
        <v>0</v>
      </c>
      <c r="H766" s="284">
        <v>370</v>
      </c>
      <c r="I766" s="285">
        <v>0</v>
      </c>
    </row>
    <row r="767" spans="1:9" ht="13.5" customHeight="1">
      <c r="A767" s="269"/>
      <c r="B767" s="286" t="s">
        <v>505</v>
      </c>
      <c r="C767" s="287">
        <v>271</v>
      </c>
      <c r="D767" s="288">
        <v>10</v>
      </c>
      <c r="E767" s="289">
        <v>6</v>
      </c>
      <c r="F767" s="290">
        <v>0</v>
      </c>
      <c r="G767" s="291">
        <v>0</v>
      </c>
      <c r="H767" s="292">
        <v>370</v>
      </c>
      <c r="I767" s="293">
        <v>0</v>
      </c>
    </row>
    <row r="768" spans="1:9" ht="25.5" customHeight="1">
      <c r="A768" s="269"/>
      <c r="B768" s="278" t="s">
        <v>242</v>
      </c>
      <c r="C768" s="279">
        <v>271</v>
      </c>
      <c r="D768" s="280">
        <v>10</v>
      </c>
      <c r="E768" s="281">
        <v>6</v>
      </c>
      <c r="F768" s="282">
        <v>5300000</v>
      </c>
      <c r="G768" s="283">
        <v>0</v>
      </c>
      <c r="H768" s="284">
        <v>370</v>
      </c>
      <c r="I768" s="285">
        <v>0</v>
      </c>
    </row>
    <row r="769" spans="1:9" ht="38.25" customHeight="1">
      <c r="A769" s="269"/>
      <c r="B769" s="286" t="s">
        <v>244</v>
      </c>
      <c r="C769" s="287">
        <v>271</v>
      </c>
      <c r="D769" s="288">
        <v>10</v>
      </c>
      <c r="E769" s="289">
        <v>6</v>
      </c>
      <c r="F769" s="290">
        <v>5309001</v>
      </c>
      <c r="G769" s="291">
        <v>0</v>
      </c>
      <c r="H769" s="292">
        <v>370</v>
      </c>
      <c r="I769" s="293">
        <v>0</v>
      </c>
    </row>
    <row r="770" spans="1:9" ht="13.5" customHeight="1">
      <c r="A770" s="269"/>
      <c r="B770" s="278" t="s">
        <v>321</v>
      </c>
      <c r="C770" s="279">
        <v>271</v>
      </c>
      <c r="D770" s="280">
        <v>10</v>
      </c>
      <c r="E770" s="281">
        <v>6</v>
      </c>
      <c r="F770" s="282">
        <v>5309001</v>
      </c>
      <c r="G770" s="283" t="s">
        <v>322</v>
      </c>
      <c r="H770" s="284">
        <v>370</v>
      </c>
      <c r="I770" s="285">
        <v>0</v>
      </c>
    </row>
    <row r="771" spans="1:9" ht="13.5" customHeight="1">
      <c r="A771" s="269"/>
      <c r="B771" s="278" t="s">
        <v>506</v>
      </c>
      <c r="C771" s="279">
        <v>271</v>
      </c>
      <c r="D771" s="280">
        <v>11</v>
      </c>
      <c r="E771" s="281">
        <v>0</v>
      </c>
      <c r="F771" s="282">
        <v>0</v>
      </c>
      <c r="G771" s="283">
        <v>0</v>
      </c>
      <c r="H771" s="284">
        <v>73264.899999999994</v>
      </c>
      <c r="I771" s="285">
        <v>0</v>
      </c>
    </row>
    <row r="772" spans="1:9" ht="13.5" customHeight="1">
      <c r="A772" s="269"/>
      <c r="B772" s="286" t="s">
        <v>507</v>
      </c>
      <c r="C772" s="287">
        <v>271</v>
      </c>
      <c r="D772" s="288">
        <v>11</v>
      </c>
      <c r="E772" s="289">
        <v>1</v>
      </c>
      <c r="F772" s="290">
        <v>0</v>
      </c>
      <c r="G772" s="291">
        <v>0</v>
      </c>
      <c r="H772" s="292">
        <v>71173.899999999994</v>
      </c>
      <c r="I772" s="293">
        <v>0</v>
      </c>
    </row>
    <row r="773" spans="1:9" ht="57" customHeight="1">
      <c r="A773" s="269"/>
      <c r="B773" s="278" t="s">
        <v>131</v>
      </c>
      <c r="C773" s="279">
        <v>271</v>
      </c>
      <c r="D773" s="280">
        <v>11</v>
      </c>
      <c r="E773" s="281">
        <v>1</v>
      </c>
      <c r="F773" s="282">
        <v>5510000</v>
      </c>
      <c r="G773" s="283">
        <v>0</v>
      </c>
      <c r="H773" s="284">
        <v>1494.4</v>
      </c>
      <c r="I773" s="285">
        <v>0</v>
      </c>
    </row>
    <row r="774" spans="1:9" ht="76.5" customHeight="1">
      <c r="A774" s="269"/>
      <c r="B774" s="286" t="s">
        <v>133</v>
      </c>
      <c r="C774" s="287">
        <v>271</v>
      </c>
      <c r="D774" s="288">
        <v>11</v>
      </c>
      <c r="E774" s="289">
        <v>1</v>
      </c>
      <c r="F774" s="290">
        <v>5519003</v>
      </c>
      <c r="G774" s="291">
        <v>0</v>
      </c>
      <c r="H774" s="292">
        <v>1494.4</v>
      </c>
      <c r="I774" s="293">
        <v>0</v>
      </c>
    </row>
    <row r="775" spans="1:9" ht="13.5" customHeight="1">
      <c r="A775" s="269"/>
      <c r="B775" s="278" t="s">
        <v>321</v>
      </c>
      <c r="C775" s="279">
        <v>271</v>
      </c>
      <c r="D775" s="280">
        <v>11</v>
      </c>
      <c r="E775" s="281">
        <v>1</v>
      </c>
      <c r="F775" s="282">
        <v>5519003</v>
      </c>
      <c r="G775" s="283" t="s">
        <v>322</v>
      </c>
      <c r="H775" s="284">
        <v>1494.4</v>
      </c>
      <c r="I775" s="285">
        <v>0</v>
      </c>
    </row>
    <row r="776" spans="1:9" ht="63.75" customHeight="1">
      <c r="A776" s="269"/>
      <c r="B776" s="278" t="s">
        <v>246</v>
      </c>
      <c r="C776" s="279">
        <v>271</v>
      </c>
      <c r="D776" s="280">
        <v>11</v>
      </c>
      <c r="E776" s="281">
        <v>1</v>
      </c>
      <c r="F776" s="282">
        <v>5520000</v>
      </c>
      <c r="G776" s="283">
        <v>0</v>
      </c>
      <c r="H776" s="284">
        <v>69667.5</v>
      </c>
      <c r="I776" s="285">
        <v>0</v>
      </c>
    </row>
    <row r="777" spans="1:9" ht="89.25" customHeight="1">
      <c r="A777" s="269"/>
      <c r="B777" s="286" t="s">
        <v>248</v>
      </c>
      <c r="C777" s="287">
        <v>271</v>
      </c>
      <c r="D777" s="288">
        <v>11</v>
      </c>
      <c r="E777" s="289">
        <v>1</v>
      </c>
      <c r="F777" s="290">
        <v>5520759</v>
      </c>
      <c r="G777" s="291">
        <v>0</v>
      </c>
      <c r="H777" s="292">
        <v>69667.5</v>
      </c>
      <c r="I777" s="293">
        <v>0</v>
      </c>
    </row>
    <row r="778" spans="1:9" ht="63.75" customHeight="1">
      <c r="A778" s="269"/>
      <c r="B778" s="278" t="s">
        <v>326</v>
      </c>
      <c r="C778" s="279">
        <v>271</v>
      </c>
      <c r="D778" s="280">
        <v>11</v>
      </c>
      <c r="E778" s="281">
        <v>1</v>
      </c>
      <c r="F778" s="282">
        <v>5520759</v>
      </c>
      <c r="G778" s="283" t="s">
        <v>327</v>
      </c>
      <c r="H778" s="284">
        <v>67995.5</v>
      </c>
      <c r="I778" s="285">
        <v>0</v>
      </c>
    </row>
    <row r="779" spans="1:9" ht="13.5" customHeight="1">
      <c r="A779" s="269"/>
      <c r="B779" s="278" t="s">
        <v>321</v>
      </c>
      <c r="C779" s="279">
        <v>271</v>
      </c>
      <c r="D779" s="280">
        <v>11</v>
      </c>
      <c r="E779" s="281">
        <v>1</v>
      </c>
      <c r="F779" s="282">
        <v>5520759</v>
      </c>
      <c r="G779" s="283" t="s">
        <v>322</v>
      </c>
      <c r="H779" s="284">
        <v>1672</v>
      </c>
      <c r="I779" s="285">
        <v>0</v>
      </c>
    </row>
    <row r="780" spans="1:9" ht="63.75" customHeight="1">
      <c r="A780" s="269"/>
      <c r="B780" s="278" t="s">
        <v>626</v>
      </c>
      <c r="C780" s="279">
        <v>271</v>
      </c>
      <c r="D780" s="280">
        <v>11</v>
      </c>
      <c r="E780" s="281">
        <v>1</v>
      </c>
      <c r="F780" s="282">
        <v>6020000</v>
      </c>
      <c r="G780" s="283">
        <v>0</v>
      </c>
      <c r="H780" s="284">
        <v>12</v>
      </c>
      <c r="I780" s="285">
        <v>0</v>
      </c>
    </row>
    <row r="781" spans="1:9" ht="76.5" customHeight="1">
      <c r="A781" s="269"/>
      <c r="B781" s="286" t="s">
        <v>628</v>
      </c>
      <c r="C781" s="287">
        <v>271</v>
      </c>
      <c r="D781" s="288">
        <v>11</v>
      </c>
      <c r="E781" s="289">
        <v>1</v>
      </c>
      <c r="F781" s="290">
        <v>6029001</v>
      </c>
      <c r="G781" s="291">
        <v>0</v>
      </c>
      <c r="H781" s="292">
        <v>12</v>
      </c>
      <c r="I781" s="293">
        <v>0</v>
      </c>
    </row>
    <row r="782" spans="1:9" ht="13.5" customHeight="1">
      <c r="A782" s="269"/>
      <c r="B782" s="278" t="s">
        <v>321</v>
      </c>
      <c r="C782" s="279">
        <v>271</v>
      </c>
      <c r="D782" s="280">
        <v>11</v>
      </c>
      <c r="E782" s="281">
        <v>1</v>
      </c>
      <c r="F782" s="282">
        <v>6029001</v>
      </c>
      <c r="G782" s="283" t="s">
        <v>322</v>
      </c>
      <c r="H782" s="284">
        <v>12</v>
      </c>
      <c r="I782" s="285">
        <v>0</v>
      </c>
    </row>
    <row r="783" spans="1:9" ht="13.5" customHeight="1">
      <c r="A783" s="269"/>
      <c r="B783" s="286" t="s">
        <v>508</v>
      </c>
      <c r="C783" s="287">
        <v>271</v>
      </c>
      <c r="D783" s="288">
        <v>11</v>
      </c>
      <c r="E783" s="289">
        <v>2</v>
      </c>
      <c r="F783" s="290">
        <v>0</v>
      </c>
      <c r="G783" s="291">
        <v>0</v>
      </c>
      <c r="H783" s="292">
        <v>2091</v>
      </c>
      <c r="I783" s="293">
        <v>0</v>
      </c>
    </row>
    <row r="784" spans="1:9" ht="57" customHeight="1">
      <c r="A784" s="269"/>
      <c r="B784" s="278" t="s">
        <v>131</v>
      </c>
      <c r="C784" s="279">
        <v>271</v>
      </c>
      <c r="D784" s="280">
        <v>11</v>
      </c>
      <c r="E784" s="281">
        <v>2</v>
      </c>
      <c r="F784" s="282">
        <v>5510000</v>
      </c>
      <c r="G784" s="283">
        <v>0</v>
      </c>
      <c r="H784" s="284">
        <v>1900</v>
      </c>
      <c r="I784" s="285">
        <v>0</v>
      </c>
    </row>
    <row r="785" spans="1:9" ht="63.75" customHeight="1">
      <c r="A785" s="269"/>
      <c r="B785" s="286" t="s">
        <v>250</v>
      </c>
      <c r="C785" s="287">
        <v>271</v>
      </c>
      <c r="D785" s="288">
        <v>11</v>
      </c>
      <c r="E785" s="289">
        <v>2</v>
      </c>
      <c r="F785" s="290">
        <v>5519001</v>
      </c>
      <c r="G785" s="291">
        <v>0</v>
      </c>
      <c r="H785" s="292">
        <v>1900</v>
      </c>
      <c r="I785" s="293">
        <v>0</v>
      </c>
    </row>
    <row r="786" spans="1:9" ht="25.5" customHeight="1">
      <c r="A786" s="269"/>
      <c r="B786" s="278" t="s">
        <v>283</v>
      </c>
      <c r="C786" s="279">
        <v>271</v>
      </c>
      <c r="D786" s="280">
        <v>11</v>
      </c>
      <c r="E786" s="281">
        <v>2</v>
      </c>
      <c r="F786" s="282">
        <v>5519001</v>
      </c>
      <c r="G786" s="283" t="s">
        <v>284</v>
      </c>
      <c r="H786" s="284">
        <v>99</v>
      </c>
      <c r="I786" s="285">
        <v>0</v>
      </c>
    </row>
    <row r="787" spans="1:9" ht="13.5" customHeight="1">
      <c r="A787" s="269"/>
      <c r="B787" s="278" t="s">
        <v>321</v>
      </c>
      <c r="C787" s="279">
        <v>271</v>
      </c>
      <c r="D787" s="280">
        <v>11</v>
      </c>
      <c r="E787" s="281">
        <v>2</v>
      </c>
      <c r="F787" s="282">
        <v>5519001</v>
      </c>
      <c r="G787" s="283" t="s">
        <v>322</v>
      </c>
      <c r="H787" s="284">
        <v>1801</v>
      </c>
      <c r="I787" s="285">
        <v>0</v>
      </c>
    </row>
    <row r="788" spans="1:9" ht="25.5" customHeight="1">
      <c r="A788" s="269"/>
      <c r="B788" s="278" t="s">
        <v>724</v>
      </c>
      <c r="C788" s="279">
        <v>271</v>
      </c>
      <c r="D788" s="280">
        <v>11</v>
      </c>
      <c r="E788" s="281">
        <v>2</v>
      </c>
      <c r="F788" s="282">
        <v>6600000</v>
      </c>
      <c r="G788" s="283">
        <v>0</v>
      </c>
      <c r="H788" s="284">
        <v>91</v>
      </c>
      <c r="I788" s="285">
        <v>0</v>
      </c>
    </row>
    <row r="789" spans="1:9" ht="25.5" customHeight="1">
      <c r="A789" s="269"/>
      <c r="B789" s="286" t="s">
        <v>726</v>
      </c>
      <c r="C789" s="287">
        <v>271</v>
      </c>
      <c r="D789" s="288">
        <v>11</v>
      </c>
      <c r="E789" s="289">
        <v>2</v>
      </c>
      <c r="F789" s="290">
        <v>6609001</v>
      </c>
      <c r="G789" s="291">
        <v>0</v>
      </c>
      <c r="H789" s="292">
        <v>91</v>
      </c>
      <c r="I789" s="293">
        <v>0</v>
      </c>
    </row>
    <row r="790" spans="1:9" ht="13.5" customHeight="1">
      <c r="A790" s="269"/>
      <c r="B790" s="278" t="s">
        <v>321</v>
      </c>
      <c r="C790" s="279">
        <v>271</v>
      </c>
      <c r="D790" s="280">
        <v>11</v>
      </c>
      <c r="E790" s="281">
        <v>2</v>
      </c>
      <c r="F790" s="282">
        <v>6609001</v>
      </c>
      <c r="G790" s="283" t="s">
        <v>322</v>
      </c>
      <c r="H790" s="284">
        <v>91</v>
      </c>
      <c r="I790" s="285">
        <v>0</v>
      </c>
    </row>
    <row r="791" spans="1:9" ht="51" customHeight="1">
      <c r="A791" s="269"/>
      <c r="B791" s="278" t="s">
        <v>599</v>
      </c>
      <c r="C791" s="279">
        <v>271</v>
      </c>
      <c r="D791" s="280">
        <v>11</v>
      </c>
      <c r="E791" s="281">
        <v>2</v>
      </c>
      <c r="F791" s="282">
        <v>6800000</v>
      </c>
      <c r="G791" s="283">
        <v>0</v>
      </c>
      <c r="H791" s="284">
        <v>100</v>
      </c>
      <c r="I791" s="285">
        <v>0</v>
      </c>
    </row>
    <row r="792" spans="1:9" ht="51" customHeight="1">
      <c r="A792" s="269"/>
      <c r="B792" s="286" t="s">
        <v>601</v>
      </c>
      <c r="C792" s="287">
        <v>271</v>
      </c>
      <c r="D792" s="288">
        <v>11</v>
      </c>
      <c r="E792" s="289">
        <v>2</v>
      </c>
      <c r="F792" s="290">
        <v>6809001</v>
      </c>
      <c r="G792" s="291">
        <v>0</v>
      </c>
      <c r="H792" s="292">
        <v>100</v>
      </c>
      <c r="I792" s="293">
        <v>0</v>
      </c>
    </row>
    <row r="793" spans="1:9" ht="13.5" customHeight="1">
      <c r="A793" s="269"/>
      <c r="B793" s="278" t="s">
        <v>321</v>
      </c>
      <c r="C793" s="279">
        <v>271</v>
      </c>
      <c r="D793" s="280">
        <v>11</v>
      </c>
      <c r="E793" s="281">
        <v>2</v>
      </c>
      <c r="F793" s="282">
        <v>6809001</v>
      </c>
      <c r="G793" s="283" t="s">
        <v>322</v>
      </c>
      <c r="H793" s="284">
        <v>100</v>
      </c>
      <c r="I793" s="285">
        <v>0</v>
      </c>
    </row>
    <row r="794" spans="1:9" ht="15.75" customHeight="1" thickBot="1">
      <c r="A794" s="247"/>
      <c r="B794" s="294" t="s">
        <v>63</v>
      </c>
      <c r="C794" s="295"/>
      <c r="D794" s="295"/>
      <c r="E794" s="296"/>
      <c r="F794" s="297"/>
      <c r="G794" s="297"/>
      <c r="H794" s="298">
        <v>2857259.1140000001</v>
      </c>
      <c r="I794" s="299">
        <v>1159921.9129999999</v>
      </c>
    </row>
  </sheetData>
  <mergeCells count="6">
    <mergeCell ref="H3:I3"/>
    <mergeCell ref="B4:I6"/>
    <mergeCell ref="C9:G9"/>
    <mergeCell ref="H9:I9"/>
    <mergeCell ref="C10:C11"/>
    <mergeCell ref="I10:I1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3" firstPageNumber="40" fitToHeight="0" orientation="portrait" useFirstPageNumber="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26"/>
  <sheetViews>
    <sheetView workbookViewId="0">
      <selection activeCell="H8" sqref="H8"/>
    </sheetView>
  </sheetViews>
  <sheetFormatPr defaultRowHeight="12.75"/>
  <cols>
    <col min="1" max="1" width="25" style="177" customWidth="1"/>
    <col min="2" max="2" width="57.5703125" style="177" customWidth="1"/>
    <col min="3" max="3" width="17.5703125" style="177" customWidth="1"/>
    <col min="4" max="16384" width="9.140625" style="177"/>
  </cols>
  <sheetData>
    <row r="1" spans="1:3" ht="18" customHeight="1">
      <c r="B1" s="429" t="s">
        <v>266</v>
      </c>
      <c r="C1" s="429"/>
    </row>
    <row r="2" spans="1:3" ht="15.75" customHeight="1">
      <c r="A2" s="65"/>
      <c r="B2" s="429" t="s">
        <v>388</v>
      </c>
      <c r="C2" s="429"/>
    </row>
    <row r="3" spans="1:3" ht="18" customHeight="1">
      <c r="B3" s="429" t="s">
        <v>71</v>
      </c>
      <c r="C3" s="429"/>
    </row>
    <row r="4" spans="1:3" ht="18.75" customHeight="1">
      <c r="B4" s="66"/>
      <c r="C4" s="67"/>
    </row>
    <row r="5" spans="1:3" ht="37.5" customHeight="1">
      <c r="A5" s="441" t="s">
        <v>328</v>
      </c>
      <c r="B5" s="442"/>
      <c r="C5" s="442"/>
    </row>
    <row r="6" spans="1:3" ht="47.25" customHeight="1">
      <c r="A6" s="68" t="s">
        <v>329</v>
      </c>
      <c r="B6" s="3" t="s">
        <v>330</v>
      </c>
      <c r="C6" s="69" t="s">
        <v>331</v>
      </c>
    </row>
    <row r="7" spans="1:3" ht="21.75" customHeight="1">
      <c r="A7" s="70"/>
      <c r="B7" s="3">
        <v>1</v>
      </c>
      <c r="C7" s="69">
        <v>2</v>
      </c>
    </row>
    <row r="8" spans="1:3" ht="47.25" customHeight="1">
      <c r="A8" s="71" t="s">
        <v>332</v>
      </c>
      <c r="B8" s="72" t="s">
        <v>333</v>
      </c>
      <c r="C8" s="73">
        <f>C11+C12</f>
        <v>76804.599999999991</v>
      </c>
    </row>
    <row r="9" spans="1:3" ht="15.75" hidden="1" customHeight="1">
      <c r="A9" s="70"/>
      <c r="B9" s="74" t="s">
        <v>334</v>
      </c>
      <c r="C9" s="73"/>
    </row>
    <row r="10" spans="1:3" ht="27" hidden="1" customHeight="1">
      <c r="A10" s="70"/>
      <c r="B10" s="74" t="s">
        <v>335</v>
      </c>
      <c r="C10" s="73"/>
    </row>
    <row r="11" spans="1:3" ht="55.5" customHeight="1">
      <c r="A11" s="75" t="s">
        <v>336</v>
      </c>
      <c r="B11" s="76" t="s">
        <v>337</v>
      </c>
      <c r="C11" s="77">
        <v>157567.4</v>
      </c>
    </row>
    <row r="12" spans="1:3" ht="45.75" customHeight="1">
      <c r="A12" s="75" t="s">
        <v>338</v>
      </c>
      <c r="B12" s="76" t="s">
        <v>339</v>
      </c>
      <c r="C12" s="77">
        <v>-80762.8</v>
      </c>
    </row>
    <row r="13" spans="1:3" ht="42" customHeight="1">
      <c r="A13" s="71" t="s">
        <v>340</v>
      </c>
      <c r="B13" s="72" t="s">
        <v>341</v>
      </c>
      <c r="C13" s="73">
        <f>C14+C15</f>
        <v>0</v>
      </c>
    </row>
    <row r="14" spans="1:3" ht="57.75" customHeight="1">
      <c r="A14" s="75" t="s">
        <v>342</v>
      </c>
      <c r="B14" s="76" t="s">
        <v>343</v>
      </c>
      <c r="C14" s="77">
        <v>50000</v>
      </c>
    </row>
    <row r="15" spans="1:3" ht="51" customHeight="1">
      <c r="A15" s="75" t="s">
        <v>344</v>
      </c>
      <c r="B15" s="76" t="s">
        <v>345</v>
      </c>
      <c r="C15" s="77">
        <v>-50000</v>
      </c>
    </row>
    <row r="16" spans="1:3" ht="37.5" customHeight="1">
      <c r="A16" s="71" t="s">
        <v>346</v>
      </c>
      <c r="B16" s="72" t="s">
        <v>347</v>
      </c>
      <c r="C16" s="73">
        <f>C18+C17</f>
        <v>81999.999999999534</v>
      </c>
    </row>
    <row r="17" spans="1:3" ht="36.75" customHeight="1">
      <c r="A17" s="75" t="s">
        <v>348</v>
      </c>
      <c r="B17" s="74" t="s">
        <v>349</v>
      </c>
      <c r="C17" s="77">
        <f>-2724550.31-C11-C14-C20</f>
        <v>-2932117.71</v>
      </c>
    </row>
    <row r="18" spans="1:3" ht="36.75" customHeight="1">
      <c r="A18" s="75" t="s">
        <v>350</v>
      </c>
      <c r="B18" s="74" t="s">
        <v>351</v>
      </c>
      <c r="C18" s="77">
        <f>2857259.11-C12-C15-C23</f>
        <v>3014117.7099999995</v>
      </c>
    </row>
    <row r="19" spans="1:3" ht="15.75" customHeight="1">
      <c r="A19" s="71" t="s">
        <v>352</v>
      </c>
      <c r="B19" s="72" t="s">
        <v>353</v>
      </c>
      <c r="C19" s="73">
        <f>C20+C23</f>
        <v>-26095.8</v>
      </c>
    </row>
    <row r="20" spans="1:3" s="78" customFormat="1" ht="36.75" customHeight="1">
      <c r="A20" s="75" t="s">
        <v>354</v>
      </c>
      <c r="B20" s="74" t="s">
        <v>355</v>
      </c>
      <c r="C20" s="77">
        <f>C21+C22</f>
        <v>0</v>
      </c>
    </row>
    <row r="21" spans="1:3" s="78" customFormat="1" ht="60" customHeight="1">
      <c r="A21" s="75" t="s">
        <v>356</v>
      </c>
      <c r="B21" s="76" t="s">
        <v>357</v>
      </c>
      <c r="C21" s="77">
        <v>0</v>
      </c>
    </row>
    <row r="22" spans="1:3" s="78" customFormat="1" ht="50.25" customHeight="1">
      <c r="A22" s="75" t="s">
        <v>358</v>
      </c>
      <c r="B22" s="76" t="s">
        <v>359</v>
      </c>
      <c r="C22" s="79"/>
    </row>
    <row r="23" spans="1:3" s="78" customFormat="1" ht="37.5" customHeight="1">
      <c r="A23" s="75" t="s">
        <v>360</v>
      </c>
      <c r="B23" s="74" t="s">
        <v>361</v>
      </c>
      <c r="C23" s="77">
        <v>-26095.8</v>
      </c>
    </row>
    <row r="24" spans="1:3" s="78" customFormat="1" ht="32.25" customHeight="1">
      <c r="A24" s="71"/>
      <c r="B24" s="80" t="s">
        <v>362</v>
      </c>
      <c r="C24" s="81">
        <f>C19+C16+C13+C8</f>
        <v>132708.79999999952</v>
      </c>
    </row>
    <row r="25" spans="1:3">
      <c r="A25" s="82"/>
      <c r="B25" s="2"/>
      <c r="C25" s="83"/>
    </row>
    <row r="26" spans="1:3">
      <c r="A26" s="2"/>
      <c r="B26" s="2"/>
      <c r="C26" s="83"/>
    </row>
    <row r="27" spans="1:3">
      <c r="A27" s="2"/>
      <c r="B27" s="2"/>
      <c r="C27" s="84"/>
    </row>
    <row r="28" spans="1:3">
      <c r="A28" s="2"/>
      <c r="B28" s="2"/>
      <c r="C28" s="83"/>
    </row>
    <row r="29" spans="1:3">
      <c r="A29" s="2"/>
      <c r="B29" s="2"/>
      <c r="C29" s="84"/>
    </row>
    <row r="30" spans="1:3">
      <c r="A30" s="2"/>
      <c r="B30" s="2"/>
      <c r="C30" s="83"/>
    </row>
    <row r="31" spans="1:3">
      <c r="A31" s="2"/>
      <c r="B31" s="2"/>
      <c r="C31" s="83"/>
    </row>
    <row r="32" spans="1:3">
      <c r="A32" s="2"/>
      <c r="B32" s="2"/>
      <c r="C32" s="83"/>
    </row>
    <row r="33" spans="3:3">
      <c r="C33" s="85"/>
    </row>
    <row r="34" spans="3:3">
      <c r="C34" s="85"/>
    </row>
    <row r="35" spans="3:3">
      <c r="C35" s="85"/>
    </row>
    <row r="36" spans="3:3">
      <c r="C36" s="85"/>
    </row>
    <row r="37" spans="3:3">
      <c r="C37" s="85"/>
    </row>
    <row r="38" spans="3:3">
      <c r="C38" s="85"/>
    </row>
    <row r="39" spans="3:3">
      <c r="C39" s="85"/>
    </row>
    <row r="40" spans="3:3">
      <c r="C40" s="85"/>
    </row>
    <row r="41" spans="3:3">
      <c r="C41" s="85"/>
    </row>
    <row r="42" spans="3:3">
      <c r="C42" s="85"/>
    </row>
    <row r="43" spans="3:3">
      <c r="C43" s="85"/>
    </row>
    <row r="44" spans="3:3">
      <c r="C44" s="85"/>
    </row>
    <row r="45" spans="3:3">
      <c r="C45" s="85"/>
    </row>
    <row r="46" spans="3:3">
      <c r="C46" s="85"/>
    </row>
    <row r="47" spans="3:3">
      <c r="C47" s="85"/>
    </row>
    <row r="48" spans="3:3">
      <c r="C48" s="85"/>
    </row>
    <row r="49" spans="3:3">
      <c r="C49" s="85"/>
    </row>
    <row r="50" spans="3:3">
      <c r="C50" s="85"/>
    </row>
    <row r="51" spans="3:3">
      <c r="C51" s="85"/>
    </row>
    <row r="52" spans="3:3">
      <c r="C52" s="85"/>
    </row>
    <row r="53" spans="3:3">
      <c r="C53" s="85"/>
    </row>
    <row r="54" spans="3:3">
      <c r="C54" s="85"/>
    </row>
    <row r="55" spans="3:3">
      <c r="C55" s="85"/>
    </row>
    <row r="56" spans="3:3">
      <c r="C56" s="85"/>
    </row>
    <row r="57" spans="3:3">
      <c r="C57" s="85"/>
    </row>
    <row r="58" spans="3:3">
      <c r="C58" s="85"/>
    </row>
    <row r="59" spans="3:3">
      <c r="C59" s="85"/>
    </row>
    <row r="60" spans="3:3">
      <c r="C60" s="85"/>
    </row>
    <row r="61" spans="3:3">
      <c r="C61" s="85"/>
    </row>
    <row r="62" spans="3:3">
      <c r="C62" s="85"/>
    </row>
    <row r="63" spans="3:3">
      <c r="C63" s="85"/>
    </row>
    <row r="64" spans="3:3">
      <c r="C64" s="85"/>
    </row>
    <row r="65" spans="3:3">
      <c r="C65" s="85"/>
    </row>
    <row r="66" spans="3:3">
      <c r="C66" s="85"/>
    </row>
    <row r="67" spans="3:3">
      <c r="C67" s="85"/>
    </row>
    <row r="68" spans="3:3">
      <c r="C68" s="85"/>
    </row>
    <row r="69" spans="3:3">
      <c r="C69" s="85"/>
    </row>
    <row r="70" spans="3:3">
      <c r="C70" s="85"/>
    </row>
    <row r="71" spans="3:3">
      <c r="C71" s="85"/>
    </row>
    <row r="72" spans="3:3">
      <c r="C72" s="85"/>
    </row>
    <row r="73" spans="3:3">
      <c r="C73" s="85"/>
    </row>
    <row r="74" spans="3:3">
      <c r="C74" s="85"/>
    </row>
    <row r="75" spans="3:3">
      <c r="C75" s="85"/>
    </row>
    <row r="76" spans="3:3">
      <c r="C76" s="85"/>
    </row>
    <row r="77" spans="3:3">
      <c r="C77" s="85"/>
    </row>
    <row r="78" spans="3:3">
      <c r="C78" s="85"/>
    </row>
    <row r="79" spans="3:3">
      <c r="C79" s="85"/>
    </row>
    <row r="80" spans="3:3">
      <c r="C80" s="85"/>
    </row>
    <row r="81" spans="3:3">
      <c r="C81" s="85"/>
    </row>
    <row r="82" spans="3:3">
      <c r="C82" s="85"/>
    </row>
    <row r="83" spans="3:3">
      <c r="C83" s="85"/>
    </row>
    <row r="84" spans="3:3">
      <c r="C84" s="85"/>
    </row>
    <row r="85" spans="3:3">
      <c r="C85" s="85"/>
    </row>
    <row r="86" spans="3:3">
      <c r="C86" s="85"/>
    </row>
    <row r="87" spans="3:3">
      <c r="C87" s="85"/>
    </row>
    <row r="88" spans="3:3">
      <c r="C88" s="85"/>
    </row>
    <row r="89" spans="3:3">
      <c r="C89" s="85"/>
    </row>
    <row r="90" spans="3:3">
      <c r="C90" s="85"/>
    </row>
    <row r="91" spans="3:3">
      <c r="C91" s="85"/>
    </row>
    <row r="92" spans="3:3">
      <c r="C92" s="85"/>
    </row>
    <row r="93" spans="3:3">
      <c r="C93" s="85"/>
    </row>
    <row r="94" spans="3:3">
      <c r="C94" s="85"/>
    </row>
    <row r="95" spans="3:3">
      <c r="C95" s="85"/>
    </row>
    <row r="96" spans="3:3">
      <c r="C96" s="85"/>
    </row>
    <row r="97" spans="3:3">
      <c r="C97" s="85"/>
    </row>
    <row r="98" spans="3:3">
      <c r="C98" s="85"/>
    </row>
    <row r="99" spans="3:3">
      <c r="C99" s="85"/>
    </row>
    <row r="100" spans="3:3">
      <c r="C100" s="85"/>
    </row>
    <row r="101" spans="3:3">
      <c r="C101" s="85"/>
    </row>
    <row r="102" spans="3:3">
      <c r="C102" s="85"/>
    </row>
    <row r="103" spans="3:3">
      <c r="C103" s="85"/>
    </row>
    <row r="104" spans="3:3">
      <c r="C104" s="85"/>
    </row>
    <row r="105" spans="3:3">
      <c r="C105" s="85"/>
    </row>
    <row r="106" spans="3:3">
      <c r="C106" s="85"/>
    </row>
    <row r="107" spans="3:3">
      <c r="C107" s="85"/>
    </row>
    <row r="108" spans="3:3">
      <c r="C108" s="85"/>
    </row>
    <row r="109" spans="3:3">
      <c r="C109" s="85"/>
    </row>
    <row r="110" spans="3:3">
      <c r="C110" s="85"/>
    </row>
    <row r="111" spans="3:3">
      <c r="C111" s="85"/>
    </row>
    <row r="112" spans="3:3">
      <c r="C112" s="85"/>
    </row>
    <row r="113" spans="3:3">
      <c r="C113" s="85"/>
    </row>
    <row r="114" spans="3:3">
      <c r="C114" s="85"/>
    </row>
    <row r="115" spans="3:3">
      <c r="C115" s="85"/>
    </row>
    <row r="116" spans="3:3">
      <c r="C116" s="85"/>
    </row>
    <row r="117" spans="3:3">
      <c r="C117" s="85"/>
    </row>
    <row r="118" spans="3:3">
      <c r="C118" s="85"/>
    </row>
    <row r="119" spans="3:3">
      <c r="C119" s="85"/>
    </row>
    <row r="120" spans="3:3">
      <c r="C120" s="85"/>
    </row>
    <row r="121" spans="3:3">
      <c r="C121" s="85"/>
    </row>
    <row r="122" spans="3:3">
      <c r="C122" s="85"/>
    </row>
    <row r="123" spans="3:3">
      <c r="C123" s="85"/>
    </row>
    <row r="124" spans="3:3">
      <c r="C124" s="85"/>
    </row>
    <row r="125" spans="3:3">
      <c r="C125" s="85"/>
    </row>
    <row r="126" spans="3:3">
      <c r="C126" s="85"/>
    </row>
    <row r="127" spans="3:3">
      <c r="C127" s="85"/>
    </row>
    <row r="128" spans="3:3">
      <c r="C128" s="85"/>
    </row>
    <row r="129" spans="3:3">
      <c r="C129" s="85"/>
    </row>
    <row r="130" spans="3:3">
      <c r="C130" s="85"/>
    </row>
    <row r="131" spans="3:3">
      <c r="C131" s="85"/>
    </row>
    <row r="132" spans="3:3">
      <c r="C132" s="85"/>
    </row>
    <row r="133" spans="3:3">
      <c r="C133" s="85"/>
    </row>
    <row r="134" spans="3:3">
      <c r="C134" s="85"/>
    </row>
    <row r="135" spans="3:3">
      <c r="C135" s="85"/>
    </row>
    <row r="136" spans="3:3">
      <c r="C136" s="85"/>
    </row>
    <row r="137" spans="3:3">
      <c r="C137" s="85"/>
    </row>
    <row r="138" spans="3:3">
      <c r="C138" s="85"/>
    </row>
    <row r="139" spans="3:3">
      <c r="C139" s="85"/>
    </row>
    <row r="140" spans="3:3">
      <c r="C140" s="85"/>
    </row>
    <row r="141" spans="3:3">
      <c r="C141" s="85"/>
    </row>
    <row r="142" spans="3:3">
      <c r="C142" s="85"/>
    </row>
    <row r="143" spans="3:3">
      <c r="C143" s="85"/>
    </row>
    <row r="144" spans="3:3">
      <c r="C144" s="85"/>
    </row>
    <row r="145" spans="3:3">
      <c r="C145" s="85"/>
    </row>
    <row r="146" spans="3:3">
      <c r="C146" s="85"/>
    </row>
    <row r="147" spans="3:3">
      <c r="C147" s="85"/>
    </row>
    <row r="148" spans="3:3">
      <c r="C148" s="85"/>
    </row>
    <row r="149" spans="3:3">
      <c r="C149" s="85"/>
    </row>
    <row r="150" spans="3:3">
      <c r="C150" s="85"/>
    </row>
    <row r="151" spans="3:3">
      <c r="C151" s="85"/>
    </row>
    <row r="152" spans="3:3">
      <c r="C152" s="85"/>
    </row>
    <row r="153" spans="3:3">
      <c r="C153" s="85"/>
    </row>
    <row r="154" spans="3:3">
      <c r="C154" s="85"/>
    </row>
    <row r="155" spans="3:3">
      <c r="C155" s="85"/>
    </row>
    <row r="156" spans="3:3">
      <c r="C156" s="85"/>
    </row>
    <row r="157" spans="3:3">
      <c r="C157" s="85"/>
    </row>
    <row r="158" spans="3:3">
      <c r="C158" s="85"/>
    </row>
    <row r="159" spans="3:3">
      <c r="C159" s="85"/>
    </row>
    <row r="160" spans="3:3">
      <c r="C160" s="85"/>
    </row>
    <row r="161" spans="3:3">
      <c r="C161" s="85"/>
    </row>
    <row r="162" spans="3:3">
      <c r="C162" s="85"/>
    </row>
    <row r="163" spans="3:3">
      <c r="C163" s="85"/>
    </row>
    <row r="164" spans="3:3">
      <c r="C164" s="85"/>
    </row>
    <row r="165" spans="3:3">
      <c r="C165" s="85"/>
    </row>
    <row r="166" spans="3:3">
      <c r="C166" s="85"/>
    </row>
    <row r="167" spans="3:3">
      <c r="C167" s="85"/>
    </row>
    <row r="168" spans="3:3">
      <c r="C168" s="85"/>
    </row>
    <row r="169" spans="3:3">
      <c r="C169" s="85"/>
    </row>
    <row r="170" spans="3:3">
      <c r="C170" s="85"/>
    </row>
    <row r="171" spans="3:3">
      <c r="C171" s="85"/>
    </row>
    <row r="172" spans="3:3">
      <c r="C172" s="85"/>
    </row>
    <row r="173" spans="3:3">
      <c r="C173" s="85"/>
    </row>
    <row r="174" spans="3:3">
      <c r="C174" s="85"/>
    </row>
    <row r="175" spans="3:3">
      <c r="C175" s="85"/>
    </row>
    <row r="176" spans="3:3">
      <c r="C176" s="85"/>
    </row>
    <row r="177" spans="3:3">
      <c r="C177" s="85"/>
    </row>
    <row r="178" spans="3:3">
      <c r="C178" s="85"/>
    </row>
    <row r="179" spans="3:3">
      <c r="C179" s="85"/>
    </row>
    <row r="180" spans="3:3">
      <c r="C180" s="85"/>
    </row>
    <row r="181" spans="3:3">
      <c r="C181" s="85"/>
    </row>
    <row r="182" spans="3:3">
      <c r="C182" s="85"/>
    </row>
    <row r="183" spans="3:3">
      <c r="C183" s="85"/>
    </row>
    <row r="184" spans="3:3">
      <c r="C184" s="85"/>
    </row>
    <row r="185" spans="3:3">
      <c r="C185" s="85"/>
    </row>
    <row r="186" spans="3:3">
      <c r="C186" s="85"/>
    </row>
    <row r="187" spans="3:3">
      <c r="C187" s="85"/>
    </row>
    <row r="188" spans="3:3">
      <c r="C188" s="85"/>
    </row>
    <row r="189" spans="3:3">
      <c r="C189" s="85"/>
    </row>
    <row r="190" spans="3:3">
      <c r="C190" s="85"/>
    </row>
    <row r="191" spans="3:3">
      <c r="C191" s="85"/>
    </row>
    <row r="192" spans="3:3">
      <c r="C192" s="85"/>
    </row>
    <row r="193" spans="3:3">
      <c r="C193" s="85"/>
    </row>
    <row r="194" spans="3:3">
      <c r="C194" s="85"/>
    </row>
    <row r="195" spans="3:3">
      <c r="C195" s="85"/>
    </row>
    <row r="196" spans="3:3">
      <c r="C196" s="85"/>
    </row>
    <row r="197" spans="3:3">
      <c r="C197" s="85"/>
    </row>
    <row r="198" spans="3:3">
      <c r="C198" s="85"/>
    </row>
    <row r="199" spans="3:3">
      <c r="C199" s="85"/>
    </row>
    <row r="200" spans="3:3">
      <c r="C200" s="85"/>
    </row>
    <row r="201" spans="3:3">
      <c r="C201" s="85"/>
    </row>
    <row r="202" spans="3:3">
      <c r="C202" s="85"/>
    </row>
    <row r="203" spans="3:3">
      <c r="C203" s="85"/>
    </row>
    <row r="204" spans="3:3">
      <c r="C204" s="85"/>
    </row>
    <row r="205" spans="3:3">
      <c r="C205" s="85"/>
    </row>
    <row r="206" spans="3:3">
      <c r="C206" s="85"/>
    </row>
    <row r="207" spans="3:3">
      <c r="C207" s="85"/>
    </row>
    <row r="208" spans="3:3">
      <c r="C208" s="85"/>
    </row>
    <row r="209" spans="3:3">
      <c r="C209" s="85"/>
    </row>
    <row r="210" spans="3:3">
      <c r="C210" s="85"/>
    </row>
    <row r="211" spans="3:3">
      <c r="C211" s="85"/>
    </row>
    <row r="212" spans="3:3">
      <c r="C212" s="85"/>
    </row>
    <row r="213" spans="3:3">
      <c r="C213" s="85"/>
    </row>
    <row r="214" spans="3:3">
      <c r="C214" s="85"/>
    </row>
    <row r="215" spans="3:3">
      <c r="C215" s="85"/>
    </row>
    <row r="216" spans="3:3">
      <c r="C216" s="85"/>
    </row>
    <row r="217" spans="3:3">
      <c r="C217" s="85"/>
    </row>
    <row r="218" spans="3:3">
      <c r="C218" s="85"/>
    </row>
    <row r="219" spans="3:3">
      <c r="C219" s="85"/>
    </row>
    <row r="220" spans="3:3">
      <c r="C220" s="85"/>
    </row>
    <row r="221" spans="3:3">
      <c r="C221" s="85"/>
    </row>
    <row r="222" spans="3:3">
      <c r="C222" s="85"/>
    </row>
    <row r="223" spans="3:3">
      <c r="C223" s="85"/>
    </row>
    <row r="224" spans="3:3">
      <c r="C224" s="85"/>
    </row>
    <row r="225" spans="3:3">
      <c r="C225" s="85"/>
    </row>
    <row r="226" spans="3:3">
      <c r="C226" s="85"/>
    </row>
  </sheetData>
  <mergeCells count="4">
    <mergeCell ref="B1:C1"/>
    <mergeCell ref="B2:C2"/>
    <mergeCell ref="B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firstPageNumber="75" orientation="portrait" useFirstPageNumber="1" verticalDpi="0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workbookViewId="0">
      <selection activeCell="L5" sqref="L5"/>
    </sheetView>
  </sheetViews>
  <sheetFormatPr defaultRowHeight="12.75"/>
  <cols>
    <col min="1" max="1" width="44.5703125" style="86" customWidth="1"/>
    <col min="2" max="3" width="13.85546875" style="86" customWidth="1"/>
    <col min="4" max="4" width="13.28515625" style="86" customWidth="1"/>
    <col min="5" max="16384" width="9.140625" style="86"/>
  </cols>
  <sheetData>
    <row r="1" spans="1:7" ht="15.75">
      <c r="B1" s="110"/>
      <c r="C1" s="110"/>
      <c r="D1" s="112" t="s">
        <v>70</v>
      </c>
    </row>
    <row r="2" spans="1:7" ht="15.75">
      <c r="A2" s="87"/>
      <c r="B2" s="111"/>
      <c r="C2" s="111"/>
      <c r="D2" s="113" t="s">
        <v>364</v>
      </c>
    </row>
    <row r="3" spans="1:7" ht="15.75">
      <c r="A3" s="1"/>
      <c r="B3" s="443" t="s">
        <v>71</v>
      </c>
      <c r="C3" s="443"/>
      <c r="D3" s="443"/>
    </row>
    <row r="4" spans="1:7" ht="36" customHeight="1">
      <c r="A4" s="1"/>
      <c r="B4" s="88"/>
      <c r="C4" s="88"/>
      <c r="D4" s="88"/>
    </row>
    <row r="5" spans="1:7" ht="41.25" customHeight="1">
      <c r="A5" s="444" t="s">
        <v>365</v>
      </c>
      <c r="B5" s="445"/>
      <c r="C5" s="445"/>
      <c r="D5" s="445"/>
    </row>
    <row r="6" spans="1:7" ht="16.5" thickBot="1">
      <c r="A6" s="1"/>
    </row>
    <row r="7" spans="1:7" ht="12.75" customHeight="1">
      <c r="A7" s="446"/>
      <c r="B7" s="449" t="s">
        <v>366</v>
      </c>
      <c r="C7" s="450"/>
      <c r="D7" s="451"/>
    </row>
    <row r="8" spans="1:7" ht="13.5" customHeight="1" thickBot="1">
      <c r="A8" s="447"/>
      <c r="B8" s="452"/>
      <c r="C8" s="453"/>
      <c r="D8" s="454"/>
    </row>
    <row r="9" spans="1:7" ht="12.75" customHeight="1">
      <c r="A9" s="447"/>
      <c r="B9" s="455" t="s">
        <v>367</v>
      </c>
      <c r="C9" s="457" t="s">
        <v>368</v>
      </c>
      <c r="D9" s="458"/>
      <c r="E9" s="89"/>
      <c r="F9" s="89"/>
      <c r="G9" s="89"/>
    </row>
    <row r="10" spans="1:7" ht="42.75" customHeight="1" thickBot="1">
      <c r="A10" s="448"/>
      <c r="B10" s="456"/>
      <c r="C10" s="90" t="s">
        <v>369</v>
      </c>
      <c r="D10" s="91" t="s">
        <v>370</v>
      </c>
      <c r="E10" s="89"/>
      <c r="F10" s="89"/>
      <c r="G10" s="89"/>
    </row>
    <row r="11" spans="1:7" ht="30.75" customHeight="1" thickBot="1">
      <c r="A11" s="109" t="s">
        <v>371</v>
      </c>
      <c r="B11" s="93">
        <f>B12+B13+B14+B18</f>
        <v>1976644.0999999999</v>
      </c>
      <c r="C11" s="92">
        <f>C12+C13+C14+C18</f>
        <v>8257.02</v>
      </c>
      <c r="D11" s="93">
        <f>D12+D13+D14+D18</f>
        <v>1968387.0799999998</v>
      </c>
      <c r="E11" s="89"/>
      <c r="F11" s="89"/>
      <c r="G11" s="89"/>
    </row>
    <row r="12" spans="1:7" ht="35.25" customHeight="1">
      <c r="A12" s="94" t="s">
        <v>372</v>
      </c>
      <c r="B12" s="95">
        <f t="shared" ref="B12:B17" si="0">C12+D12</f>
        <v>495427.2</v>
      </c>
      <c r="C12" s="96"/>
      <c r="D12" s="97">
        <v>495427.2</v>
      </c>
      <c r="E12" s="89"/>
      <c r="F12" s="98"/>
      <c r="G12" s="89"/>
    </row>
    <row r="13" spans="1:7" ht="21.75" customHeight="1">
      <c r="A13" s="99" t="s">
        <v>373</v>
      </c>
      <c r="B13" s="95">
        <f t="shared" si="0"/>
        <v>1159921.9099999999</v>
      </c>
      <c r="C13" s="95">
        <v>8066.42</v>
      </c>
      <c r="D13" s="100">
        <v>1151855.49</v>
      </c>
      <c r="E13" s="89"/>
      <c r="F13" s="98"/>
      <c r="G13" s="89"/>
    </row>
    <row r="14" spans="1:7" ht="21" customHeight="1">
      <c r="A14" s="99" t="s">
        <v>374</v>
      </c>
      <c r="B14" s="95">
        <f t="shared" si="0"/>
        <v>316055.5</v>
      </c>
      <c r="C14" s="101">
        <v>180</v>
      </c>
      <c r="D14" s="102">
        <v>315875.5</v>
      </c>
      <c r="E14" s="89"/>
      <c r="F14" s="98"/>
      <c r="G14" s="89"/>
    </row>
    <row r="15" spans="1:7" ht="126.75" customHeight="1">
      <c r="A15" s="103" t="s">
        <v>375</v>
      </c>
      <c r="B15" s="95">
        <f t="shared" si="0"/>
        <v>41560</v>
      </c>
      <c r="C15" s="96"/>
      <c r="D15" s="100">
        <v>41560</v>
      </c>
      <c r="E15" s="89"/>
      <c r="F15" s="89"/>
      <c r="G15" s="89"/>
    </row>
    <row r="16" spans="1:7" ht="66.75" customHeight="1">
      <c r="A16" s="104" t="s">
        <v>376</v>
      </c>
      <c r="B16" s="95">
        <f t="shared" si="0"/>
        <v>32887.199999999997</v>
      </c>
      <c r="C16" s="96"/>
      <c r="D16" s="100">
        <v>32887.199999999997</v>
      </c>
      <c r="E16" s="89"/>
      <c r="F16" s="89"/>
      <c r="G16" s="89"/>
    </row>
    <row r="17" spans="1:7" ht="85.5" customHeight="1">
      <c r="A17" s="105" t="s">
        <v>377</v>
      </c>
      <c r="B17" s="95">
        <f t="shared" si="0"/>
        <v>4000</v>
      </c>
      <c r="C17" s="96"/>
      <c r="D17" s="100">
        <v>4000</v>
      </c>
      <c r="E17" s="89"/>
      <c r="F17" s="89"/>
      <c r="G17" s="89"/>
    </row>
    <row r="18" spans="1:7" ht="45.75" customHeight="1" thickBot="1">
      <c r="A18" s="106" t="s">
        <v>378</v>
      </c>
      <c r="B18" s="107">
        <f>C18+D18</f>
        <v>5239.4900000000007</v>
      </c>
      <c r="C18" s="107">
        <v>10.6</v>
      </c>
      <c r="D18" s="108">
        <v>5228.8900000000003</v>
      </c>
      <c r="E18" s="89"/>
      <c r="F18" s="98"/>
      <c r="G18" s="89"/>
    </row>
    <row r="19" spans="1:7" ht="15.75">
      <c r="A19" s="1"/>
      <c r="C19" s="89"/>
      <c r="D19" s="89"/>
      <c r="E19" s="89"/>
      <c r="F19" s="89"/>
      <c r="G19" s="89"/>
    </row>
    <row r="20" spans="1:7" ht="15.75">
      <c r="A20" s="1"/>
      <c r="C20" s="89"/>
      <c r="D20" s="89"/>
      <c r="E20" s="89"/>
      <c r="F20" s="89"/>
      <c r="G20" s="89"/>
    </row>
    <row r="21" spans="1:7" ht="15.75">
      <c r="A21" s="1"/>
      <c r="C21" s="89"/>
      <c r="D21" s="89"/>
      <c r="E21" s="89"/>
      <c r="F21" s="89"/>
      <c r="G21" s="89"/>
    </row>
    <row r="22" spans="1:7" ht="15.75">
      <c r="A22" s="1"/>
    </row>
    <row r="23" spans="1:7" ht="15.75">
      <c r="A23" s="1"/>
    </row>
    <row r="24" spans="1:7" ht="15.75">
      <c r="A24" s="1"/>
    </row>
    <row r="25" spans="1:7" ht="15.75">
      <c r="A25" s="1"/>
    </row>
    <row r="26" spans="1:7" ht="15.75">
      <c r="A26" s="1"/>
    </row>
    <row r="27" spans="1:7" ht="15.75">
      <c r="A27" s="1"/>
    </row>
    <row r="28" spans="1:7" ht="15.75">
      <c r="A28" s="1"/>
    </row>
    <row r="29" spans="1:7" ht="15.75">
      <c r="A29" s="1"/>
    </row>
    <row r="30" spans="1:7" ht="15.75">
      <c r="A30" s="1"/>
    </row>
    <row r="31" spans="1:7" ht="15.75">
      <c r="A31" s="1"/>
    </row>
    <row r="32" spans="1:7" ht="15.75">
      <c r="A32" s="1"/>
    </row>
    <row r="33" spans="1:1" ht="15.75">
      <c r="A33" s="1"/>
    </row>
    <row r="34" spans="1:1" ht="15.75">
      <c r="A34" s="1"/>
    </row>
    <row r="35" spans="1:1" ht="15.75">
      <c r="A35" s="1"/>
    </row>
  </sheetData>
  <mergeCells count="6">
    <mergeCell ref="B3:D3"/>
    <mergeCell ref="A5:D5"/>
    <mergeCell ref="A7:A10"/>
    <mergeCell ref="B7:D8"/>
    <mergeCell ref="B9:B10"/>
    <mergeCell ref="C9:D9"/>
  </mergeCells>
  <phoneticPr fontId="0" type="noConversion"/>
  <pageMargins left="0.62992125984251968" right="0.35433070866141736" top="0.82677165354330717" bottom="0.19685039370078741" header="0.35433070866141736" footer="0.15748031496062992"/>
  <pageSetup paperSize="9" firstPageNumber="76" orientation="portrait" useFirstPageNumber="1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1"/>
  <sheetViews>
    <sheetView showGridLines="0" workbookViewId="0">
      <selection activeCell="K6" sqref="K6"/>
    </sheetView>
  </sheetViews>
  <sheetFormatPr defaultRowHeight="12.75"/>
  <cols>
    <col min="1" max="1" width="1.42578125" style="323" customWidth="1"/>
    <col min="2" max="2" width="72.85546875" style="323" customWidth="1"/>
    <col min="3" max="3" width="12.140625" style="323" customWidth="1"/>
    <col min="4" max="4" width="5.7109375" style="323" customWidth="1"/>
    <col min="5" max="5" width="14.85546875" style="323" customWidth="1"/>
    <col min="6" max="215" width="9.140625" style="323" customWidth="1"/>
    <col min="216" max="16384" width="9.140625" style="323"/>
  </cols>
  <sheetData>
    <row r="1" spans="1:5" s="313" customFormat="1" ht="15.75">
      <c r="A1" s="310"/>
      <c r="B1" s="310"/>
      <c r="C1" s="311" t="s">
        <v>379</v>
      </c>
      <c r="D1" s="312"/>
      <c r="E1" s="112" t="s">
        <v>363</v>
      </c>
    </row>
    <row r="2" spans="1:5" s="313" customFormat="1" ht="15.75">
      <c r="A2" s="310"/>
      <c r="B2" s="310"/>
      <c r="C2" s="311"/>
      <c r="D2" s="312"/>
      <c r="E2" s="113" t="s">
        <v>364</v>
      </c>
    </row>
    <row r="3" spans="1:5" s="313" customFormat="1" ht="15" customHeight="1">
      <c r="A3" s="310"/>
      <c r="B3" s="310"/>
      <c r="C3" s="443" t="s">
        <v>71</v>
      </c>
      <c r="D3" s="443"/>
      <c r="E3" s="443"/>
    </row>
    <row r="4" spans="1:5" s="313" customFormat="1" ht="12.75" customHeight="1">
      <c r="A4" s="310"/>
      <c r="B4" s="310"/>
      <c r="C4" s="311"/>
      <c r="D4" s="311"/>
      <c r="E4" s="311"/>
    </row>
    <row r="5" spans="1:5" s="313" customFormat="1" ht="12.75" customHeight="1">
      <c r="A5" s="311"/>
      <c r="B5" s="311"/>
      <c r="C5" s="314"/>
      <c r="D5" s="459"/>
      <c r="E5" s="459"/>
    </row>
    <row r="6" spans="1:5" s="313" customFormat="1" ht="69.75" customHeight="1">
      <c r="A6" s="311"/>
      <c r="B6" s="460" t="s">
        <v>0</v>
      </c>
      <c r="C6" s="460"/>
      <c r="D6" s="460"/>
      <c r="E6" s="460"/>
    </row>
    <row r="7" spans="1:5" s="313" customFormat="1" ht="12.75" customHeight="1" thickBot="1">
      <c r="A7" s="315"/>
      <c r="B7" s="315"/>
      <c r="C7" s="315"/>
      <c r="D7" s="310"/>
      <c r="E7" s="316" t="s">
        <v>268</v>
      </c>
    </row>
    <row r="8" spans="1:5" s="313" customFormat="1" ht="36" customHeight="1" thickBot="1">
      <c r="A8" s="315"/>
      <c r="B8" s="317" t="s">
        <v>518</v>
      </c>
      <c r="C8" s="318" t="s">
        <v>521</v>
      </c>
      <c r="D8" s="318" t="s">
        <v>522</v>
      </c>
      <c r="E8" s="319" t="s">
        <v>1</v>
      </c>
    </row>
    <row r="9" spans="1:5" s="313" customFormat="1" ht="15.75" customHeight="1" thickBot="1">
      <c r="A9" s="315"/>
      <c r="B9" s="320">
        <v>1</v>
      </c>
      <c r="C9" s="321">
        <v>2</v>
      </c>
      <c r="D9" s="321">
        <v>3</v>
      </c>
      <c r="E9" s="320">
        <v>4</v>
      </c>
    </row>
    <row r="10" spans="1:5" ht="24">
      <c r="A10" s="195"/>
      <c r="B10" s="196" t="s">
        <v>543</v>
      </c>
      <c r="C10" s="233" t="s">
        <v>544</v>
      </c>
      <c r="D10" s="199" t="s">
        <v>523</v>
      </c>
      <c r="E10" s="322">
        <v>31170</v>
      </c>
    </row>
    <row r="11" spans="1:5" ht="33.75">
      <c r="A11" s="195"/>
      <c r="B11" s="211" t="s">
        <v>31</v>
      </c>
      <c r="C11" s="235" t="s">
        <v>32</v>
      </c>
      <c r="D11" s="214" t="s">
        <v>523</v>
      </c>
      <c r="E11" s="324">
        <v>4.0999999999999996</v>
      </c>
    </row>
    <row r="12" spans="1:5">
      <c r="A12" s="195"/>
      <c r="B12" s="211" t="s">
        <v>466</v>
      </c>
      <c r="C12" s="235" t="s">
        <v>32</v>
      </c>
      <c r="D12" s="214" t="s">
        <v>523</v>
      </c>
      <c r="E12" s="324">
        <v>4.0999999999999996</v>
      </c>
    </row>
    <row r="13" spans="1:5">
      <c r="A13" s="195"/>
      <c r="B13" s="211" t="s">
        <v>30</v>
      </c>
      <c r="C13" s="235" t="s">
        <v>32</v>
      </c>
      <c r="D13" s="214" t="s">
        <v>523</v>
      </c>
      <c r="E13" s="324">
        <v>4.0999999999999996</v>
      </c>
    </row>
    <row r="14" spans="1:5">
      <c r="A14" s="195"/>
      <c r="B14" s="211" t="s">
        <v>535</v>
      </c>
      <c r="C14" s="235" t="s">
        <v>32</v>
      </c>
      <c r="D14" s="214" t="s">
        <v>536</v>
      </c>
      <c r="E14" s="324">
        <v>4.0999999999999996</v>
      </c>
    </row>
    <row r="15" spans="1:5">
      <c r="A15" s="195"/>
      <c r="B15" s="211" t="s">
        <v>537</v>
      </c>
      <c r="C15" s="235" t="s">
        <v>32</v>
      </c>
      <c r="D15" s="214" t="s">
        <v>538</v>
      </c>
      <c r="E15" s="324">
        <v>4.0999999999999996</v>
      </c>
    </row>
    <row r="16" spans="1:5">
      <c r="A16" s="195"/>
      <c r="B16" s="211" t="s">
        <v>283</v>
      </c>
      <c r="C16" s="235" t="s">
        <v>32</v>
      </c>
      <c r="D16" s="214" t="s">
        <v>284</v>
      </c>
      <c r="E16" s="324">
        <v>4.0999999999999996</v>
      </c>
    </row>
    <row r="17" spans="1:5">
      <c r="A17" s="195"/>
      <c r="B17" s="211" t="s">
        <v>289</v>
      </c>
      <c r="C17" s="235" t="s">
        <v>32</v>
      </c>
      <c r="D17" s="214" t="s">
        <v>284</v>
      </c>
      <c r="E17" s="324">
        <v>4.0999999999999996</v>
      </c>
    </row>
    <row r="18" spans="1:5" ht="22.5">
      <c r="A18" s="195"/>
      <c r="B18" s="211" t="s">
        <v>228</v>
      </c>
      <c r="C18" s="235" t="s">
        <v>229</v>
      </c>
      <c r="D18" s="214" t="s">
        <v>523</v>
      </c>
      <c r="E18" s="324">
        <v>15444.7</v>
      </c>
    </row>
    <row r="19" spans="1:5">
      <c r="A19" s="195"/>
      <c r="B19" s="211" t="s">
        <v>501</v>
      </c>
      <c r="C19" s="235" t="s">
        <v>229</v>
      </c>
      <c r="D19" s="214" t="s">
        <v>523</v>
      </c>
      <c r="E19" s="324">
        <v>15444.7</v>
      </c>
    </row>
    <row r="20" spans="1:5">
      <c r="A20" s="195"/>
      <c r="B20" s="211" t="s">
        <v>505</v>
      </c>
      <c r="C20" s="235" t="s">
        <v>229</v>
      </c>
      <c r="D20" s="214" t="s">
        <v>523</v>
      </c>
      <c r="E20" s="324">
        <v>15444.7</v>
      </c>
    </row>
    <row r="21" spans="1:5" ht="33.75">
      <c r="A21" s="195"/>
      <c r="B21" s="211" t="s">
        <v>530</v>
      </c>
      <c r="C21" s="235" t="s">
        <v>229</v>
      </c>
      <c r="D21" s="214" t="s">
        <v>383</v>
      </c>
      <c r="E21" s="324">
        <v>12300</v>
      </c>
    </row>
    <row r="22" spans="1:5">
      <c r="A22" s="195"/>
      <c r="B22" s="211" t="s">
        <v>531</v>
      </c>
      <c r="C22" s="235" t="s">
        <v>229</v>
      </c>
      <c r="D22" s="214" t="s">
        <v>532</v>
      </c>
      <c r="E22" s="324">
        <v>12300</v>
      </c>
    </row>
    <row r="23" spans="1:5" ht="22.5">
      <c r="A23" s="195"/>
      <c r="B23" s="211" t="s">
        <v>275</v>
      </c>
      <c r="C23" s="235" t="s">
        <v>229</v>
      </c>
      <c r="D23" s="214" t="s">
        <v>276</v>
      </c>
      <c r="E23" s="324">
        <v>11683</v>
      </c>
    </row>
    <row r="24" spans="1:5">
      <c r="A24" s="195"/>
      <c r="B24" s="211" t="s">
        <v>289</v>
      </c>
      <c r="C24" s="235" t="s">
        <v>229</v>
      </c>
      <c r="D24" s="214" t="s">
        <v>276</v>
      </c>
      <c r="E24" s="324">
        <v>11683</v>
      </c>
    </row>
    <row r="25" spans="1:5" ht="22.5">
      <c r="A25" s="195"/>
      <c r="B25" s="211" t="s">
        <v>277</v>
      </c>
      <c r="C25" s="235" t="s">
        <v>229</v>
      </c>
      <c r="D25" s="214" t="s">
        <v>278</v>
      </c>
      <c r="E25" s="324">
        <v>617</v>
      </c>
    </row>
    <row r="26" spans="1:5">
      <c r="A26" s="195"/>
      <c r="B26" s="211" t="s">
        <v>289</v>
      </c>
      <c r="C26" s="235" t="s">
        <v>229</v>
      </c>
      <c r="D26" s="214" t="s">
        <v>278</v>
      </c>
      <c r="E26" s="324">
        <v>617</v>
      </c>
    </row>
    <row r="27" spans="1:5">
      <c r="A27" s="195"/>
      <c r="B27" s="211" t="s">
        <v>535</v>
      </c>
      <c r="C27" s="235" t="s">
        <v>229</v>
      </c>
      <c r="D27" s="214" t="s">
        <v>536</v>
      </c>
      <c r="E27" s="324">
        <v>3136.7</v>
      </c>
    </row>
    <row r="28" spans="1:5">
      <c r="A28" s="195"/>
      <c r="B28" s="211" t="s">
        <v>537</v>
      </c>
      <c r="C28" s="235" t="s">
        <v>229</v>
      </c>
      <c r="D28" s="214" t="s">
        <v>538</v>
      </c>
      <c r="E28" s="324">
        <v>3136.7</v>
      </c>
    </row>
    <row r="29" spans="1:5">
      <c r="A29" s="195"/>
      <c r="B29" s="211" t="s">
        <v>281</v>
      </c>
      <c r="C29" s="235" t="s">
        <v>229</v>
      </c>
      <c r="D29" s="214" t="s">
        <v>282</v>
      </c>
      <c r="E29" s="324">
        <v>609</v>
      </c>
    </row>
    <row r="30" spans="1:5">
      <c r="A30" s="195"/>
      <c r="B30" s="211" t="s">
        <v>289</v>
      </c>
      <c r="C30" s="235" t="s">
        <v>229</v>
      </c>
      <c r="D30" s="214" t="s">
        <v>282</v>
      </c>
      <c r="E30" s="324">
        <v>609</v>
      </c>
    </row>
    <row r="31" spans="1:5">
      <c r="A31" s="195"/>
      <c r="B31" s="211" t="s">
        <v>283</v>
      </c>
      <c r="C31" s="235" t="s">
        <v>229</v>
      </c>
      <c r="D31" s="214" t="s">
        <v>284</v>
      </c>
      <c r="E31" s="324">
        <v>2527.6999999999998</v>
      </c>
    </row>
    <row r="32" spans="1:5">
      <c r="A32" s="195"/>
      <c r="B32" s="211" t="s">
        <v>289</v>
      </c>
      <c r="C32" s="235" t="s">
        <v>229</v>
      </c>
      <c r="D32" s="214" t="s">
        <v>284</v>
      </c>
      <c r="E32" s="324">
        <v>2527.6999999999998</v>
      </c>
    </row>
    <row r="33" spans="1:5">
      <c r="A33" s="195"/>
      <c r="B33" s="211" t="s">
        <v>539</v>
      </c>
      <c r="C33" s="235" t="s">
        <v>229</v>
      </c>
      <c r="D33" s="214" t="s">
        <v>540</v>
      </c>
      <c r="E33" s="324">
        <v>8</v>
      </c>
    </row>
    <row r="34" spans="1:5">
      <c r="A34" s="195"/>
      <c r="B34" s="211" t="s">
        <v>541</v>
      </c>
      <c r="C34" s="235" t="s">
        <v>229</v>
      </c>
      <c r="D34" s="214" t="s">
        <v>542</v>
      </c>
      <c r="E34" s="324">
        <v>8</v>
      </c>
    </row>
    <row r="35" spans="1:5">
      <c r="A35" s="195"/>
      <c r="B35" s="211" t="s">
        <v>285</v>
      </c>
      <c r="C35" s="235" t="s">
        <v>229</v>
      </c>
      <c r="D35" s="214" t="s">
        <v>286</v>
      </c>
      <c r="E35" s="324">
        <v>1</v>
      </c>
    </row>
    <row r="36" spans="1:5">
      <c r="A36" s="195"/>
      <c r="B36" s="211" t="s">
        <v>289</v>
      </c>
      <c r="C36" s="235" t="s">
        <v>229</v>
      </c>
      <c r="D36" s="214" t="s">
        <v>286</v>
      </c>
      <c r="E36" s="324">
        <v>1</v>
      </c>
    </row>
    <row r="37" spans="1:5">
      <c r="A37" s="195"/>
      <c r="B37" s="211" t="s">
        <v>287</v>
      </c>
      <c r="C37" s="235" t="s">
        <v>229</v>
      </c>
      <c r="D37" s="214" t="s">
        <v>288</v>
      </c>
      <c r="E37" s="324">
        <v>7</v>
      </c>
    </row>
    <row r="38" spans="1:5">
      <c r="A38" s="195"/>
      <c r="B38" s="211" t="s">
        <v>289</v>
      </c>
      <c r="C38" s="235" t="s">
        <v>229</v>
      </c>
      <c r="D38" s="214" t="s">
        <v>288</v>
      </c>
      <c r="E38" s="324">
        <v>7</v>
      </c>
    </row>
    <row r="39" spans="1:5" ht="22.5">
      <c r="A39" s="195"/>
      <c r="B39" s="211" t="s">
        <v>695</v>
      </c>
      <c r="C39" s="235" t="s">
        <v>696</v>
      </c>
      <c r="D39" s="214" t="s">
        <v>523</v>
      </c>
      <c r="E39" s="324">
        <v>1702.9</v>
      </c>
    </row>
    <row r="40" spans="1:5">
      <c r="A40" s="195"/>
      <c r="B40" s="211" t="s">
        <v>479</v>
      </c>
      <c r="C40" s="235" t="s">
        <v>696</v>
      </c>
      <c r="D40" s="214" t="s">
        <v>523</v>
      </c>
      <c r="E40" s="324">
        <v>1702.9</v>
      </c>
    </row>
    <row r="41" spans="1:5">
      <c r="A41" s="195"/>
      <c r="B41" s="211" t="s">
        <v>485</v>
      </c>
      <c r="C41" s="235" t="s">
        <v>696</v>
      </c>
      <c r="D41" s="214" t="s">
        <v>523</v>
      </c>
      <c r="E41" s="324">
        <v>1702.9</v>
      </c>
    </row>
    <row r="42" spans="1:5" ht="33.75">
      <c r="A42" s="195"/>
      <c r="B42" s="211" t="s">
        <v>530</v>
      </c>
      <c r="C42" s="235" t="s">
        <v>696</v>
      </c>
      <c r="D42" s="214" t="s">
        <v>383</v>
      </c>
      <c r="E42" s="324">
        <v>1392</v>
      </c>
    </row>
    <row r="43" spans="1:5">
      <c r="A43" s="195"/>
      <c r="B43" s="211" t="s">
        <v>531</v>
      </c>
      <c r="C43" s="235" t="s">
        <v>696</v>
      </c>
      <c r="D43" s="214" t="s">
        <v>532</v>
      </c>
      <c r="E43" s="324">
        <v>1392</v>
      </c>
    </row>
    <row r="44" spans="1:5" ht="22.5">
      <c r="A44" s="195"/>
      <c r="B44" s="211" t="s">
        <v>275</v>
      </c>
      <c r="C44" s="235" t="s">
        <v>696</v>
      </c>
      <c r="D44" s="214" t="s">
        <v>276</v>
      </c>
      <c r="E44" s="324">
        <v>1272</v>
      </c>
    </row>
    <row r="45" spans="1:5">
      <c r="A45" s="195"/>
      <c r="B45" s="211" t="s">
        <v>289</v>
      </c>
      <c r="C45" s="235" t="s">
        <v>696</v>
      </c>
      <c r="D45" s="214" t="s">
        <v>276</v>
      </c>
      <c r="E45" s="324">
        <v>1272</v>
      </c>
    </row>
    <row r="46" spans="1:5" ht="22.5">
      <c r="A46" s="195"/>
      <c r="B46" s="211" t="s">
        <v>277</v>
      </c>
      <c r="C46" s="235" t="s">
        <v>696</v>
      </c>
      <c r="D46" s="214" t="s">
        <v>278</v>
      </c>
      <c r="E46" s="324">
        <v>120</v>
      </c>
    </row>
    <row r="47" spans="1:5">
      <c r="A47" s="195"/>
      <c r="B47" s="211" t="s">
        <v>289</v>
      </c>
      <c r="C47" s="235" t="s">
        <v>696</v>
      </c>
      <c r="D47" s="214" t="s">
        <v>278</v>
      </c>
      <c r="E47" s="324">
        <v>120</v>
      </c>
    </row>
    <row r="48" spans="1:5">
      <c r="A48" s="195"/>
      <c r="B48" s="211" t="s">
        <v>535</v>
      </c>
      <c r="C48" s="235" t="s">
        <v>696</v>
      </c>
      <c r="D48" s="214" t="s">
        <v>536</v>
      </c>
      <c r="E48" s="324">
        <v>308.89999999999998</v>
      </c>
    </row>
    <row r="49" spans="1:5">
      <c r="A49" s="195"/>
      <c r="B49" s="211" t="s">
        <v>537</v>
      </c>
      <c r="C49" s="235" t="s">
        <v>696</v>
      </c>
      <c r="D49" s="214" t="s">
        <v>538</v>
      </c>
      <c r="E49" s="324">
        <v>308.89999999999998</v>
      </c>
    </row>
    <row r="50" spans="1:5">
      <c r="A50" s="195"/>
      <c r="B50" s="211" t="s">
        <v>281</v>
      </c>
      <c r="C50" s="235" t="s">
        <v>696</v>
      </c>
      <c r="D50" s="214" t="s">
        <v>282</v>
      </c>
      <c r="E50" s="324">
        <v>83</v>
      </c>
    </row>
    <row r="51" spans="1:5">
      <c r="A51" s="195"/>
      <c r="B51" s="211" t="s">
        <v>289</v>
      </c>
      <c r="C51" s="235" t="s">
        <v>696</v>
      </c>
      <c r="D51" s="214" t="s">
        <v>282</v>
      </c>
      <c r="E51" s="324">
        <v>83</v>
      </c>
    </row>
    <row r="52" spans="1:5">
      <c r="A52" s="195"/>
      <c r="B52" s="211" t="s">
        <v>283</v>
      </c>
      <c r="C52" s="235" t="s">
        <v>696</v>
      </c>
      <c r="D52" s="214" t="s">
        <v>284</v>
      </c>
      <c r="E52" s="324">
        <v>225.9</v>
      </c>
    </row>
    <row r="53" spans="1:5">
      <c r="A53" s="195"/>
      <c r="B53" s="211" t="s">
        <v>289</v>
      </c>
      <c r="C53" s="235" t="s">
        <v>696</v>
      </c>
      <c r="D53" s="214" t="s">
        <v>284</v>
      </c>
      <c r="E53" s="324">
        <v>225.9</v>
      </c>
    </row>
    <row r="54" spans="1:5">
      <c r="A54" s="195"/>
      <c r="B54" s="211" t="s">
        <v>539</v>
      </c>
      <c r="C54" s="235" t="s">
        <v>696</v>
      </c>
      <c r="D54" s="214" t="s">
        <v>540</v>
      </c>
      <c r="E54" s="324">
        <v>2</v>
      </c>
    </row>
    <row r="55" spans="1:5">
      <c r="A55" s="195"/>
      <c r="B55" s="211" t="s">
        <v>541</v>
      </c>
      <c r="C55" s="235" t="s">
        <v>696</v>
      </c>
      <c r="D55" s="214" t="s">
        <v>542</v>
      </c>
      <c r="E55" s="324">
        <v>2</v>
      </c>
    </row>
    <row r="56" spans="1:5">
      <c r="A56" s="195"/>
      <c r="B56" s="211" t="s">
        <v>285</v>
      </c>
      <c r="C56" s="235" t="s">
        <v>696</v>
      </c>
      <c r="D56" s="214" t="s">
        <v>286</v>
      </c>
      <c r="E56" s="324">
        <v>2</v>
      </c>
    </row>
    <row r="57" spans="1:5">
      <c r="A57" s="195"/>
      <c r="B57" s="211" t="s">
        <v>289</v>
      </c>
      <c r="C57" s="235" t="s">
        <v>696</v>
      </c>
      <c r="D57" s="214" t="s">
        <v>286</v>
      </c>
      <c r="E57" s="324">
        <v>2</v>
      </c>
    </row>
    <row r="58" spans="1:5" ht="33.75">
      <c r="A58" s="195"/>
      <c r="B58" s="211" t="s">
        <v>563</v>
      </c>
      <c r="C58" s="235" t="s">
        <v>564</v>
      </c>
      <c r="D58" s="214" t="s">
        <v>523</v>
      </c>
      <c r="E58" s="324">
        <v>1632.7</v>
      </c>
    </row>
    <row r="59" spans="1:5">
      <c r="A59" s="195"/>
      <c r="B59" s="211" t="s">
        <v>466</v>
      </c>
      <c r="C59" s="235" t="s">
        <v>564</v>
      </c>
      <c r="D59" s="214" t="s">
        <v>523</v>
      </c>
      <c r="E59" s="324">
        <v>1632.7</v>
      </c>
    </row>
    <row r="60" spans="1:5">
      <c r="A60" s="195"/>
      <c r="B60" s="211" t="s">
        <v>473</v>
      </c>
      <c r="C60" s="235" t="s">
        <v>564</v>
      </c>
      <c r="D60" s="214" t="s">
        <v>523</v>
      </c>
      <c r="E60" s="324">
        <v>1632.7</v>
      </c>
    </row>
    <row r="61" spans="1:5" ht="33.75">
      <c r="A61" s="195"/>
      <c r="B61" s="211" t="s">
        <v>530</v>
      </c>
      <c r="C61" s="235" t="s">
        <v>564</v>
      </c>
      <c r="D61" s="214" t="s">
        <v>383</v>
      </c>
      <c r="E61" s="324">
        <v>1370</v>
      </c>
    </row>
    <row r="62" spans="1:5">
      <c r="A62" s="195"/>
      <c r="B62" s="211" t="s">
        <v>531</v>
      </c>
      <c r="C62" s="235" t="s">
        <v>564</v>
      </c>
      <c r="D62" s="214" t="s">
        <v>532</v>
      </c>
      <c r="E62" s="324">
        <v>1370</v>
      </c>
    </row>
    <row r="63" spans="1:5" ht="22.5">
      <c r="A63" s="195"/>
      <c r="B63" s="211" t="s">
        <v>275</v>
      </c>
      <c r="C63" s="235" t="s">
        <v>564</v>
      </c>
      <c r="D63" s="214" t="s">
        <v>276</v>
      </c>
      <c r="E63" s="324">
        <v>1247</v>
      </c>
    </row>
    <row r="64" spans="1:5">
      <c r="A64" s="195"/>
      <c r="B64" s="211" t="s">
        <v>289</v>
      </c>
      <c r="C64" s="235" t="s">
        <v>564</v>
      </c>
      <c r="D64" s="214" t="s">
        <v>276</v>
      </c>
      <c r="E64" s="324">
        <v>1247</v>
      </c>
    </row>
    <row r="65" spans="1:5" ht="22.5">
      <c r="A65" s="195"/>
      <c r="B65" s="211" t="s">
        <v>277</v>
      </c>
      <c r="C65" s="235" t="s">
        <v>564</v>
      </c>
      <c r="D65" s="214" t="s">
        <v>278</v>
      </c>
      <c r="E65" s="324">
        <v>123</v>
      </c>
    </row>
    <row r="66" spans="1:5">
      <c r="A66" s="195"/>
      <c r="B66" s="211" t="s">
        <v>289</v>
      </c>
      <c r="C66" s="235" t="s">
        <v>564</v>
      </c>
      <c r="D66" s="214" t="s">
        <v>278</v>
      </c>
      <c r="E66" s="324">
        <v>123</v>
      </c>
    </row>
    <row r="67" spans="1:5">
      <c r="A67" s="195"/>
      <c r="B67" s="211" t="s">
        <v>535</v>
      </c>
      <c r="C67" s="235" t="s">
        <v>564</v>
      </c>
      <c r="D67" s="214" t="s">
        <v>536</v>
      </c>
      <c r="E67" s="324">
        <v>261.7</v>
      </c>
    </row>
    <row r="68" spans="1:5">
      <c r="A68" s="195"/>
      <c r="B68" s="211" t="s">
        <v>537</v>
      </c>
      <c r="C68" s="235" t="s">
        <v>564</v>
      </c>
      <c r="D68" s="214" t="s">
        <v>538</v>
      </c>
      <c r="E68" s="324">
        <v>261.7</v>
      </c>
    </row>
    <row r="69" spans="1:5">
      <c r="A69" s="195"/>
      <c r="B69" s="211" t="s">
        <v>281</v>
      </c>
      <c r="C69" s="235" t="s">
        <v>564</v>
      </c>
      <c r="D69" s="214" t="s">
        <v>282</v>
      </c>
      <c r="E69" s="324">
        <v>68</v>
      </c>
    </row>
    <row r="70" spans="1:5">
      <c r="A70" s="195"/>
      <c r="B70" s="211" t="s">
        <v>289</v>
      </c>
      <c r="C70" s="235" t="s">
        <v>564</v>
      </c>
      <c r="D70" s="214" t="s">
        <v>282</v>
      </c>
      <c r="E70" s="324">
        <v>68</v>
      </c>
    </row>
    <row r="71" spans="1:5">
      <c r="A71" s="195"/>
      <c r="B71" s="211" t="s">
        <v>283</v>
      </c>
      <c r="C71" s="235" t="s">
        <v>564</v>
      </c>
      <c r="D71" s="214" t="s">
        <v>284</v>
      </c>
      <c r="E71" s="324">
        <v>193.7</v>
      </c>
    </row>
    <row r="72" spans="1:5">
      <c r="A72" s="195"/>
      <c r="B72" s="211" t="s">
        <v>289</v>
      </c>
      <c r="C72" s="235" t="s">
        <v>564</v>
      </c>
      <c r="D72" s="214" t="s">
        <v>284</v>
      </c>
      <c r="E72" s="324">
        <v>193.7</v>
      </c>
    </row>
    <row r="73" spans="1:5">
      <c r="A73" s="195"/>
      <c r="B73" s="211" t="s">
        <v>539</v>
      </c>
      <c r="C73" s="235" t="s">
        <v>564</v>
      </c>
      <c r="D73" s="214" t="s">
        <v>540</v>
      </c>
      <c r="E73" s="324">
        <v>1</v>
      </c>
    </row>
    <row r="74" spans="1:5">
      <c r="A74" s="195"/>
      <c r="B74" s="211" t="s">
        <v>541</v>
      </c>
      <c r="C74" s="235" t="s">
        <v>564</v>
      </c>
      <c r="D74" s="214" t="s">
        <v>542</v>
      </c>
      <c r="E74" s="324">
        <v>1</v>
      </c>
    </row>
    <row r="75" spans="1:5">
      <c r="A75" s="195"/>
      <c r="B75" s="211" t="s">
        <v>285</v>
      </c>
      <c r="C75" s="235" t="s">
        <v>564</v>
      </c>
      <c r="D75" s="214" t="s">
        <v>286</v>
      </c>
      <c r="E75" s="324">
        <v>1</v>
      </c>
    </row>
    <row r="76" spans="1:5">
      <c r="A76" s="195"/>
      <c r="B76" s="211" t="s">
        <v>289</v>
      </c>
      <c r="C76" s="235" t="s">
        <v>564</v>
      </c>
      <c r="D76" s="214" t="s">
        <v>286</v>
      </c>
      <c r="E76" s="324">
        <v>1</v>
      </c>
    </row>
    <row r="77" spans="1:5" ht="33.75">
      <c r="A77" s="195"/>
      <c r="B77" s="211" t="s">
        <v>565</v>
      </c>
      <c r="C77" s="235" t="s">
        <v>566</v>
      </c>
      <c r="D77" s="214" t="s">
        <v>523</v>
      </c>
      <c r="E77" s="324">
        <v>7354.7</v>
      </c>
    </row>
    <row r="78" spans="1:5">
      <c r="A78" s="195"/>
      <c r="B78" s="211" t="s">
        <v>466</v>
      </c>
      <c r="C78" s="235" t="s">
        <v>566</v>
      </c>
      <c r="D78" s="214" t="s">
        <v>523</v>
      </c>
      <c r="E78" s="324">
        <v>7354.7</v>
      </c>
    </row>
    <row r="79" spans="1:5">
      <c r="A79" s="195"/>
      <c r="B79" s="211" t="s">
        <v>473</v>
      </c>
      <c r="C79" s="235" t="s">
        <v>566</v>
      </c>
      <c r="D79" s="214" t="s">
        <v>523</v>
      </c>
      <c r="E79" s="324">
        <v>7354.7</v>
      </c>
    </row>
    <row r="80" spans="1:5" ht="33.75">
      <c r="A80" s="195"/>
      <c r="B80" s="211" t="s">
        <v>530</v>
      </c>
      <c r="C80" s="235" t="s">
        <v>566</v>
      </c>
      <c r="D80" s="214" t="s">
        <v>383</v>
      </c>
      <c r="E80" s="324">
        <v>5570</v>
      </c>
    </row>
    <row r="81" spans="1:5">
      <c r="A81" s="195"/>
      <c r="B81" s="211" t="s">
        <v>531</v>
      </c>
      <c r="C81" s="235" t="s">
        <v>566</v>
      </c>
      <c r="D81" s="214" t="s">
        <v>532</v>
      </c>
      <c r="E81" s="324">
        <v>5570</v>
      </c>
    </row>
    <row r="82" spans="1:5" ht="22.5">
      <c r="A82" s="195"/>
      <c r="B82" s="211" t="s">
        <v>275</v>
      </c>
      <c r="C82" s="235" t="s">
        <v>566</v>
      </c>
      <c r="D82" s="214" t="s">
        <v>276</v>
      </c>
      <c r="E82" s="324">
        <v>5070</v>
      </c>
    </row>
    <row r="83" spans="1:5">
      <c r="A83" s="195"/>
      <c r="B83" s="211" t="s">
        <v>289</v>
      </c>
      <c r="C83" s="235" t="s">
        <v>566</v>
      </c>
      <c r="D83" s="214" t="s">
        <v>276</v>
      </c>
      <c r="E83" s="324">
        <v>5070</v>
      </c>
    </row>
    <row r="84" spans="1:5" ht="22.5">
      <c r="A84" s="195"/>
      <c r="B84" s="211" t="s">
        <v>277</v>
      </c>
      <c r="C84" s="235" t="s">
        <v>566</v>
      </c>
      <c r="D84" s="214" t="s">
        <v>278</v>
      </c>
      <c r="E84" s="324">
        <v>500</v>
      </c>
    </row>
    <row r="85" spans="1:5">
      <c r="A85" s="195"/>
      <c r="B85" s="211" t="s">
        <v>289</v>
      </c>
      <c r="C85" s="235" t="s">
        <v>566</v>
      </c>
      <c r="D85" s="214" t="s">
        <v>278</v>
      </c>
      <c r="E85" s="324">
        <v>500</v>
      </c>
    </row>
    <row r="86" spans="1:5">
      <c r="A86" s="195"/>
      <c r="B86" s="211" t="s">
        <v>535</v>
      </c>
      <c r="C86" s="235" t="s">
        <v>566</v>
      </c>
      <c r="D86" s="214" t="s">
        <v>536</v>
      </c>
      <c r="E86" s="324">
        <v>1774.7</v>
      </c>
    </row>
    <row r="87" spans="1:5">
      <c r="A87" s="195"/>
      <c r="B87" s="211" t="s">
        <v>537</v>
      </c>
      <c r="C87" s="235" t="s">
        <v>566</v>
      </c>
      <c r="D87" s="214" t="s">
        <v>538</v>
      </c>
      <c r="E87" s="324">
        <v>1774.7</v>
      </c>
    </row>
    <row r="88" spans="1:5">
      <c r="A88" s="195"/>
      <c r="B88" s="211" t="s">
        <v>281</v>
      </c>
      <c r="C88" s="235" t="s">
        <v>566</v>
      </c>
      <c r="D88" s="214" t="s">
        <v>282</v>
      </c>
      <c r="E88" s="324">
        <v>481</v>
      </c>
    </row>
    <row r="89" spans="1:5">
      <c r="A89" s="195"/>
      <c r="B89" s="211" t="s">
        <v>289</v>
      </c>
      <c r="C89" s="235" t="s">
        <v>566</v>
      </c>
      <c r="D89" s="214" t="s">
        <v>282</v>
      </c>
      <c r="E89" s="324">
        <v>481</v>
      </c>
    </row>
    <row r="90" spans="1:5">
      <c r="A90" s="195"/>
      <c r="B90" s="211" t="s">
        <v>283</v>
      </c>
      <c r="C90" s="235" t="s">
        <v>566</v>
      </c>
      <c r="D90" s="214" t="s">
        <v>284</v>
      </c>
      <c r="E90" s="324">
        <v>1293.7</v>
      </c>
    </row>
    <row r="91" spans="1:5">
      <c r="A91" s="195"/>
      <c r="B91" s="211" t="s">
        <v>289</v>
      </c>
      <c r="C91" s="235" t="s">
        <v>566</v>
      </c>
      <c r="D91" s="214" t="s">
        <v>284</v>
      </c>
      <c r="E91" s="324">
        <v>1293.7</v>
      </c>
    </row>
    <row r="92" spans="1:5">
      <c r="A92" s="195"/>
      <c r="B92" s="211" t="s">
        <v>539</v>
      </c>
      <c r="C92" s="235" t="s">
        <v>566</v>
      </c>
      <c r="D92" s="214" t="s">
        <v>540</v>
      </c>
      <c r="E92" s="324">
        <v>10</v>
      </c>
    </row>
    <row r="93" spans="1:5">
      <c r="A93" s="195"/>
      <c r="B93" s="211" t="s">
        <v>541</v>
      </c>
      <c r="C93" s="235" t="s">
        <v>566</v>
      </c>
      <c r="D93" s="214" t="s">
        <v>542</v>
      </c>
      <c r="E93" s="324">
        <v>10</v>
      </c>
    </row>
    <row r="94" spans="1:5">
      <c r="A94" s="195"/>
      <c r="B94" s="211" t="s">
        <v>285</v>
      </c>
      <c r="C94" s="235" t="s">
        <v>566</v>
      </c>
      <c r="D94" s="214" t="s">
        <v>286</v>
      </c>
      <c r="E94" s="324">
        <v>10</v>
      </c>
    </row>
    <row r="95" spans="1:5">
      <c r="A95" s="195"/>
      <c r="B95" s="211" t="s">
        <v>289</v>
      </c>
      <c r="C95" s="235" t="s">
        <v>566</v>
      </c>
      <c r="D95" s="214" t="s">
        <v>286</v>
      </c>
      <c r="E95" s="324">
        <v>10</v>
      </c>
    </row>
    <row r="96" spans="1:5" ht="56.25">
      <c r="A96" s="195"/>
      <c r="B96" s="211" t="s">
        <v>614</v>
      </c>
      <c r="C96" s="235" t="s">
        <v>615</v>
      </c>
      <c r="D96" s="214" t="s">
        <v>523</v>
      </c>
      <c r="E96" s="324">
        <v>3708.2</v>
      </c>
    </row>
    <row r="97" spans="1:5">
      <c r="A97" s="195"/>
      <c r="B97" s="211" t="s">
        <v>474</v>
      </c>
      <c r="C97" s="235" t="s">
        <v>615</v>
      </c>
      <c r="D97" s="214" t="s">
        <v>523</v>
      </c>
      <c r="E97" s="324">
        <v>3708.2</v>
      </c>
    </row>
    <row r="98" spans="1:5">
      <c r="A98" s="195"/>
      <c r="B98" s="211" t="s">
        <v>475</v>
      </c>
      <c r="C98" s="235" t="s">
        <v>615</v>
      </c>
      <c r="D98" s="214" t="s">
        <v>523</v>
      </c>
      <c r="E98" s="324">
        <v>3708.2</v>
      </c>
    </row>
    <row r="99" spans="1:5" ht="33.75">
      <c r="A99" s="195"/>
      <c r="B99" s="211" t="s">
        <v>530</v>
      </c>
      <c r="C99" s="235" t="s">
        <v>615</v>
      </c>
      <c r="D99" s="214" t="s">
        <v>383</v>
      </c>
      <c r="E99" s="324">
        <v>3708.2</v>
      </c>
    </row>
    <row r="100" spans="1:5">
      <c r="A100" s="195"/>
      <c r="B100" s="211" t="s">
        <v>531</v>
      </c>
      <c r="C100" s="235" t="s">
        <v>615</v>
      </c>
      <c r="D100" s="214" t="s">
        <v>532</v>
      </c>
      <c r="E100" s="324">
        <v>3708.2</v>
      </c>
    </row>
    <row r="101" spans="1:5" ht="22.5">
      <c r="A101" s="195"/>
      <c r="B101" s="211" t="s">
        <v>275</v>
      </c>
      <c r="C101" s="235" t="s">
        <v>615</v>
      </c>
      <c r="D101" s="214" t="s">
        <v>276</v>
      </c>
      <c r="E101" s="324">
        <v>3708.2</v>
      </c>
    </row>
    <row r="102" spans="1:5">
      <c r="A102" s="195"/>
      <c r="B102" s="211" t="s">
        <v>289</v>
      </c>
      <c r="C102" s="235" t="s">
        <v>615</v>
      </c>
      <c r="D102" s="214" t="s">
        <v>276</v>
      </c>
      <c r="E102" s="324">
        <v>3708.2</v>
      </c>
    </row>
    <row r="103" spans="1:5" ht="56.25">
      <c r="A103" s="195"/>
      <c r="B103" s="211" t="s">
        <v>616</v>
      </c>
      <c r="C103" s="235" t="s">
        <v>617</v>
      </c>
      <c r="D103" s="214" t="s">
        <v>523</v>
      </c>
      <c r="E103" s="324">
        <v>1322.7</v>
      </c>
    </row>
    <row r="104" spans="1:5">
      <c r="A104" s="195"/>
      <c r="B104" s="211" t="s">
        <v>474</v>
      </c>
      <c r="C104" s="235" t="s">
        <v>617</v>
      </c>
      <c r="D104" s="214" t="s">
        <v>523</v>
      </c>
      <c r="E104" s="324">
        <v>1322.7</v>
      </c>
    </row>
    <row r="105" spans="1:5">
      <c r="A105" s="195"/>
      <c r="B105" s="211" t="s">
        <v>475</v>
      </c>
      <c r="C105" s="235" t="s">
        <v>617</v>
      </c>
      <c r="D105" s="214" t="s">
        <v>523</v>
      </c>
      <c r="E105" s="324">
        <v>1322.7</v>
      </c>
    </row>
    <row r="106" spans="1:5" ht="33.75">
      <c r="A106" s="195"/>
      <c r="B106" s="211" t="s">
        <v>530</v>
      </c>
      <c r="C106" s="235" t="s">
        <v>617</v>
      </c>
      <c r="D106" s="214" t="s">
        <v>383</v>
      </c>
      <c r="E106" s="324">
        <v>126</v>
      </c>
    </row>
    <row r="107" spans="1:5">
      <c r="A107" s="195"/>
      <c r="B107" s="211" t="s">
        <v>531</v>
      </c>
      <c r="C107" s="235" t="s">
        <v>617</v>
      </c>
      <c r="D107" s="214" t="s">
        <v>532</v>
      </c>
      <c r="E107" s="324">
        <v>126</v>
      </c>
    </row>
    <row r="108" spans="1:5" ht="22.5">
      <c r="A108" s="195"/>
      <c r="B108" s="211" t="s">
        <v>277</v>
      </c>
      <c r="C108" s="235" t="s">
        <v>617</v>
      </c>
      <c r="D108" s="214" t="s">
        <v>278</v>
      </c>
      <c r="E108" s="324">
        <v>126</v>
      </c>
    </row>
    <row r="109" spans="1:5">
      <c r="A109" s="195"/>
      <c r="B109" s="211" t="s">
        <v>289</v>
      </c>
      <c r="C109" s="235" t="s">
        <v>617</v>
      </c>
      <c r="D109" s="214" t="s">
        <v>278</v>
      </c>
      <c r="E109" s="324">
        <v>126</v>
      </c>
    </row>
    <row r="110" spans="1:5">
      <c r="A110" s="195"/>
      <c r="B110" s="211" t="s">
        <v>535</v>
      </c>
      <c r="C110" s="235" t="s">
        <v>617</v>
      </c>
      <c r="D110" s="214" t="s">
        <v>536</v>
      </c>
      <c r="E110" s="324">
        <v>1194.7</v>
      </c>
    </row>
    <row r="111" spans="1:5">
      <c r="A111" s="195"/>
      <c r="B111" s="211" t="s">
        <v>537</v>
      </c>
      <c r="C111" s="235" t="s">
        <v>617</v>
      </c>
      <c r="D111" s="214" t="s">
        <v>538</v>
      </c>
      <c r="E111" s="324">
        <v>1194.7</v>
      </c>
    </row>
    <row r="112" spans="1:5">
      <c r="A112" s="195"/>
      <c r="B112" s="211" t="s">
        <v>281</v>
      </c>
      <c r="C112" s="235" t="s">
        <v>617</v>
      </c>
      <c r="D112" s="214" t="s">
        <v>282</v>
      </c>
      <c r="E112" s="324">
        <v>47</v>
      </c>
    </row>
    <row r="113" spans="1:5">
      <c r="A113" s="195"/>
      <c r="B113" s="211" t="s">
        <v>289</v>
      </c>
      <c r="C113" s="235" t="s">
        <v>617</v>
      </c>
      <c r="D113" s="214" t="s">
        <v>282</v>
      </c>
      <c r="E113" s="324">
        <v>47</v>
      </c>
    </row>
    <row r="114" spans="1:5">
      <c r="A114" s="195"/>
      <c r="B114" s="211" t="s">
        <v>283</v>
      </c>
      <c r="C114" s="235" t="s">
        <v>617</v>
      </c>
      <c r="D114" s="214" t="s">
        <v>284</v>
      </c>
      <c r="E114" s="324">
        <v>1147.7</v>
      </c>
    </row>
    <row r="115" spans="1:5">
      <c r="A115" s="195"/>
      <c r="B115" s="211" t="s">
        <v>289</v>
      </c>
      <c r="C115" s="235" t="s">
        <v>617</v>
      </c>
      <c r="D115" s="214" t="s">
        <v>284</v>
      </c>
      <c r="E115" s="324">
        <v>1147.7</v>
      </c>
    </row>
    <row r="116" spans="1:5">
      <c r="A116" s="195"/>
      <c r="B116" s="211" t="s">
        <v>539</v>
      </c>
      <c r="C116" s="235" t="s">
        <v>617</v>
      </c>
      <c r="D116" s="214" t="s">
        <v>540</v>
      </c>
      <c r="E116" s="324">
        <v>2</v>
      </c>
    </row>
    <row r="117" spans="1:5">
      <c r="A117" s="195"/>
      <c r="B117" s="211" t="s">
        <v>541</v>
      </c>
      <c r="C117" s="235" t="s">
        <v>617</v>
      </c>
      <c r="D117" s="214" t="s">
        <v>542</v>
      </c>
      <c r="E117" s="324">
        <v>2</v>
      </c>
    </row>
    <row r="118" spans="1:5">
      <c r="A118" s="195"/>
      <c r="B118" s="211" t="s">
        <v>285</v>
      </c>
      <c r="C118" s="235" t="s">
        <v>617</v>
      </c>
      <c r="D118" s="214" t="s">
        <v>286</v>
      </c>
      <c r="E118" s="324">
        <v>2</v>
      </c>
    </row>
    <row r="119" spans="1:5">
      <c r="A119" s="195"/>
      <c r="B119" s="211" t="s">
        <v>289</v>
      </c>
      <c r="C119" s="235" t="s">
        <v>617</v>
      </c>
      <c r="D119" s="214" t="s">
        <v>286</v>
      </c>
      <c r="E119" s="324">
        <v>2</v>
      </c>
    </row>
    <row r="120" spans="1:5" ht="24">
      <c r="A120" s="195"/>
      <c r="B120" s="216" t="s">
        <v>650</v>
      </c>
      <c r="C120" s="237" t="s">
        <v>651</v>
      </c>
      <c r="D120" s="219" t="s">
        <v>523</v>
      </c>
      <c r="E120" s="325">
        <v>1005842.4</v>
      </c>
    </row>
    <row r="121" spans="1:5" ht="22.5">
      <c r="A121" s="195"/>
      <c r="B121" s="211" t="s">
        <v>89</v>
      </c>
      <c r="C121" s="235" t="s">
        <v>90</v>
      </c>
      <c r="D121" s="214" t="s">
        <v>523</v>
      </c>
      <c r="E121" s="324">
        <v>1005842.4</v>
      </c>
    </row>
    <row r="122" spans="1:5" ht="33.75">
      <c r="A122" s="195"/>
      <c r="B122" s="211" t="s">
        <v>107</v>
      </c>
      <c r="C122" s="235" t="s">
        <v>108</v>
      </c>
      <c r="D122" s="214" t="s">
        <v>523</v>
      </c>
      <c r="E122" s="324">
        <v>528480</v>
      </c>
    </row>
    <row r="123" spans="1:5">
      <c r="A123" s="195"/>
      <c r="B123" s="211" t="s">
        <v>493</v>
      </c>
      <c r="C123" s="235" t="s">
        <v>108</v>
      </c>
      <c r="D123" s="214" t="s">
        <v>523</v>
      </c>
      <c r="E123" s="324">
        <v>528480</v>
      </c>
    </row>
    <row r="124" spans="1:5">
      <c r="A124" s="195"/>
      <c r="B124" s="211" t="s">
        <v>495</v>
      </c>
      <c r="C124" s="235" t="s">
        <v>108</v>
      </c>
      <c r="D124" s="214" t="s">
        <v>523</v>
      </c>
      <c r="E124" s="324">
        <v>528480</v>
      </c>
    </row>
    <row r="125" spans="1:5" ht="22.5">
      <c r="A125" s="195"/>
      <c r="B125" s="211" t="s">
        <v>630</v>
      </c>
      <c r="C125" s="235" t="s">
        <v>108</v>
      </c>
      <c r="D125" s="214" t="s">
        <v>631</v>
      </c>
      <c r="E125" s="324">
        <v>528480</v>
      </c>
    </row>
    <row r="126" spans="1:5">
      <c r="A126" s="195"/>
      <c r="B126" s="211" t="s">
        <v>87</v>
      </c>
      <c r="C126" s="235" t="s">
        <v>108</v>
      </c>
      <c r="D126" s="214" t="s">
        <v>88</v>
      </c>
      <c r="E126" s="324">
        <v>528480</v>
      </c>
    </row>
    <row r="127" spans="1:5" ht="33.75">
      <c r="A127" s="195"/>
      <c r="B127" s="211" t="s">
        <v>58</v>
      </c>
      <c r="C127" s="235" t="s">
        <v>108</v>
      </c>
      <c r="D127" s="214" t="s">
        <v>325</v>
      </c>
      <c r="E127" s="324">
        <v>520609</v>
      </c>
    </row>
    <row r="128" spans="1:5">
      <c r="A128" s="195"/>
      <c r="B128" s="211" t="s">
        <v>320</v>
      </c>
      <c r="C128" s="235" t="s">
        <v>108</v>
      </c>
      <c r="D128" s="214" t="s">
        <v>325</v>
      </c>
      <c r="E128" s="326">
        <v>520609</v>
      </c>
    </row>
    <row r="129" spans="1:5">
      <c r="A129" s="195"/>
      <c r="B129" s="211" t="s">
        <v>323</v>
      </c>
      <c r="C129" s="235" t="s">
        <v>108</v>
      </c>
      <c r="D129" s="214" t="s">
        <v>324</v>
      </c>
      <c r="E129" s="326">
        <v>7871</v>
      </c>
    </row>
    <row r="130" spans="1:5">
      <c r="A130" s="195"/>
      <c r="B130" s="211" t="s">
        <v>320</v>
      </c>
      <c r="C130" s="235" t="s">
        <v>108</v>
      </c>
      <c r="D130" s="214" t="s">
        <v>324</v>
      </c>
      <c r="E130" s="326">
        <v>7871</v>
      </c>
    </row>
    <row r="131" spans="1:5" ht="45">
      <c r="A131" s="195"/>
      <c r="B131" s="211" t="s">
        <v>93</v>
      </c>
      <c r="C131" s="235" t="s">
        <v>94</v>
      </c>
      <c r="D131" s="214" t="s">
        <v>523</v>
      </c>
      <c r="E131" s="326">
        <v>403773</v>
      </c>
    </row>
    <row r="132" spans="1:5">
      <c r="A132" s="195"/>
      <c r="B132" s="211" t="s">
        <v>493</v>
      </c>
      <c r="C132" s="235" t="s">
        <v>94</v>
      </c>
      <c r="D132" s="214" t="s">
        <v>523</v>
      </c>
      <c r="E132" s="324">
        <v>403773</v>
      </c>
    </row>
    <row r="133" spans="1:5">
      <c r="A133" s="195"/>
      <c r="B133" s="211" t="s">
        <v>494</v>
      </c>
      <c r="C133" s="235" t="s">
        <v>94</v>
      </c>
      <c r="D133" s="214" t="s">
        <v>523</v>
      </c>
      <c r="E133" s="324">
        <v>403773</v>
      </c>
    </row>
    <row r="134" spans="1:5" ht="22.5">
      <c r="A134" s="195"/>
      <c r="B134" s="211" t="s">
        <v>630</v>
      </c>
      <c r="C134" s="235" t="s">
        <v>94</v>
      </c>
      <c r="D134" s="214" t="s">
        <v>631</v>
      </c>
      <c r="E134" s="324">
        <v>403773</v>
      </c>
    </row>
    <row r="135" spans="1:5">
      <c r="A135" s="195"/>
      <c r="B135" s="211" t="s">
        <v>87</v>
      </c>
      <c r="C135" s="235" t="s">
        <v>94</v>
      </c>
      <c r="D135" s="214" t="s">
        <v>88</v>
      </c>
      <c r="E135" s="324">
        <v>32870</v>
      </c>
    </row>
    <row r="136" spans="1:5" ht="33.75">
      <c r="A136" s="195"/>
      <c r="B136" s="211" t="s">
        <v>58</v>
      </c>
      <c r="C136" s="235" t="s">
        <v>94</v>
      </c>
      <c r="D136" s="214" t="s">
        <v>325</v>
      </c>
      <c r="E136" s="324">
        <v>32870</v>
      </c>
    </row>
    <row r="137" spans="1:5">
      <c r="A137" s="195"/>
      <c r="B137" s="211" t="s">
        <v>320</v>
      </c>
      <c r="C137" s="235" t="s">
        <v>94</v>
      </c>
      <c r="D137" s="214" t="s">
        <v>325</v>
      </c>
      <c r="E137" s="324">
        <v>32870</v>
      </c>
    </row>
    <row r="138" spans="1:5">
      <c r="A138" s="195"/>
      <c r="B138" s="211" t="s">
        <v>656</v>
      </c>
      <c r="C138" s="235" t="s">
        <v>94</v>
      </c>
      <c r="D138" s="214" t="s">
        <v>657</v>
      </c>
      <c r="E138" s="324">
        <v>370903</v>
      </c>
    </row>
    <row r="139" spans="1:5" ht="33.75">
      <c r="A139" s="195"/>
      <c r="B139" s="211" t="s">
        <v>65</v>
      </c>
      <c r="C139" s="235" t="s">
        <v>94</v>
      </c>
      <c r="D139" s="214" t="s">
        <v>327</v>
      </c>
      <c r="E139" s="324">
        <v>370903</v>
      </c>
    </row>
    <row r="140" spans="1:5">
      <c r="A140" s="195"/>
      <c r="B140" s="211" t="s">
        <v>320</v>
      </c>
      <c r="C140" s="235" t="s">
        <v>94</v>
      </c>
      <c r="D140" s="214" t="s">
        <v>327</v>
      </c>
      <c r="E140" s="324">
        <v>370903</v>
      </c>
    </row>
    <row r="141" spans="1:5" ht="56.25">
      <c r="A141" s="195"/>
      <c r="B141" s="211" t="s">
        <v>109</v>
      </c>
      <c r="C141" s="235" t="s">
        <v>110</v>
      </c>
      <c r="D141" s="214" t="s">
        <v>523</v>
      </c>
      <c r="E141" s="324">
        <v>50601.4</v>
      </c>
    </row>
    <row r="142" spans="1:5">
      <c r="A142" s="195"/>
      <c r="B142" s="211" t="s">
        <v>493</v>
      </c>
      <c r="C142" s="235" t="s">
        <v>110</v>
      </c>
      <c r="D142" s="214" t="s">
        <v>523</v>
      </c>
      <c r="E142" s="324">
        <v>50601.4</v>
      </c>
    </row>
    <row r="143" spans="1:5">
      <c r="A143" s="195"/>
      <c r="B143" s="211" t="s">
        <v>495</v>
      </c>
      <c r="C143" s="235" t="s">
        <v>110</v>
      </c>
      <c r="D143" s="214" t="s">
        <v>523</v>
      </c>
      <c r="E143" s="324">
        <v>50601.4</v>
      </c>
    </row>
    <row r="144" spans="1:5" ht="22.5">
      <c r="A144" s="195"/>
      <c r="B144" s="211" t="s">
        <v>630</v>
      </c>
      <c r="C144" s="235" t="s">
        <v>110</v>
      </c>
      <c r="D144" s="214" t="s">
        <v>631</v>
      </c>
      <c r="E144" s="324">
        <v>50601.4</v>
      </c>
    </row>
    <row r="145" spans="1:5">
      <c r="A145" s="195"/>
      <c r="B145" s="211" t="s">
        <v>87</v>
      </c>
      <c r="C145" s="235" t="s">
        <v>110</v>
      </c>
      <c r="D145" s="214" t="s">
        <v>88</v>
      </c>
      <c r="E145" s="324">
        <v>50601.4</v>
      </c>
    </row>
    <row r="146" spans="1:5">
      <c r="A146" s="195"/>
      <c r="B146" s="211" t="s">
        <v>323</v>
      </c>
      <c r="C146" s="235" t="s">
        <v>110</v>
      </c>
      <c r="D146" s="214" t="s">
        <v>324</v>
      </c>
      <c r="E146" s="324">
        <v>50601.4</v>
      </c>
    </row>
    <row r="147" spans="1:5">
      <c r="A147" s="195"/>
      <c r="B147" s="211" t="s">
        <v>320</v>
      </c>
      <c r="C147" s="235" t="s">
        <v>110</v>
      </c>
      <c r="D147" s="214" t="s">
        <v>324</v>
      </c>
      <c r="E147" s="324">
        <v>50601.4</v>
      </c>
    </row>
    <row r="148" spans="1:5" ht="45">
      <c r="A148" s="195"/>
      <c r="B148" s="211" t="s">
        <v>111</v>
      </c>
      <c r="C148" s="235" t="s">
        <v>112</v>
      </c>
      <c r="D148" s="214" t="s">
        <v>523</v>
      </c>
      <c r="E148" s="324">
        <v>742</v>
      </c>
    </row>
    <row r="149" spans="1:5">
      <c r="A149" s="195"/>
      <c r="B149" s="211" t="s">
        <v>493</v>
      </c>
      <c r="C149" s="235" t="s">
        <v>112</v>
      </c>
      <c r="D149" s="214" t="s">
        <v>523</v>
      </c>
      <c r="E149" s="324">
        <v>742</v>
      </c>
    </row>
    <row r="150" spans="1:5">
      <c r="A150" s="195"/>
      <c r="B150" s="211" t="s">
        <v>495</v>
      </c>
      <c r="C150" s="235" t="s">
        <v>112</v>
      </c>
      <c r="D150" s="214" t="s">
        <v>523</v>
      </c>
      <c r="E150" s="324">
        <v>742</v>
      </c>
    </row>
    <row r="151" spans="1:5" ht="22.5">
      <c r="A151" s="195"/>
      <c r="B151" s="211" t="s">
        <v>630</v>
      </c>
      <c r="C151" s="235" t="s">
        <v>112</v>
      </c>
      <c r="D151" s="214" t="s">
        <v>631</v>
      </c>
      <c r="E151" s="324">
        <v>742</v>
      </c>
    </row>
    <row r="152" spans="1:5">
      <c r="A152" s="195"/>
      <c r="B152" s="211" t="s">
        <v>87</v>
      </c>
      <c r="C152" s="235" t="s">
        <v>112</v>
      </c>
      <c r="D152" s="214" t="s">
        <v>88</v>
      </c>
      <c r="E152" s="324">
        <v>742</v>
      </c>
    </row>
    <row r="153" spans="1:5">
      <c r="A153" s="195"/>
      <c r="B153" s="211" t="s">
        <v>323</v>
      </c>
      <c r="C153" s="235" t="s">
        <v>112</v>
      </c>
      <c r="D153" s="214" t="s">
        <v>324</v>
      </c>
      <c r="E153" s="324">
        <v>742</v>
      </c>
    </row>
    <row r="154" spans="1:5">
      <c r="A154" s="195"/>
      <c r="B154" s="211" t="s">
        <v>320</v>
      </c>
      <c r="C154" s="235" t="s">
        <v>112</v>
      </c>
      <c r="D154" s="214" t="s">
        <v>324</v>
      </c>
      <c r="E154" s="324">
        <v>742</v>
      </c>
    </row>
    <row r="155" spans="1:5" ht="45">
      <c r="A155" s="195"/>
      <c r="B155" s="211" t="s">
        <v>95</v>
      </c>
      <c r="C155" s="235" t="s">
        <v>96</v>
      </c>
      <c r="D155" s="214" t="s">
        <v>523</v>
      </c>
      <c r="E155" s="324">
        <v>22246</v>
      </c>
    </row>
    <row r="156" spans="1:5">
      <c r="A156" s="195"/>
      <c r="B156" s="211" t="s">
        <v>493</v>
      </c>
      <c r="C156" s="235" t="s">
        <v>96</v>
      </c>
      <c r="D156" s="214" t="s">
        <v>523</v>
      </c>
      <c r="E156" s="324">
        <v>1611</v>
      </c>
    </row>
    <row r="157" spans="1:5">
      <c r="A157" s="195"/>
      <c r="B157" s="211" t="s">
        <v>494</v>
      </c>
      <c r="C157" s="235" t="s">
        <v>96</v>
      </c>
      <c r="D157" s="214" t="s">
        <v>523</v>
      </c>
      <c r="E157" s="324">
        <v>1611</v>
      </c>
    </row>
    <row r="158" spans="1:5" ht="22.5">
      <c r="A158" s="195"/>
      <c r="B158" s="211" t="s">
        <v>630</v>
      </c>
      <c r="C158" s="235" t="s">
        <v>96</v>
      </c>
      <c r="D158" s="214" t="s">
        <v>631</v>
      </c>
      <c r="E158" s="324">
        <v>1611</v>
      </c>
    </row>
    <row r="159" spans="1:5">
      <c r="A159" s="195"/>
      <c r="B159" s="211" t="s">
        <v>87</v>
      </c>
      <c r="C159" s="235" t="s">
        <v>96</v>
      </c>
      <c r="D159" s="214" t="s">
        <v>88</v>
      </c>
      <c r="E159" s="324">
        <v>132</v>
      </c>
    </row>
    <row r="160" spans="1:5">
      <c r="A160" s="195"/>
      <c r="B160" s="211" t="s">
        <v>323</v>
      </c>
      <c r="C160" s="235" t="s">
        <v>96</v>
      </c>
      <c r="D160" s="214" t="s">
        <v>324</v>
      </c>
      <c r="E160" s="324">
        <v>132</v>
      </c>
    </row>
    <row r="161" spans="1:5">
      <c r="A161" s="195"/>
      <c r="B161" s="211" t="s">
        <v>320</v>
      </c>
      <c r="C161" s="235" t="s">
        <v>96</v>
      </c>
      <c r="D161" s="214" t="s">
        <v>324</v>
      </c>
      <c r="E161" s="324">
        <v>132</v>
      </c>
    </row>
    <row r="162" spans="1:5">
      <c r="A162" s="195"/>
      <c r="B162" s="211" t="s">
        <v>656</v>
      </c>
      <c r="C162" s="235" t="s">
        <v>96</v>
      </c>
      <c r="D162" s="214" t="s">
        <v>657</v>
      </c>
      <c r="E162" s="324">
        <v>1479</v>
      </c>
    </row>
    <row r="163" spans="1:5">
      <c r="A163" s="195"/>
      <c r="B163" s="211" t="s">
        <v>321</v>
      </c>
      <c r="C163" s="235" t="s">
        <v>96</v>
      </c>
      <c r="D163" s="214" t="s">
        <v>322</v>
      </c>
      <c r="E163" s="324">
        <v>1479</v>
      </c>
    </row>
    <row r="164" spans="1:5">
      <c r="A164" s="195"/>
      <c r="B164" s="211" t="s">
        <v>320</v>
      </c>
      <c r="C164" s="235" t="s">
        <v>96</v>
      </c>
      <c r="D164" s="214" t="s">
        <v>322</v>
      </c>
      <c r="E164" s="324">
        <v>1479</v>
      </c>
    </row>
    <row r="165" spans="1:5">
      <c r="A165" s="195"/>
      <c r="B165" s="211" t="s">
        <v>501</v>
      </c>
      <c r="C165" s="235" t="s">
        <v>96</v>
      </c>
      <c r="D165" s="214" t="s">
        <v>523</v>
      </c>
      <c r="E165" s="324">
        <v>20635</v>
      </c>
    </row>
    <row r="166" spans="1:5">
      <c r="A166" s="195"/>
      <c r="B166" s="211" t="s">
        <v>504</v>
      </c>
      <c r="C166" s="235" t="s">
        <v>96</v>
      </c>
      <c r="D166" s="214" t="s">
        <v>523</v>
      </c>
      <c r="E166" s="324">
        <v>20635</v>
      </c>
    </row>
    <row r="167" spans="1:5">
      <c r="A167" s="195"/>
      <c r="B167" s="211" t="s">
        <v>206</v>
      </c>
      <c r="C167" s="235" t="s">
        <v>96</v>
      </c>
      <c r="D167" s="214" t="s">
        <v>207</v>
      </c>
      <c r="E167" s="324">
        <v>20635</v>
      </c>
    </row>
    <row r="168" spans="1:5">
      <c r="A168" s="195"/>
      <c r="B168" s="211" t="s">
        <v>216</v>
      </c>
      <c r="C168" s="235" t="s">
        <v>96</v>
      </c>
      <c r="D168" s="214" t="s">
        <v>217</v>
      </c>
      <c r="E168" s="324">
        <v>20635</v>
      </c>
    </row>
    <row r="169" spans="1:5">
      <c r="A169" s="195"/>
      <c r="B169" s="211" t="s">
        <v>310</v>
      </c>
      <c r="C169" s="235" t="s">
        <v>96</v>
      </c>
      <c r="D169" s="214" t="s">
        <v>311</v>
      </c>
      <c r="E169" s="324">
        <v>20635</v>
      </c>
    </row>
    <row r="170" spans="1:5">
      <c r="A170" s="195"/>
      <c r="B170" s="211" t="s">
        <v>320</v>
      </c>
      <c r="C170" s="235" t="s">
        <v>96</v>
      </c>
      <c r="D170" s="214" t="s">
        <v>311</v>
      </c>
      <c r="E170" s="324">
        <v>20635</v>
      </c>
    </row>
    <row r="171" spans="1:5" ht="24">
      <c r="A171" s="195"/>
      <c r="B171" s="216" t="s">
        <v>218</v>
      </c>
      <c r="C171" s="237" t="s">
        <v>219</v>
      </c>
      <c r="D171" s="219" t="s">
        <v>523</v>
      </c>
      <c r="E171" s="325">
        <v>19232.099999999999</v>
      </c>
    </row>
    <row r="172" spans="1:5" ht="22.5">
      <c r="A172" s="195"/>
      <c r="B172" s="211" t="s">
        <v>220</v>
      </c>
      <c r="C172" s="235" t="s">
        <v>221</v>
      </c>
      <c r="D172" s="214" t="s">
        <v>523</v>
      </c>
      <c r="E172" s="324">
        <v>19232.099999999999</v>
      </c>
    </row>
    <row r="173" spans="1:5" ht="45">
      <c r="A173" s="195"/>
      <c r="B173" s="211" t="s">
        <v>222</v>
      </c>
      <c r="C173" s="235" t="s">
        <v>223</v>
      </c>
      <c r="D173" s="214" t="s">
        <v>523</v>
      </c>
      <c r="E173" s="324">
        <v>19232.099999999999</v>
      </c>
    </row>
    <row r="174" spans="1:5">
      <c r="A174" s="195"/>
      <c r="B174" s="211" t="s">
        <v>501</v>
      </c>
      <c r="C174" s="235" t="s">
        <v>223</v>
      </c>
      <c r="D174" s="214" t="s">
        <v>523</v>
      </c>
      <c r="E174" s="324">
        <v>19232.099999999999</v>
      </c>
    </row>
    <row r="175" spans="1:5">
      <c r="A175" s="195"/>
      <c r="B175" s="211" t="s">
        <v>504</v>
      </c>
      <c r="C175" s="235" t="s">
        <v>223</v>
      </c>
      <c r="D175" s="214" t="s">
        <v>523</v>
      </c>
      <c r="E175" s="324">
        <v>19232.099999999999</v>
      </c>
    </row>
    <row r="176" spans="1:5">
      <c r="A176" s="195"/>
      <c r="B176" s="211" t="s">
        <v>206</v>
      </c>
      <c r="C176" s="235" t="s">
        <v>223</v>
      </c>
      <c r="D176" s="214" t="s">
        <v>207</v>
      </c>
      <c r="E176" s="324">
        <v>19232.099999999999</v>
      </c>
    </row>
    <row r="177" spans="1:5">
      <c r="A177" s="195"/>
      <c r="B177" s="211" t="s">
        <v>208</v>
      </c>
      <c r="C177" s="235" t="s">
        <v>223</v>
      </c>
      <c r="D177" s="214" t="s">
        <v>209</v>
      </c>
      <c r="E177" s="324">
        <v>19232.099999999999</v>
      </c>
    </row>
    <row r="178" spans="1:5">
      <c r="A178" s="195"/>
      <c r="B178" s="211" t="s">
        <v>312</v>
      </c>
      <c r="C178" s="235" t="s">
        <v>223</v>
      </c>
      <c r="D178" s="214" t="s">
        <v>313</v>
      </c>
      <c r="E178" s="324">
        <v>19232.099999999999</v>
      </c>
    </row>
    <row r="179" spans="1:5">
      <c r="A179" s="195"/>
      <c r="B179" s="211" t="s">
        <v>315</v>
      </c>
      <c r="C179" s="235" t="s">
        <v>223</v>
      </c>
      <c r="D179" s="214" t="s">
        <v>313</v>
      </c>
      <c r="E179" s="324">
        <v>19232.099999999999</v>
      </c>
    </row>
    <row r="180" spans="1:5">
      <c r="A180" s="195"/>
      <c r="B180" s="216" t="s">
        <v>773</v>
      </c>
      <c r="C180" s="237" t="s">
        <v>774</v>
      </c>
      <c r="D180" s="219" t="s">
        <v>523</v>
      </c>
      <c r="E180" s="325">
        <v>178.4</v>
      </c>
    </row>
    <row r="181" spans="1:5" ht="22.5">
      <c r="A181" s="195"/>
      <c r="B181" s="211" t="s">
        <v>173</v>
      </c>
      <c r="C181" s="235" t="s">
        <v>174</v>
      </c>
      <c r="D181" s="214" t="s">
        <v>523</v>
      </c>
      <c r="E181" s="324">
        <v>178.4</v>
      </c>
    </row>
    <row r="182" spans="1:5" ht="56.25">
      <c r="A182" s="195"/>
      <c r="B182" s="211" t="s">
        <v>194</v>
      </c>
      <c r="C182" s="235" t="s">
        <v>195</v>
      </c>
      <c r="D182" s="214" t="s">
        <v>523</v>
      </c>
      <c r="E182" s="324">
        <v>178.4</v>
      </c>
    </row>
    <row r="183" spans="1:5">
      <c r="A183" s="195"/>
      <c r="B183" s="211" t="s">
        <v>498</v>
      </c>
      <c r="C183" s="235" t="s">
        <v>195</v>
      </c>
      <c r="D183" s="214" t="s">
        <v>523</v>
      </c>
      <c r="E183" s="324">
        <v>178.4</v>
      </c>
    </row>
    <row r="184" spans="1:5">
      <c r="A184" s="195"/>
      <c r="B184" s="211" t="s">
        <v>500</v>
      </c>
      <c r="C184" s="235" t="s">
        <v>195</v>
      </c>
      <c r="D184" s="214" t="s">
        <v>523</v>
      </c>
      <c r="E184" s="324">
        <v>178.4</v>
      </c>
    </row>
    <row r="185" spans="1:5">
      <c r="A185" s="195"/>
      <c r="B185" s="211" t="s">
        <v>535</v>
      </c>
      <c r="C185" s="235" t="s">
        <v>195</v>
      </c>
      <c r="D185" s="214" t="s">
        <v>536</v>
      </c>
      <c r="E185" s="324">
        <v>178.4</v>
      </c>
    </row>
    <row r="186" spans="1:5">
      <c r="A186" s="195"/>
      <c r="B186" s="211" t="s">
        <v>537</v>
      </c>
      <c r="C186" s="235" t="s">
        <v>195</v>
      </c>
      <c r="D186" s="214" t="s">
        <v>538</v>
      </c>
      <c r="E186" s="324">
        <v>178.4</v>
      </c>
    </row>
    <row r="187" spans="1:5">
      <c r="A187" s="195"/>
      <c r="B187" s="211" t="s">
        <v>281</v>
      </c>
      <c r="C187" s="235" t="s">
        <v>195</v>
      </c>
      <c r="D187" s="214" t="s">
        <v>282</v>
      </c>
      <c r="E187" s="324">
        <v>178.4</v>
      </c>
    </row>
    <row r="188" spans="1:5">
      <c r="A188" s="195"/>
      <c r="B188" s="211" t="s">
        <v>289</v>
      </c>
      <c r="C188" s="235" t="s">
        <v>195</v>
      </c>
      <c r="D188" s="214" t="s">
        <v>282</v>
      </c>
      <c r="E188" s="324">
        <v>178.4</v>
      </c>
    </row>
    <row r="189" spans="1:5" ht="24">
      <c r="A189" s="195"/>
      <c r="B189" s="216" t="s">
        <v>129</v>
      </c>
      <c r="C189" s="237" t="s">
        <v>130</v>
      </c>
      <c r="D189" s="219" t="s">
        <v>523</v>
      </c>
      <c r="E189" s="325">
        <v>53.4</v>
      </c>
    </row>
    <row r="190" spans="1:5" ht="33.75">
      <c r="A190" s="195"/>
      <c r="B190" s="211" t="s">
        <v>131</v>
      </c>
      <c r="C190" s="235" t="s">
        <v>132</v>
      </c>
      <c r="D190" s="214" t="s">
        <v>523</v>
      </c>
      <c r="E190" s="324">
        <v>53.4</v>
      </c>
    </row>
    <row r="191" spans="1:5" ht="56.25">
      <c r="A191" s="195"/>
      <c r="B191" s="211" t="s">
        <v>252</v>
      </c>
      <c r="C191" s="235" t="s">
        <v>253</v>
      </c>
      <c r="D191" s="214" t="s">
        <v>523</v>
      </c>
      <c r="E191" s="324">
        <v>53.4</v>
      </c>
    </row>
    <row r="192" spans="1:5">
      <c r="A192" s="195"/>
      <c r="B192" s="211" t="s">
        <v>506</v>
      </c>
      <c r="C192" s="235" t="s">
        <v>253</v>
      </c>
      <c r="D192" s="214" t="s">
        <v>523</v>
      </c>
      <c r="E192" s="324">
        <v>53.4</v>
      </c>
    </row>
    <row r="193" spans="1:5">
      <c r="A193" s="195"/>
      <c r="B193" s="211" t="s">
        <v>509</v>
      </c>
      <c r="C193" s="235" t="s">
        <v>253</v>
      </c>
      <c r="D193" s="214" t="s">
        <v>523</v>
      </c>
      <c r="E193" s="324">
        <v>53.4</v>
      </c>
    </row>
    <row r="194" spans="1:5" ht="33.75">
      <c r="A194" s="195"/>
      <c r="B194" s="211" t="s">
        <v>530</v>
      </c>
      <c r="C194" s="235" t="s">
        <v>253</v>
      </c>
      <c r="D194" s="214" t="s">
        <v>383</v>
      </c>
      <c r="E194" s="324">
        <v>36.1</v>
      </c>
    </row>
    <row r="195" spans="1:5">
      <c r="A195" s="195"/>
      <c r="B195" s="211" t="s">
        <v>531</v>
      </c>
      <c r="C195" s="235" t="s">
        <v>253</v>
      </c>
      <c r="D195" s="214" t="s">
        <v>532</v>
      </c>
      <c r="E195" s="324">
        <v>36.1</v>
      </c>
    </row>
    <row r="196" spans="1:5" ht="22.5">
      <c r="A196" s="195"/>
      <c r="B196" s="211" t="s">
        <v>275</v>
      </c>
      <c r="C196" s="235" t="s">
        <v>253</v>
      </c>
      <c r="D196" s="214" t="s">
        <v>276</v>
      </c>
      <c r="E196" s="324">
        <v>36.1</v>
      </c>
    </row>
    <row r="197" spans="1:5">
      <c r="A197" s="195"/>
      <c r="B197" s="211" t="s">
        <v>289</v>
      </c>
      <c r="C197" s="235" t="s">
        <v>253</v>
      </c>
      <c r="D197" s="214" t="s">
        <v>276</v>
      </c>
      <c r="E197" s="324">
        <v>36.1</v>
      </c>
    </row>
    <row r="198" spans="1:5">
      <c r="A198" s="195"/>
      <c r="B198" s="211" t="s">
        <v>535</v>
      </c>
      <c r="C198" s="235" t="s">
        <v>253</v>
      </c>
      <c r="D198" s="214" t="s">
        <v>536</v>
      </c>
      <c r="E198" s="324">
        <v>17.3</v>
      </c>
    </row>
    <row r="199" spans="1:5">
      <c r="A199" s="195"/>
      <c r="B199" s="211" t="s">
        <v>537</v>
      </c>
      <c r="C199" s="235" t="s">
        <v>253</v>
      </c>
      <c r="D199" s="214" t="s">
        <v>538</v>
      </c>
      <c r="E199" s="324">
        <v>17.3</v>
      </c>
    </row>
    <row r="200" spans="1:5">
      <c r="A200" s="195"/>
      <c r="B200" s="211" t="s">
        <v>283</v>
      </c>
      <c r="C200" s="235" t="s">
        <v>253</v>
      </c>
      <c r="D200" s="214" t="s">
        <v>284</v>
      </c>
      <c r="E200" s="324">
        <v>17.3</v>
      </c>
    </row>
    <row r="201" spans="1:5">
      <c r="A201" s="195"/>
      <c r="B201" s="211" t="s">
        <v>289</v>
      </c>
      <c r="C201" s="235" t="s">
        <v>253</v>
      </c>
      <c r="D201" s="214" t="s">
        <v>284</v>
      </c>
      <c r="E201" s="324">
        <v>17.3</v>
      </c>
    </row>
    <row r="202" spans="1:5" ht="24">
      <c r="A202" s="195"/>
      <c r="B202" s="216" t="s">
        <v>700</v>
      </c>
      <c r="C202" s="237" t="s">
        <v>701</v>
      </c>
      <c r="D202" s="219" t="s">
        <v>523</v>
      </c>
      <c r="E202" s="325">
        <v>1947.2940000000001</v>
      </c>
    </row>
    <row r="203" spans="1:5" ht="33.75">
      <c r="A203" s="195"/>
      <c r="B203" s="211" t="s">
        <v>77</v>
      </c>
      <c r="C203" s="235" t="s">
        <v>78</v>
      </c>
      <c r="D203" s="214" t="s">
        <v>523</v>
      </c>
      <c r="E203" s="324">
        <v>1947.2940000000001</v>
      </c>
    </row>
    <row r="204" spans="1:5" ht="90">
      <c r="A204" s="195"/>
      <c r="B204" s="211" t="s">
        <v>79</v>
      </c>
      <c r="C204" s="235" t="s">
        <v>80</v>
      </c>
      <c r="D204" s="214" t="s">
        <v>523</v>
      </c>
      <c r="E204" s="324">
        <v>10.423999999999999</v>
      </c>
    </row>
    <row r="205" spans="1:5">
      <c r="A205" s="195"/>
      <c r="B205" s="211" t="s">
        <v>486</v>
      </c>
      <c r="C205" s="235" t="s">
        <v>80</v>
      </c>
      <c r="D205" s="214" t="s">
        <v>523</v>
      </c>
      <c r="E205" s="324">
        <v>10.423999999999999</v>
      </c>
    </row>
    <row r="206" spans="1:5">
      <c r="A206" s="195"/>
      <c r="B206" s="211" t="s">
        <v>490</v>
      </c>
      <c r="C206" s="235" t="s">
        <v>80</v>
      </c>
      <c r="D206" s="214" t="s">
        <v>523</v>
      </c>
      <c r="E206" s="324">
        <v>10.423999999999999</v>
      </c>
    </row>
    <row r="207" spans="1:5">
      <c r="A207" s="195"/>
      <c r="B207" s="211" t="s">
        <v>535</v>
      </c>
      <c r="C207" s="235" t="s">
        <v>80</v>
      </c>
      <c r="D207" s="214" t="s">
        <v>536</v>
      </c>
      <c r="E207" s="324">
        <v>10.423999999999999</v>
      </c>
    </row>
    <row r="208" spans="1:5">
      <c r="A208" s="195"/>
      <c r="B208" s="211" t="s">
        <v>537</v>
      </c>
      <c r="C208" s="235" t="s">
        <v>80</v>
      </c>
      <c r="D208" s="214" t="s">
        <v>538</v>
      </c>
      <c r="E208" s="324">
        <v>10.423999999999999</v>
      </c>
    </row>
    <row r="209" spans="1:5">
      <c r="A209" s="195"/>
      <c r="B209" s="211" t="s">
        <v>283</v>
      </c>
      <c r="C209" s="235" t="s">
        <v>80</v>
      </c>
      <c r="D209" s="214" t="s">
        <v>284</v>
      </c>
      <c r="E209" s="324">
        <v>10.423999999999999</v>
      </c>
    </row>
    <row r="210" spans="1:5">
      <c r="A210" s="195"/>
      <c r="B210" s="211" t="s">
        <v>315</v>
      </c>
      <c r="C210" s="235" t="s">
        <v>80</v>
      </c>
      <c r="D210" s="214" t="s">
        <v>284</v>
      </c>
      <c r="E210" s="324">
        <v>10.423999999999999</v>
      </c>
    </row>
    <row r="211" spans="1:5" ht="45">
      <c r="A211" s="195"/>
      <c r="B211" s="211" t="s">
        <v>212</v>
      </c>
      <c r="C211" s="235" t="s">
        <v>213</v>
      </c>
      <c r="D211" s="214" t="s">
        <v>523</v>
      </c>
      <c r="E211" s="324">
        <v>1936.87</v>
      </c>
    </row>
    <row r="212" spans="1:5">
      <c r="A212" s="195"/>
      <c r="B212" s="211" t="s">
        <v>501</v>
      </c>
      <c r="C212" s="235" t="s">
        <v>213</v>
      </c>
      <c r="D212" s="214" t="s">
        <v>523</v>
      </c>
      <c r="E212" s="324">
        <v>1936.87</v>
      </c>
    </row>
    <row r="213" spans="1:5">
      <c r="A213" s="195"/>
      <c r="B213" s="211" t="s">
        <v>503</v>
      </c>
      <c r="C213" s="235" t="s">
        <v>213</v>
      </c>
      <c r="D213" s="214" t="s">
        <v>523</v>
      </c>
      <c r="E213" s="324">
        <v>1936.87</v>
      </c>
    </row>
    <row r="214" spans="1:5">
      <c r="A214" s="195"/>
      <c r="B214" s="211" t="s">
        <v>206</v>
      </c>
      <c r="C214" s="235" t="s">
        <v>213</v>
      </c>
      <c r="D214" s="214" t="s">
        <v>207</v>
      </c>
      <c r="E214" s="324">
        <v>1936.87</v>
      </c>
    </row>
    <row r="215" spans="1:5">
      <c r="A215" s="195"/>
      <c r="B215" s="211" t="s">
        <v>208</v>
      </c>
      <c r="C215" s="235" t="s">
        <v>213</v>
      </c>
      <c r="D215" s="214" t="s">
        <v>209</v>
      </c>
      <c r="E215" s="324">
        <v>1936.87</v>
      </c>
    </row>
    <row r="216" spans="1:5">
      <c r="A216" s="195"/>
      <c r="B216" s="211" t="s">
        <v>318</v>
      </c>
      <c r="C216" s="235" t="s">
        <v>213</v>
      </c>
      <c r="D216" s="214" t="s">
        <v>319</v>
      </c>
      <c r="E216" s="324">
        <v>1936.87</v>
      </c>
    </row>
    <row r="217" spans="1:5">
      <c r="A217" s="195"/>
      <c r="B217" s="211" t="s">
        <v>315</v>
      </c>
      <c r="C217" s="235" t="s">
        <v>213</v>
      </c>
      <c r="D217" s="214" t="s">
        <v>319</v>
      </c>
      <c r="E217" s="324">
        <v>1936.87</v>
      </c>
    </row>
    <row r="218" spans="1:5" ht="24">
      <c r="A218" s="195"/>
      <c r="B218" s="216" t="s">
        <v>662</v>
      </c>
      <c r="C218" s="237" t="s">
        <v>663</v>
      </c>
      <c r="D218" s="219" t="s">
        <v>523</v>
      </c>
      <c r="E218" s="325">
        <v>371.1</v>
      </c>
    </row>
    <row r="219" spans="1:5" ht="33.75">
      <c r="A219" s="195"/>
      <c r="B219" s="211" t="s">
        <v>664</v>
      </c>
      <c r="C219" s="235" t="s">
        <v>665</v>
      </c>
      <c r="D219" s="214" t="s">
        <v>523</v>
      </c>
      <c r="E219" s="324">
        <v>371.1</v>
      </c>
    </row>
    <row r="220" spans="1:5" ht="45">
      <c r="A220" s="195"/>
      <c r="B220" s="211" t="s">
        <v>666</v>
      </c>
      <c r="C220" s="235" t="s">
        <v>667</v>
      </c>
      <c r="D220" s="214" t="s">
        <v>523</v>
      </c>
      <c r="E220" s="324">
        <v>371.1</v>
      </c>
    </row>
    <row r="221" spans="1:5">
      <c r="A221" s="195"/>
      <c r="B221" s="211" t="s">
        <v>479</v>
      </c>
      <c r="C221" s="235" t="s">
        <v>667</v>
      </c>
      <c r="D221" s="214" t="s">
        <v>523</v>
      </c>
      <c r="E221" s="324">
        <v>371.1</v>
      </c>
    </row>
    <row r="222" spans="1:5">
      <c r="A222" s="195"/>
      <c r="B222" s="211" t="s">
        <v>481</v>
      </c>
      <c r="C222" s="235" t="s">
        <v>667</v>
      </c>
      <c r="D222" s="214" t="s">
        <v>523</v>
      </c>
      <c r="E222" s="324">
        <v>371.1</v>
      </c>
    </row>
    <row r="223" spans="1:5">
      <c r="A223" s="195"/>
      <c r="B223" s="211" t="s">
        <v>535</v>
      </c>
      <c r="C223" s="235" t="s">
        <v>667</v>
      </c>
      <c r="D223" s="214" t="s">
        <v>536</v>
      </c>
      <c r="E223" s="324">
        <v>371.1</v>
      </c>
    </row>
    <row r="224" spans="1:5">
      <c r="A224" s="195"/>
      <c r="B224" s="211" t="s">
        <v>537</v>
      </c>
      <c r="C224" s="235" t="s">
        <v>667</v>
      </c>
      <c r="D224" s="214" t="s">
        <v>538</v>
      </c>
      <c r="E224" s="324">
        <v>371.1</v>
      </c>
    </row>
    <row r="225" spans="1:5">
      <c r="A225" s="195"/>
      <c r="B225" s="211" t="s">
        <v>283</v>
      </c>
      <c r="C225" s="235" t="s">
        <v>667</v>
      </c>
      <c r="D225" s="214" t="s">
        <v>284</v>
      </c>
      <c r="E225" s="324">
        <v>371.1</v>
      </c>
    </row>
    <row r="226" spans="1:5">
      <c r="A226" s="195"/>
      <c r="B226" s="211" t="s">
        <v>289</v>
      </c>
      <c r="C226" s="235" t="s">
        <v>667</v>
      </c>
      <c r="D226" s="214" t="s">
        <v>284</v>
      </c>
      <c r="E226" s="324">
        <v>371.1</v>
      </c>
    </row>
    <row r="227" spans="1:5" ht="24">
      <c r="A227" s="195"/>
      <c r="B227" s="216" t="s">
        <v>151</v>
      </c>
      <c r="C227" s="237" t="s">
        <v>152</v>
      </c>
      <c r="D227" s="219" t="s">
        <v>523</v>
      </c>
      <c r="E227" s="325">
        <v>7776.8</v>
      </c>
    </row>
    <row r="228" spans="1:5" ht="33.75">
      <c r="A228" s="195"/>
      <c r="B228" s="211" t="s">
        <v>155</v>
      </c>
      <c r="C228" s="235">
        <v>6905510</v>
      </c>
      <c r="D228" s="214" t="s">
        <v>523</v>
      </c>
      <c r="E228" s="324">
        <v>7776.8</v>
      </c>
    </row>
    <row r="229" spans="1:5">
      <c r="A229" s="195"/>
      <c r="B229" s="211" t="s">
        <v>493</v>
      </c>
      <c r="C229" s="235" t="s">
        <v>156</v>
      </c>
      <c r="D229" s="214" t="s">
        <v>523</v>
      </c>
      <c r="E229" s="324">
        <v>7776.8</v>
      </c>
    </row>
    <row r="230" spans="1:5">
      <c r="A230" s="195"/>
      <c r="B230" s="211" t="s">
        <v>496</v>
      </c>
      <c r="C230" s="235" t="s">
        <v>156</v>
      </c>
      <c r="D230" s="214" t="s">
        <v>523</v>
      </c>
      <c r="E230" s="324">
        <v>7776.8</v>
      </c>
    </row>
    <row r="231" spans="1:5">
      <c r="A231" s="195"/>
      <c r="B231" s="211" t="s">
        <v>535</v>
      </c>
      <c r="C231" s="235" t="s">
        <v>156</v>
      </c>
      <c r="D231" s="214" t="s">
        <v>536</v>
      </c>
      <c r="E231" s="324">
        <v>7776.8</v>
      </c>
    </row>
    <row r="232" spans="1:5">
      <c r="A232" s="195"/>
      <c r="B232" s="211" t="s">
        <v>537</v>
      </c>
      <c r="C232" s="235" t="s">
        <v>156</v>
      </c>
      <c r="D232" s="214" t="s">
        <v>538</v>
      </c>
      <c r="E232" s="324">
        <v>7776.8</v>
      </c>
    </row>
    <row r="233" spans="1:5">
      <c r="A233" s="195"/>
      <c r="B233" s="211" t="s">
        <v>283</v>
      </c>
      <c r="C233" s="235" t="s">
        <v>156</v>
      </c>
      <c r="D233" s="214" t="s">
        <v>284</v>
      </c>
      <c r="E233" s="324">
        <v>7776.8</v>
      </c>
    </row>
    <row r="234" spans="1:5">
      <c r="A234" s="195"/>
      <c r="B234" s="211" t="s">
        <v>320</v>
      </c>
      <c r="C234" s="235" t="s">
        <v>156</v>
      </c>
      <c r="D234" s="214" t="s">
        <v>284</v>
      </c>
      <c r="E234" s="324">
        <v>5660.8</v>
      </c>
    </row>
    <row r="235" spans="1:5">
      <c r="A235" s="195"/>
      <c r="B235" s="211" t="s">
        <v>382</v>
      </c>
      <c r="C235" s="235" t="s">
        <v>156</v>
      </c>
      <c r="D235" s="214" t="s">
        <v>284</v>
      </c>
      <c r="E235" s="324">
        <v>2116</v>
      </c>
    </row>
    <row r="236" spans="1:5">
      <c r="A236" s="195"/>
      <c r="B236" s="216" t="s">
        <v>524</v>
      </c>
      <c r="C236" s="237" t="s">
        <v>525</v>
      </c>
      <c r="D236" s="219" t="s">
        <v>523</v>
      </c>
      <c r="E236" s="325">
        <v>93350.42</v>
      </c>
    </row>
    <row r="237" spans="1:5" ht="22.5">
      <c r="A237" s="195"/>
      <c r="B237" s="211" t="s">
        <v>668</v>
      </c>
      <c r="C237" s="235" t="s">
        <v>669</v>
      </c>
      <c r="D237" s="214" t="s">
        <v>523</v>
      </c>
      <c r="E237" s="324">
        <v>93350.42</v>
      </c>
    </row>
    <row r="238" spans="1:5" ht="78.75">
      <c r="A238" s="195"/>
      <c r="B238" s="211" t="s">
        <v>214</v>
      </c>
      <c r="C238" s="235" t="s">
        <v>215</v>
      </c>
      <c r="D238" s="214" t="s">
        <v>523</v>
      </c>
      <c r="E238" s="324">
        <v>2967.12</v>
      </c>
    </row>
    <row r="239" spans="1:5">
      <c r="A239" s="195"/>
      <c r="B239" s="211" t="s">
        <v>501</v>
      </c>
      <c r="C239" s="235" t="s">
        <v>215</v>
      </c>
      <c r="D239" s="214" t="s">
        <v>523</v>
      </c>
      <c r="E239" s="324">
        <v>2967.12</v>
      </c>
    </row>
    <row r="240" spans="1:5">
      <c r="A240" s="195"/>
      <c r="B240" s="211" t="s">
        <v>503</v>
      </c>
      <c r="C240" s="235" t="s">
        <v>215</v>
      </c>
      <c r="D240" s="214" t="s">
        <v>523</v>
      </c>
      <c r="E240" s="324">
        <v>2967.12</v>
      </c>
    </row>
    <row r="241" spans="1:5">
      <c r="A241" s="195"/>
      <c r="B241" s="211" t="s">
        <v>206</v>
      </c>
      <c r="C241" s="235" t="s">
        <v>215</v>
      </c>
      <c r="D241" s="214" t="s">
        <v>207</v>
      </c>
      <c r="E241" s="324">
        <v>2967.12</v>
      </c>
    </row>
    <row r="242" spans="1:5">
      <c r="A242" s="195"/>
      <c r="B242" s="211" t="s">
        <v>208</v>
      </c>
      <c r="C242" s="235" t="s">
        <v>215</v>
      </c>
      <c r="D242" s="214" t="s">
        <v>209</v>
      </c>
      <c r="E242" s="324">
        <v>2967.12</v>
      </c>
    </row>
    <row r="243" spans="1:5">
      <c r="A243" s="195"/>
      <c r="B243" s="211" t="s">
        <v>318</v>
      </c>
      <c r="C243" s="235" t="s">
        <v>215</v>
      </c>
      <c r="D243" s="214" t="s">
        <v>319</v>
      </c>
      <c r="E243" s="324">
        <v>2967.12</v>
      </c>
    </row>
    <row r="244" spans="1:5">
      <c r="A244" s="195"/>
      <c r="B244" s="211" t="s">
        <v>315</v>
      </c>
      <c r="C244" s="235" t="s">
        <v>215</v>
      </c>
      <c r="D244" s="214" t="s">
        <v>319</v>
      </c>
      <c r="E244" s="324">
        <v>2967.12</v>
      </c>
    </row>
    <row r="245" spans="1:5" ht="45">
      <c r="A245" s="195"/>
      <c r="B245" s="211" t="s">
        <v>224</v>
      </c>
      <c r="C245" s="235" t="s">
        <v>225</v>
      </c>
      <c r="D245" s="214" t="s">
        <v>523</v>
      </c>
      <c r="E245" s="324">
        <v>1387</v>
      </c>
    </row>
    <row r="246" spans="1:5">
      <c r="A246" s="195"/>
      <c r="B246" s="211" t="s">
        <v>501</v>
      </c>
      <c r="C246" s="235" t="s">
        <v>225</v>
      </c>
      <c r="D246" s="214" t="s">
        <v>523</v>
      </c>
      <c r="E246" s="324">
        <v>1387</v>
      </c>
    </row>
    <row r="247" spans="1:5">
      <c r="A247" s="195"/>
      <c r="B247" s="211" t="s">
        <v>504</v>
      </c>
      <c r="C247" s="235" t="s">
        <v>225</v>
      </c>
      <c r="D247" s="214" t="s">
        <v>523</v>
      </c>
      <c r="E247" s="324">
        <v>1387</v>
      </c>
    </row>
    <row r="248" spans="1:5">
      <c r="A248" s="195"/>
      <c r="B248" s="211" t="s">
        <v>206</v>
      </c>
      <c r="C248" s="235" t="s">
        <v>225</v>
      </c>
      <c r="D248" s="214" t="s">
        <v>207</v>
      </c>
      <c r="E248" s="324">
        <v>1387</v>
      </c>
    </row>
    <row r="249" spans="1:5">
      <c r="A249" s="195"/>
      <c r="B249" s="211" t="s">
        <v>216</v>
      </c>
      <c r="C249" s="235" t="s">
        <v>225</v>
      </c>
      <c r="D249" s="214" t="s">
        <v>217</v>
      </c>
      <c r="E249" s="324">
        <v>1387</v>
      </c>
    </row>
    <row r="250" spans="1:5">
      <c r="A250" s="195"/>
      <c r="B250" s="211" t="s">
        <v>310</v>
      </c>
      <c r="C250" s="235" t="s">
        <v>225</v>
      </c>
      <c r="D250" s="214" t="s">
        <v>311</v>
      </c>
      <c r="E250" s="324">
        <v>1387</v>
      </c>
    </row>
    <row r="251" spans="1:5">
      <c r="A251" s="195"/>
      <c r="B251" s="211" t="s">
        <v>289</v>
      </c>
      <c r="C251" s="235" t="s">
        <v>225</v>
      </c>
      <c r="D251" s="214" t="s">
        <v>311</v>
      </c>
      <c r="E251" s="324">
        <v>1387</v>
      </c>
    </row>
    <row r="252" spans="1:5" ht="67.5">
      <c r="A252" s="195"/>
      <c r="B252" s="211" t="s">
        <v>226</v>
      </c>
      <c r="C252" s="235" t="s">
        <v>227</v>
      </c>
      <c r="D252" s="214" t="s">
        <v>523</v>
      </c>
      <c r="E252" s="324">
        <v>85198.399999999994</v>
      </c>
    </row>
    <row r="253" spans="1:5">
      <c r="A253" s="195"/>
      <c r="B253" s="211" t="s">
        <v>501</v>
      </c>
      <c r="C253" s="235" t="s">
        <v>227</v>
      </c>
      <c r="D253" s="214" t="s">
        <v>523</v>
      </c>
      <c r="E253" s="324">
        <v>85198.399999999994</v>
      </c>
    </row>
    <row r="254" spans="1:5">
      <c r="A254" s="195"/>
      <c r="B254" s="211" t="s">
        <v>504</v>
      </c>
      <c r="C254" s="235" t="s">
        <v>227</v>
      </c>
      <c r="D254" s="214" t="s">
        <v>523</v>
      </c>
      <c r="E254" s="324">
        <v>85198.399999999994</v>
      </c>
    </row>
    <row r="255" spans="1:5">
      <c r="A255" s="195"/>
      <c r="B255" s="211" t="s">
        <v>535</v>
      </c>
      <c r="C255" s="235" t="s">
        <v>227</v>
      </c>
      <c r="D255" s="214" t="s">
        <v>536</v>
      </c>
      <c r="E255" s="324">
        <v>40198.824460000003</v>
      </c>
    </row>
    <row r="256" spans="1:5">
      <c r="A256" s="195"/>
      <c r="B256" s="211" t="s">
        <v>537</v>
      </c>
      <c r="C256" s="235" t="s">
        <v>227</v>
      </c>
      <c r="D256" s="214" t="s">
        <v>538</v>
      </c>
      <c r="E256" s="324">
        <v>40198.824460000003</v>
      </c>
    </row>
    <row r="257" spans="1:5">
      <c r="A257" s="195"/>
      <c r="B257" s="211" t="s">
        <v>283</v>
      </c>
      <c r="C257" s="235" t="s">
        <v>227</v>
      </c>
      <c r="D257" s="214" t="s">
        <v>284</v>
      </c>
      <c r="E257" s="324">
        <v>40198.824460000003</v>
      </c>
    </row>
    <row r="258" spans="1:5">
      <c r="A258" s="195"/>
      <c r="B258" s="211" t="s">
        <v>289</v>
      </c>
      <c r="C258" s="235" t="s">
        <v>227</v>
      </c>
      <c r="D258" s="214" t="s">
        <v>284</v>
      </c>
      <c r="E258" s="324">
        <v>40198.824460000003</v>
      </c>
    </row>
    <row r="259" spans="1:5">
      <c r="A259" s="195"/>
      <c r="B259" s="211" t="s">
        <v>206</v>
      </c>
      <c r="C259" s="235" t="s">
        <v>227</v>
      </c>
      <c r="D259" s="214" t="s">
        <v>207</v>
      </c>
      <c r="E259" s="324">
        <v>44999.575539999998</v>
      </c>
    </row>
    <row r="260" spans="1:5">
      <c r="A260" s="195"/>
      <c r="B260" s="211" t="s">
        <v>216</v>
      </c>
      <c r="C260" s="235" t="s">
        <v>227</v>
      </c>
      <c r="D260" s="214" t="s">
        <v>217</v>
      </c>
      <c r="E260" s="324">
        <v>44999.575539999998</v>
      </c>
    </row>
    <row r="261" spans="1:5">
      <c r="A261" s="195"/>
      <c r="B261" s="211" t="s">
        <v>310</v>
      </c>
      <c r="C261" s="235" t="s">
        <v>227</v>
      </c>
      <c r="D261" s="214" t="s">
        <v>311</v>
      </c>
      <c r="E261" s="324">
        <v>44999.575539999998</v>
      </c>
    </row>
    <row r="262" spans="1:5">
      <c r="A262" s="195"/>
      <c r="B262" s="211" t="s">
        <v>289</v>
      </c>
      <c r="C262" s="235" t="s">
        <v>227</v>
      </c>
      <c r="D262" s="214" t="s">
        <v>311</v>
      </c>
      <c r="E262" s="324">
        <v>44999.575539999998</v>
      </c>
    </row>
    <row r="263" spans="1:5" ht="33.75">
      <c r="A263" s="195"/>
      <c r="B263" s="211" t="s">
        <v>670</v>
      </c>
      <c r="C263" s="235" t="s">
        <v>671</v>
      </c>
      <c r="D263" s="214" t="s">
        <v>523</v>
      </c>
      <c r="E263" s="324">
        <v>3797.9</v>
      </c>
    </row>
    <row r="264" spans="1:5">
      <c r="A264" s="195"/>
      <c r="B264" s="211" t="s">
        <v>479</v>
      </c>
      <c r="C264" s="235" t="s">
        <v>671</v>
      </c>
      <c r="D264" s="214" t="s">
        <v>523</v>
      </c>
      <c r="E264" s="324">
        <v>3797.9</v>
      </c>
    </row>
    <row r="265" spans="1:5">
      <c r="A265" s="195"/>
      <c r="B265" s="211" t="s">
        <v>481</v>
      </c>
      <c r="C265" s="235" t="s">
        <v>671</v>
      </c>
      <c r="D265" s="214" t="s">
        <v>523</v>
      </c>
      <c r="E265" s="324">
        <v>3797.9</v>
      </c>
    </row>
    <row r="266" spans="1:5">
      <c r="A266" s="195"/>
      <c r="B266" s="211" t="s">
        <v>539</v>
      </c>
      <c r="C266" s="235" t="s">
        <v>671</v>
      </c>
      <c r="D266" s="214" t="s">
        <v>540</v>
      </c>
      <c r="E266" s="324">
        <v>3797.9</v>
      </c>
    </row>
    <row r="267" spans="1:5" ht="22.5">
      <c r="A267" s="195"/>
      <c r="B267" s="211" t="s">
        <v>672</v>
      </c>
      <c r="C267" s="235" t="s">
        <v>671</v>
      </c>
      <c r="D267" s="214" t="s">
        <v>673</v>
      </c>
      <c r="E267" s="324">
        <v>3797.9</v>
      </c>
    </row>
    <row r="268" spans="1:5" ht="22.5">
      <c r="A268" s="195"/>
      <c r="B268" s="211" t="s">
        <v>672</v>
      </c>
      <c r="C268" s="235" t="s">
        <v>671</v>
      </c>
      <c r="D268" s="214" t="s">
        <v>673</v>
      </c>
      <c r="E268" s="324">
        <v>3797.9</v>
      </c>
    </row>
    <row r="269" spans="1:5" ht="13.5" thickBot="1">
      <c r="A269" s="195"/>
      <c r="B269" s="211" t="s">
        <v>289</v>
      </c>
      <c r="C269" s="235" t="s">
        <v>671</v>
      </c>
      <c r="D269" s="214" t="s">
        <v>673</v>
      </c>
      <c r="E269" s="324">
        <v>3797.9</v>
      </c>
    </row>
    <row r="270" spans="1:5" ht="24.75" customHeight="1" thickBot="1">
      <c r="A270" s="185"/>
      <c r="B270" s="227" t="s">
        <v>516</v>
      </c>
      <c r="C270" s="228"/>
      <c r="D270" s="228"/>
      <c r="E270" s="242">
        <v>1159921.9140000001</v>
      </c>
    </row>
    <row r="271" spans="1:5">
      <c r="A271" s="179"/>
      <c r="B271" s="179"/>
      <c r="C271" s="179"/>
      <c r="D271" s="179"/>
      <c r="E271" s="179"/>
    </row>
  </sheetData>
  <mergeCells count="3">
    <mergeCell ref="D5:E5"/>
    <mergeCell ref="B6:E6"/>
    <mergeCell ref="C3:E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4" firstPageNumber="77" fitToHeight="0" orientation="portrait" useFirstPageNumber="1" verticalDpi="0" r:id="rId1"/>
  <headerFooter scaleWithDoc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F268"/>
  <sheetViews>
    <sheetView showGridLines="0" workbookViewId="0">
      <selection activeCell="I5" sqref="I5"/>
    </sheetView>
  </sheetViews>
  <sheetFormatPr defaultRowHeight="12.75"/>
  <cols>
    <col min="1" max="1" width="1.42578125" style="181" customWidth="1"/>
    <col min="2" max="2" width="72.85546875" style="181" customWidth="1"/>
    <col min="3" max="3" width="0.140625" style="181" customWidth="1"/>
    <col min="4" max="4" width="12.140625" style="181" customWidth="1"/>
    <col min="5" max="5" width="5.7109375" style="181" customWidth="1"/>
    <col min="6" max="6" width="12.85546875" style="181" customWidth="1"/>
    <col min="7" max="16384" width="9.140625" style="181"/>
  </cols>
  <sheetData>
    <row r="1" spans="1:6" ht="12.75" customHeight="1">
      <c r="A1" s="179"/>
      <c r="B1" s="179"/>
      <c r="C1" s="179"/>
      <c r="D1" s="430" t="s">
        <v>68</v>
      </c>
      <c r="E1" s="430"/>
      <c r="F1" s="430"/>
    </row>
    <row r="2" spans="1:6" ht="12.75" customHeight="1">
      <c r="A2" s="179"/>
      <c r="B2" s="179"/>
      <c r="C2" s="179"/>
      <c r="D2" s="430" t="s">
        <v>56</v>
      </c>
      <c r="E2" s="430"/>
      <c r="F2" s="430"/>
    </row>
    <row r="3" spans="1:6" ht="12.75" customHeight="1">
      <c r="A3" s="179"/>
      <c r="B3" s="179"/>
      <c r="C3" s="179"/>
      <c r="D3" s="430" t="s">
        <v>71</v>
      </c>
      <c r="E3" s="430"/>
      <c r="F3" s="430"/>
    </row>
    <row r="4" spans="1:6" ht="12.75" customHeight="1">
      <c r="A4" s="180"/>
      <c r="B4" s="180"/>
      <c r="C4" s="180"/>
      <c r="D4" s="230"/>
      <c r="E4" s="230"/>
      <c r="F4" s="230"/>
    </row>
    <row r="5" spans="1:6" ht="47.25" customHeight="1">
      <c r="A5" s="180"/>
      <c r="B5" s="425" t="s">
        <v>57</v>
      </c>
      <c r="C5" s="425"/>
      <c r="D5" s="425"/>
      <c r="E5" s="425"/>
      <c r="F5" s="425"/>
    </row>
    <row r="6" spans="1:6" ht="12.75" customHeight="1" thickBot="1">
      <c r="A6" s="185"/>
      <c r="B6" s="185"/>
      <c r="C6" s="185"/>
      <c r="D6" s="185"/>
      <c r="E6" s="179"/>
      <c r="F6" s="186" t="s">
        <v>517</v>
      </c>
    </row>
    <row r="7" spans="1:6" ht="36" customHeight="1" thickBot="1">
      <c r="A7" s="185"/>
      <c r="B7" s="187" t="s">
        <v>518</v>
      </c>
      <c r="C7" s="231"/>
      <c r="D7" s="190" t="s">
        <v>521</v>
      </c>
      <c r="E7" s="190" t="s">
        <v>522</v>
      </c>
      <c r="F7" s="232" t="s">
        <v>380</v>
      </c>
    </row>
    <row r="8" spans="1:6" ht="13.5" customHeight="1">
      <c r="A8" s="195"/>
      <c r="B8" s="463" t="s">
        <v>650</v>
      </c>
      <c r="C8" s="463"/>
      <c r="D8" s="233" t="s">
        <v>651</v>
      </c>
      <c r="E8" s="199" t="s">
        <v>523</v>
      </c>
      <c r="F8" s="234">
        <v>6100</v>
      </c>
    </row>
    <row r="9" spans="1:6" ht="22.5" customHeight="1">
      <c r="A9" s="195"/>
      <c r="B9" s="461" t="s">
        <v>89</v>
      </c>
      <c r="C9" s="461"/>
      <c r="D9" s="235" t="s">
        <v>90</v>
      </c>
      <c r="E9" s="214" t="s">
        <v>523</v>
      </c>
      <c r="F9" s="236">
        <v>6100</v>
      </c>
    </row>
    <row r="10" spans="1:6" ht="45" customHeight="1">
      <c r="A10" s="195"/>
      <c r="B10" s="461" t="s">
        <v>105</v>
      </c>
      <c r="C10" s="461"/>
      <c r="D10" s="235" t="s">
        <v>106</v>
      </c>
      <c r="E10" s="214" t="s">
        <v>523</v>
      </c>
      <c r="F10" s="236">
        <v>6100</v>
      </c>
    </row>
    <row r="11" spans="1:6" ht="13.5" customHeight="1">
      <c r="A11" s="195"/>
      <c r="B11" s="461" t="s">
        <v>493</v>
      </c>
      <c r="C11" s="461"/>
      <c r="D11" s="235" t="s">
        <v>106</v>
      </c>
      <c r="E11" s="214" t="s">
        <v>523</v>
      </c>
      <c r="F11" s="236">
        <v>6100</v>
      </c>
    </row>
    <row r="12" spans="1:6" ht="13.5" customHeight="1">
      <c r="A12" s="195"/>
      <c r="B12" s="461" t="s">
        <v>495</v>
      </c>
      <c r="C12" s="461"/>
      <c r="D12" s="235" t="s">
        <v>106</v>
      </c>
      <c r="E12" s="214" t="s">
        <v>523</v>
      </c>
      <c r="F12" s="236">
        <v>6100</v>
      </c>
    </row>
    <row r="13" spans="1:6" ht="22.5" customHeight="1">
      <c r="A13" s="195"/>
      <c r="B13" s="461" t="s">
        <v>630</v>
      </c>
      <c r="C13" s="461"/>
      <c r="D13" s="235" t="s">
        <v>106</v>
      </c>
      <c r="E13" s="214" t="s">
        <v>631</v>
      </c>
      <c r="F13" s="236">
        <v>6100</v>
      </c>
    </row>
    <row r="14" spans="1:6" ht="13.5" customHeight="1">
      <c r="A14" s="195"/>
      <c r="B14" s="461" t="s">
        <v>656</v>
      </c>
      <c r="C14" s="461"/>
      <c r="D14" s="235" t="s">
        <v>106</v>
      </c>
      <c r="E14" s="214" t="s">
        <v>657</v>
      </c>
      <c r="F14" s="236">
        <v>6100</v>
      </c>
    </row>
    <row r="15" spans="1:6" ht="24.75" customHeight="1">
      <c r="A15" s="195"/>
      <c r="B15" s="461" t="s">
        <v>326</v>
      </c>
      <c r="C15" s="461"/>
      <c r="D15" s="235" t="s">
        <v>106</v>
      </c>
      <c r="E15" s="214" t="s">
        <v>327</v>
      </c>
      <c r="F15" s="236">
        <v>6100</v>
      </c>
    </row>
    <row r="16" spans="1:6" ht="13.5" customHeight="1">
      <c r="A16" s="195"/>
      <c r="B16" s="461" t="s">
        <v>320</v>
      </c>
      <c r="C16" s="461"/>
      <c r="D16" s="235" t="s">
        <v>106</v>
      </c>
      <c r="E16" s="214" t="s">
        <v>327</v>
      </c>
      <c r="F16" s="236">
        <v>6100</v>
      </c>
    </row>
    <row r="17" spans="1:6" ht="13.5" customHeight="1">
      <c r="A17" s="195"/>
      <c r="B17" s="462" t="s">
        <v>773</v>
      </c>
      <c r="C17" s="462"/>
      <c r="D17" s="237" t="s">
        <v>774</v>
      </c>
      <c r="E17" s="219" t="s">
        <v>523</v>
      </c>
      <c r="F17" s="238">
        <v>27118</v>
      </c>
    </row>
    <row r="18" spans="1:6" ht="22.5" customHeight="1">
      <c r="A18" s="195"/>
      <c r="B18" s="461" t="s">
        <v>115</v>
      </c>
      <c r="C18" s="461"/>
      <c r="D18" s="235" t="s">
        <v>116</v>
      </c>
      <c r="E18" s="214" t="s">
        <v>523</v>
      </c>
      <c r="F18" s="236">
        <v>12200.9</v>
      </c>
    </row>
    <row r="19" spans="1:6" ht="45" customHeight="1">
      <c r="A19" s="195"/>
      <c r="B19" s="461" t="s">
        <v>119</v>
      </c>
      <c r="C19" s="461"/>
      <c r="D19" s="235" t="s">
        <v>120</v>
      </c>
      <c r="E19" s="214" t="s">
        <v>523</v>
      </c>
      <c r="F19" s="236">
        <v>605.20000000000005</v>
      </c>
    </row>
    <row r="20" spans="1:6" ht="13.5" customHeight="1">
      <c r="A20" s="195"/>
      <c r="B20" s="461" t="s">
        <v>493</v>
      </c>
      <c r="C20" s="461"/>
      <c r="D20" s="235" t="s">
        <v>120</v>
      </c>
      <c r="E20" s="214" t="s">
        <v>523</v>
      </c>
      <c r="F20" s="236">
        <v>605.20000000000005</v>
      </c>
    </row>
    <row r="21" spans="1:6" ht="13.5" customHeight="1">
      <c r="A21" s="195"/>
      <c r="B21" s="461" t="s">
        <v>495</v>
      </c>
      <c r="C21" s="461"/>
      <c r="D21" s="235" t="s">
        <v>120</v>
      </c>
      <c r="E21" s="214" t="s">
        <v>523</v>
      </c>
      <c r="F21" s="236">
        <v>605.20000000000005</v>
      </c>
    </row>
    <row r="22" spans="1:6" ht="22.5" customHeight="1">
      <c r="A22" s="195"/>
      <c r="B22" s="461" t="s">
        <v>630</v>
      </c>
      <c r="C22" s="461"/>
      <c r="D22" s="235" t="s">
        <v>120</v>
      </c>
      <c r="E22" s="214" t="s">
        <v>631</v>
      </c>
      <c r="F22" s="236">
        <v>605.20000000000005</v>
      </c>
    </row>
    <row r="23" spans="1:6" ht="13.5" customHeight="1">
      <c r="A23" s="195"/>
      <c r="B23" s="461" t="s">
        <v>656</v>
      </c>
      <c r="C23" s="461"/>
      <c r="D23" s="235" t="s">
        <v>120</v>
      </c>
      <c r="E23" s="214" t="s">
        <v>657</v>
      </c>
      <c r="F23" s="236">
        <v>605.20000000000005</v>
      </c>
    </row>
    <row r="24" spans="1:6" ht="13.5" customHeight="1">
      <c r="A24" s="195"/>
      <c r="B24" s="461" t="s">
        <v>321</v>
      </c>
      <c r="C24" s="461"/>
      <c r="D24" s="235" t="s">
        <v>120</v>
      </c>
      <c r="E24" s="214" t="s">
        <v>322</v>
      </c>
      <c r="F24" s="236">
        <v>605.20000000000005</v>
      </c>
    </row>
    <row r="25" spans="1:6" ht="13.5" customHeight="1">
      <c r="A25" s="195"/>
      <c r="B25" s="461" t="s">
        <v>381</v>
      </c>
      <c r="C25" s="461"/>
      <c r="D25" s="235" t="s">
        <v>120</v>
      </c>
      <c r="E25" s="214" t="s">
        <v>322</v>
      </c>
      <c r="F25" s="236">
        <v>605.20000000000005</v>
      </c>
    </row>
    <row r="26" spans="1:6" ht="45" customHeight="1">
      <c r="A26" s="195"/>
      <c r="B26" s="461" t="s">
        <v>121</v>
      </c>
      <c r="C26" s="461"/>
      <c r="D26" s="235" t="s">
        <v>122</v>
      </c>
      <c r="E26" s="214" t="s">
        <v>523</v>
      </c>
      <c r="F26" s="236">
        <v>11595.7</v>
      </c>
    </row>
    <row r="27" spans="1:6" ht="13.5" customHeight="1">
      <c r="A27" s="195"/>
      <c r="B27" s="461" t="s">
        <v>493</v>
      </c>
      <c r="C27" s="461"/>
      <c r="D27" s="235" t="s">
        <v>122</v>
      </c>
      <c r="E27" s="214" t="s">
        <v>523</v>
      </c>
      <c r="F27" s="236">
        <v>11595.7</v>
      </c>
    </row>
    <row r="28" spans="1:6" ht="13.5" customHeight="1">
      <c r="A28" s="195"/>
      <c r="B28" s="461" t="s">
        <v>495</v>
      </c>
      <c r="C28" s="461"/>
      <c r="D28" s="235" t="s">
        <v>122</v>
      </c>
      <c r="E28" s="214" t="s">
        <v>523</v>
      </c>
      <c r="F28" s="236">
        <v>11595.7</v>
      </c>
    </row>
    <row r="29" spans="1:6" ht="22.5" customHeight="1">
      <c r="A29" s="195"/>
      <c r="B29" s="461" t="s">
        <v>630</v>
      </c>
      <c r="C29" s="461"/>
      <c r="D29" s="235" t="s">
        <v>122</v>
      </c>
      <c r="E29" s="214" t="s">
        <v>631</v>
      </c>
      <c r="F29" s="236">
        <v>11595.7</v>
      </c>
    </row>
    <row r="30" spans="1:6" ht="13.5" customHeight="1">
      <c r="A30" s="195"/>
      <c r="B30" s="461" t="s">
        <v>656</v>
      </c>
      <c r="C30" s="461"/>
      <c r="D30" s="235" t="s">
        <v>122</v>
      </c>
      <c r="E30" s="214" t="s">
        <v>657</v>
      </c>
      <c r="F30" s="236">
        <v>11595.7</v>
      </c>
    </row>
    <row r="31" spans="1:6" ht="29.25" customHeight="1">
      <c r="A31" s="195"/>
      <c r="B31" s="461" t="s">
        <v>326</v>
      </c>
      <c r="C31" s="461"/>
      <c r="D31" s="235" t="s">
        <v>122</v>
      </c>
      <c r="E31" s="214" t="s">
        <v>327</v>
      </c>
      <c r="F31" s="236">
        <v>11595.7</v>
      </c>
    </row>
    <row r="32" spans="1:6" ht="13.5" customHeight="1">
      <c r="A32" s="195"/>
      <c r="B32" s="461" t="s">
        <v>381</v>
      </c>
      <c r="C32" s="461"/>
      <c r="D32" s="235" t="s">
        <v>122</v>
      </c>
      <c r="E32" s="214" t="s">
        <v>327</v>
      </c>
      <c r="F32" s="236">
        <v>11595.7</v>
      </c>
    </row>
    <row r="33" spans="1:6" ht="22.5" customHeight="1">
      <c r="A33" s="195"/>
      <c r="B33" s="461" t="s">
        <v>173</v>
      </c>
      <c r="C33" s="461"/>
      <c r="D33" s="235" t="s">
        <v>174</v>
      </c>
      <c r="E33" s="214" t="s">
        <v>523</v>
      </c>
      <c r="F33" s="236">
        <v>5278.8</v>
      </c>
    </row>
    <row r="34" spans="1:6" ht="33.75" customHeight="1">
      <c r="A34" s="195"/>
      <c r="B34" s="461" t="s">
        <v>179</v>
      </c>
      <c r="C34" s="461"/>
      <c r="D34" s="235" t="s">
        <v>180</v>
      </c>
      <c r="E34" s="214" t="s">
        <v>523</v>
      </c>
      <c r="F34" s="236">
        <v>103.8</v>
      </c>
    </row>
    <row r="35" spans="1:6" ht="13.5" customHeight="1">
      <c r="A35" s="195"/>
      <c r="B35" s="461" t="s">
        <v>498</v>
      </c>
      <c r="C35" s="461"/>
      <c r="D35" s="235" t="s">
        <v>180</v>
      </c>
      <c r="E35" s="214" t="s">
        <v>523</v>
      </c>
      <c r="F35" s="236">
        <v>103.8</v>
      </c>
    </row>
    <row r="36" spans="1:6" ht="13.5" customHeight="1">
      <c r="A36" s="195"/>
      <c r="B36" s="461" t="s">
        <v>499</v>
      </c>
      <c r="C36" s="461"/>
      <c r="D36" s="235" t="s">
        <v>180</v>
      </c>
      <c r="E36" s="214" t="s">
        <v>523</v>
      </c>
      <c r="F36" s="236">
        <v>103.8</v>
      </c>
    </row>
    <row r="37" spans="1:6" ht="22.5" customHeight="1">
      <c r="A37" s="195"/>
      <c r="B37" s="461" t="s">
        <v>630</v>
      </c>
      <c r="C37" s="461"/>
      <c r="D37" s="235" t="s">
        <v>180</v>
      </c>
      <c r="E37" s="214" t="s">
        <v>631</v>
      </c>
      <c r="F37" s="236">
        <v>103.8</v>
      </c>
    </row>
    <row r="38" spans="1:6" ht="13.5" customHeight="1">
      <c r="A38" s="195"/>
      <c r="B38" s="461" t="s">
        <v>87</v>
      </c>
      <c r="C38" s="461"/>
      <c r="D38" s="235" t="s">
        <v>180</v>
      </c>
      <c r="E38" s="214" t="s">
        <v>88</v>
      </c>
      <c r="F38" s="236">
        <v>103.8</v>
      </c>
    </row>
    <row r="39" spans="1:6" ht="13.5" customHeight="1">
      <c r="A39" s="195"/>
      <c r="B39" s="461" t="s">
        <v>323</v>
      </c>
      <c r="C39" s="461"/>
      <c r="D39" s="235" t="s">
        <v>180</v>
      </c>
      <c r="E39" s="214" t="s">
        <v>324</v>
      </c>
      <c r="F39" s="236">
        <v>103.8</v>
      </c>
    </row>
    <row r="40" spans="1:6" ht="13.5" customHeight="1">
      <c r="A40" s="195"/>
      <c r="B40" s="461" t="s">
        <v>381</v>
      </c>
      <c r="C40" s="461"/>
      <c r="D40" s="235" t="s">
        <v>180</v>
      </c>
      <c r="E40" s="214" t="s">
        <v>324</v>
      </c>
      <c r="F40" s="236">
        <v>103.8</v>
      </c>
    </row>
    <row r="41" spans="1:6" ht="45" customHeight="1">
      <c r="A41" s="195"/>
      <c r="B41" s="461" t="s">
        <v>181</v>
      </c>
      <c r="C41" s="461"/>
      <c r="D41" s="235" t="s">
        <v>182</v>
      </c>
      <c r="E41" s="214" t="s">
        <v>523</v>
      </c>
      <c r="F41" s="236">
        <v>5175</v>
      </c>
    </row>
    <row r="42" spans="1:6" ht="13.5" customHeight="1">
      <c r="A42" s="195"/>
      <c r="B42" s="461" t="s">
        <v>498</v>
      </c>
      <c r="C42" s="461"/>
      <c r="D42" s="235" t="s">
        <v>182</v>
      </c>
      <c r="E42" s="214" t="s">
        <v>523</v>
      </c>
      <c r="F42" s="236">
        <v>5175</v>
      </c>
    </row>
    <row r="43" spans="1:6" ht="13.5" customHeight="1">
      <c r="A43" s="195"/>
      <c r="B43" s="461" t="s">
        <v>499</v>
      </c>
      <c r="C43" s="461"/>
      <c r="D43" s="235" t="s">
        <v>182</v>
      </c>
      <c r="E43" s="214" t="s">
        <v>523</v>
      </c>
      <c r="F43" s="236">
        <v>5175</v>
      </c>
    </row>
    <row r="44" spans="1:6" ht="22.5" customHeight="1">
      <c r="A44" s="195"/>
      <c r="B44" s="461" t="s">
        <v>630</v>
      </c>
      <c r="C44" s="461"/>
      <c r="D44" s="235" t="s">
        <v>182</v>
      </c>
      <c r="E44" s="214" t="s">
        <v>631</v>
      </c>
      <c r="F44" s="236">
        <v>5175</v>
      </c>
    </row>
    <row r="45" spans="1:6" ht="13.5" customHeight="1">
      <c r="A45" s="195"/>
      <c r="B45" s="461" t="s">
        <v>87</v>
      </c>
      <c r="C45" s="461"/>
      <c r="D45" s="235" t="s">
        <v>182</v>
      </c>
      <c r="E45" s="214" t="s">
        <v>88</v>
      </c>
      <c r="F45" s="236">
        <v>5175</v>
      </c>
    </row>
    <row r="46" spans="1:6" ht="22.5" customHeight="1">
      <c r="A46" s="195"/>
      <c r="B46" s="461" t="s">
        <v>58</v>
      </c>
      <c r="C46" s="461"/>
      <c r="D46" s="235" t="s">
        <v>182</v>
      </c>
      <c r="E46" s="214" t="s">
        <v>325</v>
      </c>
      <c r="F46" s="236">
        <v>5175</v>
      </c>
    </row>
    <row r="47" spans="1:6" ht="13.5" customHeight="1">
      <c r="A47" s="195"/>
      <c r="B47" s="461" t="s">
        <v>381</v>
      </c>
      <c r="C47" s="461"/>
      <c r="D47" s="235" t="s">
        <v>182</v>
      </c>
      <c r="E47" s="214" t="s">
        <v>325</v>
      </c>
      <c r="F47" s="236">
        <v>5175</v>
      </c>
    </row>
    <row r="48" spans="1:6" ht="22.5" customHeight="1">
      <c r="A48" s="195"/>
      <c r="B48" s="461" t="s">
        <v>775</v>
      </c>
      <c r="C48" s="461"/>
      <c r="D48" s="235" t="s">
        <v>776</v>
      </c>
      <c r="E48" s="214" t="s">
        <v>523</v>
      </c>
      <c r="F48" s="236">
        <v>9638.2999999999993</v>
      </c>
    </row>
    <row r="49" spans="1:6" ht="33.75" customHeight="1">
      <c r="A49" s="195"/>
      <c r="B49" s="461" t="s">
        <v>43</v>
      </c>
      <c r="C49" s="461"/>
      <c r="D49" s="235" t="s">
        <v>44</v>
      </c>
      <c r="E49" s="214" t="s">
        <v>523</v>
      </c>
      <c r="F49" s="236">
        <v>4000</v>
      </c>
    </row>
    <row r="50" spans="1:6" ht="13.5" customHeight="1">
      <c r="A50" s="195"/>
      <c r="B50" s="461" t="s">
        <v>486</v>
      </c>
      <c r="C50" s="461"/>
      <c r="D50" s="235" t="s">
        <v>44</v>
      </c>
      <c r="E50" s="214" t="s">
        <v>523</v>
      </c>
      <c r="F50" s="236">
        <v>4000</v>
      </c>
    </row>
    <row r="51" spans="1:6" ht="13.5" customHeight="1">
      <c r="A51" s="195"/>
      <c r="B51" s="461" t="s">
        <v>489</v>
      </c>
      <c r="C51" s="461"/>
      <c r="D51" s="235" t="s">
        <v>44</v>
      </c>
      <c r="E51" s="214" t="s">
        <v>523</v>
      </c>
      <c r="F51" s="236">
        <v>4000</v>
      </c>
    </row>
    <row r="52" spans="1:6" ht="13.5" customHeight="1">
      <c r="A52" s="195"/>
      <c r="B52" s="461" t="s">
        <v>535</v>
      </c>
      <c r="C52" s="461"/>
      <c r="D52" s="235" t="s">
        <v>44</v>
      </c>
      <c r="E52" s="214" t="s">
        <v>536</v>
      </c>
      <c r="F52" s="236">
        <v>2076.85815</v>
      </c>
    </row>
    <row r="53" spans="1:6" ht="13.5" customHeight="1">
      <c r="A53" s="195"/>
      <c r="B53" s="461" t="s">
        <v>537</v>
      </c>
      <c r="C53" s="461"/>
      <c r="D53" s="235" t="s">
        <v>44</v>
      </c>
      <c r="E53" s="214" t="s">
        <v>538</v>
      </c>
      <c r="F53" s="236">
        <v>2076.85815</v>
      </c>
    </row>
    <row r="54" spans="1:6" ht="13.5" customHeight="1">
      <c r="A54" s="195"/>
      <c r="B54" s="461" t="s">
        <v>283</v>
      </c>
      <c r="C54" s="461"/>
      <c r="D54" s="235" t="s">
        <v>44</v>
      </c>
      <c r="E54" s="214" t="s">
        <v>284</v>
      </c>
      <c r="F54" s="236">
        <v>2076.85815</v>
      </c>
    </row>
    <row r="55" spans="1:6" ht="13.5" customHeight="1">
      <c r="A55" s="195"/>
      <c r="B55" s="461" t="s">
        <v>289</v>
      </c>
      <c r="C55" s="461"/>
      <c r="D55" s="235" t="s">
        <v>44</v>
      </c>
      <c r="E55" s="214" t="s">
        <v>284</v>
      </c>
      <c r="F55" s="236">
        <v>2076.85815</v>
      </c>
    </row>
    <row r="56" spans="1:6" ht="13.5" customHeight="1">
      <c r="A56" s="195"/>
      <c r="B56" s="461" t="s">
        <v>684</v>
      </c>
      <c r="C56" s="461"/>
      <c r="D56" s="235" t="s">
        <v>44</v>
      </c>
      <c r="E56" s="214" t="s">
        <v>685</v>
      </c>
      <c r="F56" s="236">
        <v>1923.1418499999997</v>
      </c>
    </row>
    <row r="57" spans="1:6" ht="13.5" customHeight="1">
      <c r="A57" s="195"/>
      <c r="B57" s="461" t="s">
        <v>686</v>
      </c>
      <c r="C57" s="461"/>
      <c r="D57" s="235" t="s">
        <v>44</v>
      </c>
      <c r="E57" s="214" t="s">
        <v>385</v>
      </c>
      <c r="F57" s="236">
        <v>1923.1418499999997</v>
      </c>
    </row>
    <row r="58" spans="1:6" ht="22.5" customHeight="1">
      <c r="A58" s="195"/>
      <c r="B58" s="461" t="s">
        <v>298</v>
      </c>
      <c r="C58" s="461"/>
      <c r="D58" s="235" t="s">
        <v>44</v>
      </c>
      <c r="E58" s="214" t="s">
        <v>299</v>
      </c>
      <c r="F58" s="236">
        <v>1923.1418499999997</v>
      </c>
    </row>
    <row r="59" spans="1:6" ht="13.5" customHeight="1">
      <c r="A59" s="195"/>
      <c r="B59" s="461" t="s">
        <v>289</v>
      </c>
      <c r="C59" s="461"/>
      <c r="D59" s="235" t="s">
        <v>44</v>
      </c>
      <c r="E59" s="214" t="s">
        <v>299</v>
      </c>
      <c r="F59" s="236">
        <v>1923.1418499999997</v>
      </c>
    </row>
    <row r="60" spans="1:6" ht="45" customHeight="1">
      <c r="A60" s="195"/>
      <c r="B60" s="461" t="s">
        <v>191</v>
      </c>
      <c r="C60" s="461"/>
      <c r="D60" s="235" t="s">
        <v>192</v>
      </c>
      <c r="E60" s="214" t="s">
        <v>523</v>
      </c>
      <c r="F60" s="236">
        <v>5638.3</v>
      </c>
    </row>
    <row r="61" spans="1:6" ht="13.5" customHeight="1">
      <c r="A61" s="195"/>
      <c r="B61" s="461" t="s">
        <v>498</v>
      </c>
      <c r="C61" s="461"/>
      <c r="D61" s="235" t="s">
        <v>192</v>
      </c>
      <c r="E61" s="214" t="s">
        <v>523</v>
      </c>
      <c r="F61" s="236">
        <v>5638.3</v>
      </c>
    </row>
    <row r="62" spans="1:6" ht="13.5" customHeight="1">
      <c r="A62" s="195"/>
      <c r="B62" s="461" t="s">
        <v>499</v>
      </c>
      <c r="C62" s="461"/>
      <c r="D62" s="235" t="s">
        <v>192</v>
      </c>
      <c r="E62" s="214" t="s">
        <v>523</v>
      </c>
      <c r="F62" s="236">
        <v>5638.3</v>
      </c>
    </row>
    <row r="63" spans="1:6" ht="22.5" customHeight="1">
      <c r="A63" s="195"/>
      <c r="B63" s="461" t="s">
        <v>630</v>
      </c>
      <c r="C63" s="461"/>
      <c r="D63" s="235" t="s">
        <v>192</v>
      </c>
      <c r="E63" s="214" t="s">
        <v>631</v>
      </c>
      <c r="F63" s="236">
        <v>5638.3</v>
      </c>
    </row>
    <row r="64" spans="1:6" ht="13.5" customHeight="1">
      <c r="A64" s="195"/>
      <c r="B64" s="461" t="s">
        <v>656</v>
      </c>
      <c r="C64" s="461"/>
      <c r="D64" s="235" t="s">
        <v>192</v>
      </c>
      <c r="E64" s="214" t="s">
        <v>657</v>
      </c>
      <c r="F64" s="236">
        <v>5638.3</v>
      </c>
    </row>
    <row r="65" spans="1:6" ht="26.25" customHeight="1">
      <c r="A65" s="195"/>
      <c r="B65" s="461" t="s">
        <v>326</v>
      </c>
      <c r="C65" s="461"/>
      <c r="D65" s="235" t="s">
        <v>192</v>
      </c>
      <c r="E65" s="214" t="s">
        <v>327</v>
      </c>
      <c r="F65" s="236">
        <v>5638.3</v>
      </c>
    </row>
    <row r="66" spans="1:6" ht="13.5" customHeight="1">
      <c r="A66" s="195"/>
      <c r="B66" s="461" t="s">
        <v>381</v>
      </c>
      <c r="C66" s="461"/>
      <c r="D66" s="235" t="s">
        <v>192</v>
      </c>
      <c r="E66" s="214" t="s">
        <v>327</v>
      </c>
      <c r="F66" s="236">
        <v>5638.3</v>
      </c>
    </row>
    <row r="67" spans="1:6" ht="24" customHeight="1">
      <c r="A67" s="195"/>
      <c r="B67" s="462" t="s">
        <v>129</v>
      </c>
      <c r="C67" s="462"/>
      <c r="D67" s="237" t="s">
        <v>130</v>
      </c>
      <c r="E67" s="219" t="s">
        <v>523</v>
      </c>
      <c r="F67" s="238">
        <v>13823</v>
      </c>
    </row>
    <row r="68" spans="1:6" ht="32.25" customHeight="1">
      <c r="A68" s="195"/>
      <c r="B68" s="461" t="s">
        <v>131</v>
      </c>
      <c r="C68" s="461"/>
      <c r="D68" s="235" t="s">
        <v>132</v>
      </c>
      <c r="E68" s="214" t="s">
        <v>523</v>
      </c>
      <c r="F68" s="236">
        <v>772</v>
      </c>
    </row>
    <row r="69" spans="1:6" ht="56.25" customHeight="1">
      <c r="A69" s="195"/>
      <c r="B69" s="461" t="s">
        <v>45</v>
      </c>
      <c r="C69" s="461"/>
      <c r="D69" s="235" t="s">
        <v>46</v>
      </c>
      <c r="E69" s="214" t="s">
        <v>523</v>
      </c>
      <c r="F69" s="236">
        <v>772</v>
      </c>
    </row>
    <row r="70" spans="1:6" ht="13.5" customHeight="1">
      <c r="A70" s="195"/>
      <c r="B70" s="461" t="s">
        <v>493</v>
      </c>
      <c r="C70" s="461"/>
      <c r="D70" s="235" t="s">
        <v>46</v>
      </c>
      <c r="E70" s="214" t="s">
        <v>523</v>
      </c>
      <c r="F70" s="236">
        <v>772</v>
      </c>
    </row>
    <row r="71" spans="1:6" ht="13.5" customHeight="1">
      <c r="A71" s="195"/>
      <c r="B71" s="461" t="s">
        <v>495</v>
      </c>
      <c r="C71" s="461"/>
      <c r="D71" s="235" t="s">
        <v>46</v>
      </c>
      <c r="E71" s="214" t="s">
        <v>523</v>
      </c>
      <c r="F71" s="236">
        <v>772</v>
      </c>
    </row>
    <row r="72" spans="1:6" ht="22.5" customHeight="1">
      <c r="A72" s="195"/>
      <c r="B72" s="461" t="s">
        <v>630</v>
      </c>
      <c r="C72" s="461"/>
      <c r="D72" s="235" t="s">
        <v>46</v>
      </c>
      <c r="E72" s="214" t="s">
        <v>631</v>
      </c>
      <c r="F72" s="236">
        <v>772</v>
      </c>
    </row>
    <row r="73" spans="1:6" ht="13.5" customHeight="1">
      <c r="A73" s="195"/>
      <c r="B73" s="461" t="s">
        <v>656</v>
      </c>
      <c r="C73" s="461"/>
      <c r="D73" s="235" t="s">
        <v>46</v>
      </c>
      <c r="E73" s="214" t="s">
        <v>657</v>
      </c>
      <c r="F73" s="236">
        <v>772</v>
      </c>
    </row>
    <row r="74" spans="1:6" ht="13.5" customHeight="1">
      <c r="A74" s="195"/>
      <c r="B74" s="461" t="s">
        <v>321</v>
      </c>
      <c r="C74" s="461"/>
      <c r="D74" s="235" t="s">
        <v>46</v>
      </c>
      <c r="E74" s="214" t="s">
        <v>322</v>
      </c>
      <c r="F74" s="236">
        <v>772</v>
      </c>
    </row>
    <row r="75" spans="1:6" ht="13.5" customHeight="1">
      <c r="A75" s="195"/>
      <c r="B75" s="461" t="s">
        <v>382</v>
      </c>
      <c r="C75" s="461"/>
      <c r="D75" s="235" t="s">
        <v>46</v>
      </c>
      <c r="E75" s="214" t="s">
        <v>322</v>
      </c>
      <c r="F75" s="236">
        <v>772</v>
      </c>
    </row>
    <row r="76" spans="1:6" ht="33.75" customHeight="1">
      <c r="A76" s="195"/>
      <c r="B76" s="461" t="s">
        <v>135</v>
      </c>
      <c r="C76" s="461"/>
      <c r="D76" s="235" t="s">
        <v>136</v>
      </c>
      <c r="E76" s="214" t="s">
        <v>523</v>
      </c>
      <c r="F76" s="236">
        <v>13051</v>
      </c>
    </row>
    <row r="77" spans="1:6" ht="56.25" customHeight="1">
      <c r="A77" s="195"/>
      <c r="B77" s="461" t="s">
        <v>139</v>
      </c>
      <c r="C77" s="461"/>
      <c r="D77" s="235" t="s">
        <v>140</v>
      </c>
      <c r="E77" s="214" t="s">
        <v>523</v>
      </c>
      <c r="F77" s="236">
        <v>13051</v>
      </c>
    </row>
    <row r="78" spans="1:6" ht="13.5" customHeight="1">
      <c r="A78" s="195"/>
      <c r="B78" s="461" t="s">
        <v>493</v>
      </c>
      <c r="C78" s="461"/>
      <c r="D78" s="235" t="s">
        <v>140</v>
      </c>
      <c r="E78" s="214" t="s">
        <v>523</v>
      </c>
      <c r="F78" s="236">
        <v>13051</v>
      </c>
    </row>
    <row r="79" spans="1:6" ht="13.5" customHeight="1">
      <c r="A79" s="195"/>
      <c r="B79" s="461" t="s">
        <v>495</v>
      </c>
      <c r="C79" s="461"/>
      <c r="D79" s="235" t="s">
        <v>140</v>
      </c>
      <c r="E79" s="214" t="s">
        <v>523</v>
      </c>
      <c r="F79" s="236">
        <v>13051</v>
      </c>
    </row>
    <row r="80" spans="1:6" ht="22.5" customHeight="1">
      <c r="A80" s="195"/>
      <c r="B80" s="461" t="s">
        <v>630</v>
      </c>
      <c r="C80" s="461"/>
      <c r="D80" s="235" t="s">
        <v>140</v>
      </c>
      <c r="E80" s="214" t="s">
        <v>631</v>
      </c>
      <c r="F80" s="236">
        <v>13051</v>
      </c>
    </row>
    <row r="81" spans="1:6" ht="13.5" customHeight="1">
      <c r="A81" s="195"/>
      <c r="B81" s="461" t="s">
        <v>656</v>
      </c>
      <c r="C81" s="461"/>
      <c r="D81" s="235" t="s">
        <v>140</v>
      </c>
      <c r="E81" s="214" t="s">
        <v>657</v>
      </c>
      <c r="F81" s="236">
        <v>13051</v>
      </c>
    </row>
    <row r="82" spans="1:6" ht="33.75" customHeight="1">
      <c r="A82" s="195"/>
      <c r="B82" s="461" t="s">
        <v>326</v>
      </c>
      <c r="C82" s="461"/>
      <c r="D82" s="235" t="s">
        <v>140</v>
      </c>
      <c r="E82" s="214" t="s">
        <v>327</v>
      </c>
      <c r="F82" s="236">
        <v>13051</v>
      </c>
    </row>
    <row r="83" spans="1:6" ht="13.5" customHeight="1">
      <c r="A83" s="195"/>
      <c r="B83" s="461" t="s">
        <v>382</v>
      </c>
      <c r="C83" s="461"/>
      <c r="D83" s="235" t="s">
        <v>140</v>
      </c>
      <c r="E83" s="214" t="s">
        <v>327</v>
      </c>
      <c r="F83" s="236">
        <v>13051</v>
      </c>
    </row>
    <row r="84" spans="1:6" ht="24" customHeight="1">
      <c r="A84" s="195"/>
      <c r="B84" s="462" t="s">
        <v>700</v>
      </c>
      <c r="C84" s="462"/>
      <c r="D84" s="237" t="s">
        <v>701</v>
      </c>
      <c r="E84" s="219" t="s">
        <v>523</v>
      </c>
      <c r="F84" s="238">
        <v>90455.25</v>
      </c>
    </row>
    <row r="85" spans="1:6" ht="22.5" customHeight="1">
      <c r="A85" s="195"/>
      <c r="B85" s="461" t="s">
        <v>728</v>
      </c>
      <c r="C85" s="461"/>
      <c r="D85" s="235" t="s">
        <v>729</v>
      </c>
      <c r="E85" s="214" t="s">
        <v>523</v>
      </c>
      <c r="F85" s="236">
        <v>87699.1</v>
      </c>
    </row>
    <row r="86" spans="1:6" ht="45" customHeight="1">
      <c r="A86" s="195"/>
      <c r="B86" s="461" t="s">
        <v>730</v>
      </c>
      <c r="C86" s="461"/>
      <c r="D86" s="235" t="s">
        <v>731</v>
      </c>
      <c r="E86" s="214" t="s">
        <v>523</v>
      </c>
      <c r="F86" s="236">
        <v>49619.5</v>
      </c>
    </row>
    <row r="87" spans="1:6" ht="13.5" customHeight="1">
      <c r="A87" s="195"/>
      <c r="B87" s="461" t="s">
        <v>486</v>
      </c>
      <c r="C87" s="461"/>
      <c r="D87" s="235" t="s">
        <v>731</v>
      </c>
      <c r="E87" s="214" t="s">
        <v>523</v>
      </c>
      <c r="F87" s="236">
        <v>49619.5</v>
      </c>
    </row>
    <row r="88" spans="1:6" ht="13.5" customHeight="1">
      <c r="A88" s="195"/>
      <c r="B88" s="461" t="s">
        <v>487</v>
      </c>
      <c r="C88" s="461"/>
      <c r="D88" s="235" t="s">
        <v>731</v>
      </c>
      <c r="E88" s="214" t="s">
        <v>523</v>
      </c>
      <c r="F88" s="236">
        <v>40966.5</v>
      </c>
    </row>
    <row r="89" spans="1:6" ht="13.5" customHeight="1">
      <c r="A89" s="195"/>
      <c r="B89" s="461" t="s">
        <v>684</v>
      </c>
      <c r="C89" s="461"/>
      <c r="D89" s="235" t="s">
        <v>731</v>
      </c>
      <c r="E89" s="214" t="s">
        <v>685</v>
      </c>
      <c r="F89" s="236">
        <v>40966.5</v>
      </c>
    </row>
    <row r="90" spans="1:6" ht="13.5" customHeight="1">
      <c r="A90" s="195"/>
      <c r="B90" s="461" t="s">
        <v>686</v>
      </c>
      <c r="C90" s="461"/>
      <c r="D90" s="235" t="s">
        <v>731</v>
      </c>
      <c r="E90" s="214" t="s">
        <v>385</v>
      </c>
      <c r="F90" s="236">
        <v>40966.5</v>
      </c>
    </row>
    <row r="91" spans="1:6" ht="22.5" customHeight="1">
      <c r="A91" s="195"/>
      <c r="B91" s="461" t="s">
        <v>316</v>
      </c>
      <c r="C91" s="461"/>
      <c r="D91" s="235" t="s">
        <v>731</v>
      </c>
      <c r="E91" s="214" t="s">
        <v>317</v>
      </c>
      <c r="F91" s="236">
        <v>40966.5</v>
      </c>
    </row>
    <row r="92" spans="1:6" ht="13.5" customHeight="1">
      <c r="A92" s="195"/>
      <c r="B92" s="461" t="s">
        <v>315</v>
      </c>
      <c r="C92" s="461"/>
      <c r="D92" s="235" t="s">
        <v>731</v>
      </c>
      <c r="E92" s="214" t="s">
        <v>317</v>
      </c>
      <c r="F92" s="236">
        <v>40966.5</v>
      </c>
    </row>
    <row r="93" spans="1:6" ht="13.5" customHeight="1">
      <c r="A93" s="195"/>
      <c r="B93" s="461" t="s">
        <v>488</v>
      </c>
      <c r="C93" s="461"/>
      <c r="D93" s="235" t="s">
        <v>731</v>
      </c>
      <c r="E93" s="214" t="s">
        <v>523</v>
      </c>
      <c r="F93" s="236">
        <v>8653</v>
      </c>
    </row>
    <row r="94" spans="1:6" ht="13.5" customHeight="1">
      <c r="A94" s="195"/>
      <c r="B94" s="461" t="s">
        <v>684</v>
      </c>
      <c r="C94" s="461"/>
      <c r="D94" s="235" t="s">
        <v>731</v>
      </c>
      <c r="E94" s="214" t="s">
        <v>685</v>
      </c>
      <c r="F94" s="236">
        <v>8653</v>
      </c>
    </row>
    <row r="95" spans="1:6" ht="13.5" customHeight="1">
      <c r="A95" s="195"/>
      <c r="B95" s="461" t="s">
        <v>686</v>
      </c>
      <c r="C95" s="461"/>
      <c r="D95" s="235" t="s">
        <v>731</v>
      </c>
      <c r="E95" s="214" t="s">
        <v>385</v>
      </c>
      <c r="F95" s="236">
        <v>8653</v>
      </c>
    </row>
    <row r="96" spans="1:6" ht="22.5" customHeight="1">
      <c r="A96" s="195"/>
      <c r="B96" s="461" t="s">
        <v>298</v>
      </c>
      <c r="C96" s="461"/>
      <c r="D96" s="235" t="s">
        <v>731</v>
      </c>
      <c r="E96" s="214" t="s">
        <v>299</v>
      </c>
      <c r="F96" s="236">
        <v>8653</v>
      </c>
    </row>
    <row r="97" spans="1:6" ht="13.5" customHeight="1">
      <c r="A97" s="195"/>
      <c r="B97" s="461" t="s">
        <v>289</v>
      </c>
      <c r="C97" s="461"/>
      <c r="D97" s="235" t="s">
        <v>731</v>
      </c>
      <c r="E97" s="214" t="s">
        <v>299</v>
      </c>
      <c r="F97" s="236">
        <v>8653</v>
      </c>
    </row>
    <row r="98" spans="1:6" ht="56.25" customHeight="1">
      <c r="A98" s="195"/>
      <c r="B98" s="461" t="s">
        <v>38</v>
      </c>
      <c r="C98" s="461"/>
      <c r="D98" s="235" t="s">
        <v>39</v>
      </c>
      <c r="E98" s="214" t="s">
        <v>523</v>
      </c>
      <c r="F98" s="236">
        <v>38079.599999999999</v>
      </c>
    </row>
    <row r="99" spans="1:6" ht="13.5" customHeight="1">
      <c r="A99" s="195"/>
      <c r="B99" s="461" t="s">
        <v>486</v>
      </c>
      <c r="C99" s="461"/>
      <c r="D99" s="235" t="s">
        <v>39</v>
      </c>
      <c r="E99" s="214" t="s">
        <v>523</v>
      </c>
      <c r="F99" s="236">
        <v>31123.7</v>
      </c>
    </row>
    <row r="100" spans="1:6" ht="13.5" customHeight="1">
      <c r="A100" s="195"/>
      <c r="B100" s="461" t="s">
        <v>487</v>
      </c>
      <c r="C100" s="461"/>
      <c r="D100" s="235" t="s">
        <v>39</v>
      </c>
      <c r="E100" s="214" t="s">
        <v>523</v>
      </c>
      <c r="F100" s="236">
        <v>31123.7</v>
      </c>
    </row>
    <row r="101" spans="1:6" ht="13.5" customHeight="1">
      <c r="A101" s="195"/>
      <c r="B101" s="461" t="s">
        <v>535</v>
      </c>
      <c r="C101" s="461"/>
      <c r="D101" s="235" t="s">
        <v>39</v>
      </c>
      <c r="E101" s="214" t="s">
        <v>536</v>
      </c>
      <c r="F101" s="236">
        <v>1352.6</v>
      </c>
    </row>
    <row r="102" spans="1:6" ht="13.5" customHeight="1">
      <c r="A102" s="195"/>
      <c r="B102" s="461" t="s">
        <v>537</v>
      </c>
      <c r="C102" s="461"/>
      <c r="D102" s="235" t="s">
        <v>39</v>
      </c>
      <c r="E102" s="214" t="s">
        <v>538</v>
      </c>
      <c r="F102" s="236">
        <v>1352.6</v>
      </c>
    </row>
    <row r="103" spans="1:6" ht="13.5" customHeight="1">
      <c r="A103" s="195"/>
      <c r="B103" s="461" t="s">
        <v>283</v>
      </c>
      <c r="C103" s="461"/>
      <c r="D103" s="235" t="s">
        <v>39</v>
      </c>
      <c r="E103" s="214" t="s">
        <v>284</v>
      </c>
      <c r="F103" s="236">
        <v>1352.6</v>
      </c>
    </row>
    <row r="104" spans="1:6" ht="13.5" customHeight="1">
      <c r="A104" s="195"/>
      <c r="B104" s="461" t="s">
        <v>289</v>
      </c>
      <c r="C104" s="461"/>
      <c r="D104" s="235" t="s">
        <v>39</v>
      </c>
      <c r="E104" s="214" t="s">
        <v>284</v>
      </c>
      <c r="F104" s="236">
        <v>1352.6</v>
      </c>
    </row>
    <row r="105" spans="1:6" ht="13.5" customHeight="1">
      <c r="A105" s="195"/>
      <c r="B105" s="461" t="s">
        <v>206</v>
      </c>
      <c r="C105" s="461"/>
      <c r="D105" s="235" t="s">
        <v>39</v>
      </c>
      <c r="E105" s="214" t="s">
        <v>207</v>
      </c>
      <c r="F105" s="236">
        <v>0</v>
      </c>
    </row>
    <row r="106" spans="1:6" ht="13.5" customHeight="1">
      <c r="A106" s="195"/>
      <c r="B106" s="461" t="s">
        <v>208</v>
      </c>
      <c r="C106" s="461"/>
      <c r="D106" s="235" t="s">
        <v>39</v>
      </c>
      <c r="E106" s="214" t="s">
        <v>209</v>
      </c>
      <c r="F106" s="236">
        <v>0</v>
      </c>
    </row>
    <row r="107" spans="1:6" ht="13.5" customHeight="1">
      <c r="A107" s="195"/>
      <c r="B107" s="461" t="s">
        <v>318</v>
      </c>
      <c r="C107" s="461"/>
      <c r="D107" s="235" t="s">
        <v>39</v>
      </c>
      <c r="E107" s="214" t="s">
        <v>319</v>
      </c>
      <c r="F107" s="236">
        <v>0</v>
      </c>
    </row>
    <row r="108" spans="1:6" ht="13.5" customHeight="1">
      <c r="A108" s="195"/>
      <c r="B108" s="461" t="s">
        <v>315</v>
      </c>
      <c r="C108" s="461"/>
      <c r="D108" s="235" t="s">
        <v>39</v>
      </c>
      <c r="E108" s="214" t="s">
        <v>319</v>
      </c>
      <c r="F108" s="236">
        <v>0</v>
      </c>
    </row>
    <row r="109" spans="1:6" ht="13.5" customHeight="1">
      <c r="A109" s="195"/>
      <c r="B109" s="461" t="s">
        <v>684</v>
      </c>
      <c r="C109" s="461"/>
      <c r="D109" s="235" t="s">
        <v>39</v>
      </c>
      <c r="E109" s="214" t="s">
        <v>685</v>
      </c>
      <c r="F109" s="236">
        <v>29771.1</v>
      </c>
    </row>
    <row r="110" spans="1:6" ht="13.5" customHeight="1">
      <c r="A110" s="195"/>
      <c r="B110" s="461" t="s">
        <v>686</v>
      </c>
      <c r="C110" s="461"/>
      <c r="D110" s="235" t="s">
        <v>39</v>
      </c>
      <c r="E110" s="214" t="s">
        <v>385</v>
      </c>
      <c r="F110" s="236">
        <v>29771.1</v>
      </c>
    </row>
    <row r="111" spans="1:6" ht="22.5" customHeight="1">
      <c r="A111" s="195"/>
      <c r="B111" s="461" t="s">
        <v>316</v>
      </c>
      <c r="C111" s="461"/>
      <c r="D111" s="235" t="s">
        <v>39</v>
      </c>
      <c r="E111" s="214" t="s">
        <v>317</v>
      </c>
      <c r="F111" s="236">
        <v>29771.1</v>
      </c>
    </row>
    <row r="112" spans="1:6" ht="13.5" customHeight="1">
      <c r="A112" s="195"/>
      <c r="B112" s="461" t="s">
        <v>315</v>
      </c>
      <c r="C112" s="461"/>
      <c r="D112" s="235" t="s">
        <v>39</v>
      </c>
      <c r="E112" s="214" t="s">
        <v>317</v>
      </c>
      <c r="F112" s="236">
        <v>29771.1</v>
      </c>
    </row>
    <row r="113" spans="1:6" ht="13.5" customHeight="1">
      <c r="A113" s="195"/>
      <c r="B113" s="461" t="s">
        <v>501</v>
      </c>
      <c r="C113" s="461"/>
      <c r="D113" s="235" t="s">
        <v>39</v>
      </c>
      <c r="E113" s="214" t="s">
        <v>523</v>
      </c>
      <c r="F113" s="236">
        <v>6955.9</v>
      </c>
    </row>
    <row r="114" spans="1:6" ht="13.5" customHeight="1">
      <c r="A114" s="195"/>
      <c r="B114" s="461" t="s">
        <v>503</v>
      </c>
      <c r="C114" s="461"/>
      <c r="D114" s="235" t="s">
        <v>39</v>
      </c>
      <c r="E114" s="214" t="s">
        <v>523</v>
      </c>
      <c r="F114" s="236">
        <v>6955.9</v>
      </c>
    </row>
    <row r="115" spans="1:6" ht="13.5" customHeight="1">
      <c r="A115" s="195"/>
      <c r="B115" s="461" t="s">
        <v>206</v>
      </c>
      <c r="C115" s="461"/>
      <c r="D115" s="235" t="s">
        <v>39</v>
      </c>
      <c r="E115" s="214" t="s">
        <v>207</v>
      </c>
      <c r="F115" s="236">
        <v>6955.9</v>
      </c>
    </row>
    <row r="116" spans="1:6" ht="13.5" customHeight="1">
      <c r="A116" s="195"/>
      <c r="B116" s="461" t="s">
        <v>208</v>
      </c>
      <c r="C116" s="461"/>
      <c r="D116" s="235" t="s">
        <v>39</v>
      </c>
      <c r="E116" s="214" t="s">
        <v>209</v>
      </c>
      <c r="F116" s="236">
        <v>6955.9</v>
      </c>
    </row>
    <row r="117" spans="1:6" ht="13.5" customHeight="1">
      <c r="A117" s="195"/>
      <c r="B117" s="461" t="s">
        <v>318</v>
      </c>
      <c r="C117" s="461"/>
      <c r="D117" s="235" t="s">
        <v>39</v>
      </c>
      <c r="E117" s="214" t="s">
        <v>319</v>
      </c>
      <c r="F117" s="236">
        <v>6955.9</v>
      </c>
    </row>
    <row r="118" spans="1:6" ht="13.5" customHeight="1">
      <c r="A118" s="195"/>
      <c r="B118" s="461" t="s">
        <v>315</v>
      </c>
      <c r="C118" s="461"/>
      <c r="D118" s="235" t="s">
        <v>39</v>
      </c>
      <c r="E118" s="214" t="s">
        <v>319</v>
      </c>
      <c r="F118" s="236">
        <v>6955.9</v>
      </c>
    </row>
    <row r="119" spans="1:6" ht="33.75" customHeight="1">
      <c r="A119" s="195"/>
      <c r="B119" s="461" t="s">
        <v>702</v>
      </c>
      <c r="C119" s="461"/>
      <c r="D119" s="235" t="s">
        <v>703</v>
      </c>
      <c r="E119" s="214" t="s">
        <v>523</v>
      </c>
      <c r="F119" s="236">
        <v>1029.45</v>
      </c>
    </row>
    <row r="120" spans="1:6" ht="45" customHeight="1">
      <c r="A120" s="195"/>
      <c r="B120" s="461" t="s">
        <v>704</v>
      </c>
      <c r="C120" s="461"/>
      <c r="D120" s="235" t="s">
        <v>705</v>
      </c>
      <c r="E120" s="214" t="s">
        <v>523</v>
      </c>
      <c r="F120" s="236">
        <v>578.65</v>
      </c>
    </row>
    <row r="121" spans="1:6" ht="13.5" customHeight="1">
      <c r="A121" s="195"/>
      <c r="B121" s="461" t="s">
        <v>479</v>
      </c>
      <c r="C121" s="461"/>
      <c r="D121" s="235" t="s">
        <v>705</v>
      </c>
      <c r="E121" s="214" t="s">
        <v>523</v>
      </c>
      <c r="F121" s="236">
        <v>578.65</v>
      </c>
    </row>
    <row r="122" spans="1:6" ht="13.5" customHeight="1">
      <c r="A122" s="195"/>
      <c r="B122" s="461" t="s">
        <v>485</v>
      </c>
      <c r="C122" s="461"/>
      <c r="D122" s="235" t="s">
        <v>705</v>
      </c>
      <c r="E122" s="214" t="s">
        <v>523</v>
      </c>
      <c r="F122" s="236">
        <v>578.65</v>
      </c>
    </row>
    <row r="123" spans="1:6" ht="13.5" customHeight="1">
      <c r="A123" s="195"/>
      <c r="B123" s="461" t="s">
        <v>535</v>
      </c>
      <c r="C123" s="461"/>
      <c r="D123" s="235" t="s">
        <v>705</v>
      </c>
      <c r="E123" s="214" t="s">
        <v>536</v>
      </c>
      <c r="F123" s="236">
        <v>578.65</v>
      </c>
    </row>
    <row r="124" spans="1:6" ht="13.5" customHeight="1">
      <c r="A124" s="195"/>
      <c r="B124" s="461" t="s">
        <v>537</v>
      </c>
      <c r="C124" s="461"/>
      <c r="D124" s="235" t="s">
        <v>705</v>
      </c>
      <c r="E124" s="214" t="s">
        <v>538</v>
      </c>
      <c r="F124" s="236">
        <v>578.65</v>
      </c>
    </row>
    <row r="125" spans="1:6" ht="13.5" customHeight="1">
      <c r="A125" s="195"/>
      <c r="B125" s="461" t="s">
        <v>283</v>
      </c>
      <c r="C125" s="461"/>
      <c r="D125" s="235" t="s">
        <v>705</v>
      </c>
      <c r="E125" s="214" t="s">
        <v>284</v>
      </c>
      <c r="F125" s="236">
        <v>578.65</v>
      </c>
    </row>
    <row r="126" spans="1:6" ht="13.5" customHeight="1">
      <c r="A126" s="195"/>
      <c r="B126" s="461" t="s">
        <v>289</v>
      </c>
      <c r="C126" s="461"/>
      <c r="D126" s="235" t="s">
        <v>705</v>
      </c>
      <c r="E126" s="214" t="s">
        <v>284</v>
      </c>
      <c r="F126" s="236">
        <v>578.65</v>
      </c>
    </row>
    <row r="127" spans="1:6" ht="45" customHeight="1">
      <c r="A127" s="195"/>
      <c r="B127" s="461" t="s">
        <v>706</v>
      </c>
      <c r="C127" s="461"/>
      <c r="D127" s="235" t="s">
        <v>707</v>
      </c>
      <c r="E127" s="214" t="s">
        <v>523</v>
      </c>
      <c r="F127" s="236">
        <v>450.8</v>
      </c>
    </row>
    <row r="128" spans="1:6" ht="13.5" customHeight="1">
      <c r="A128" s="195"/>
      <c r="B128" s="461" t="s">
        <v>479</v>
      </c>
      <c r="C128" s="461"/>
      <c r="D128" s="235" t="s">
        <v>707</v>
      </c>
      <c r="E128" s="214" t="s">
        <v>523</v>
      </c>
      <c r="F128" s="236">
        <v>450.8</v>
      </c>
    </row>
    <row r="129" spans="1:6" ht="13.5" customHeight="1">
      <c r="A129" s="195"/>
      <c r="B129" s="461" t="s">
        <v>485</v>
      </c>
      <c r="C129" s="461"/>
      <c r="D129" s="235" t="s">
        <v>707</v>
      </c>
      <c r="E129" s="214" t="s">
        <v>523</v>
      </c>
      <c r="F129" s="236">
        <v>450.8</v>
      </c>
    </row>
    <row r="130" spans="1:6" ht="13.5" customHeight="1">
      <c r="A130" s="195"/>
      <c r="B130" s="461" t="s">
        <v>535</v>
      </c>
      <c r="C130" s="461"/>
      <c r="D130" s="235" t="s">
        <v>707</v>
      </c>
      <c r="E130" s="214" t="s">
        <v>536</v>
      </c>
      <c r="F130" s="236">
        <v>450.8</v>
      </c>
    </row>
    <row r="131" spans="1:6" ht="13.5" customHeight="1">
      <c r="A131" s="195"/>
      <c r="B131" s="461" t="s">
        <v>537</v>
      </c>
      <c r="C131" s="461"/>
      <c r="D131" s="235" t="s">
        <v>707</v>
      </c>
      <c r="E131" s="214" t="s">
        <v>538</v>
      </c>
      <c r="F131" s="236">
        <v>450.8</v>
      </c>
    </row>
    <row r="132" spans="1:6" ht="13.5" customHeight="1">
      <c r="A132" s="195"/>
      <c r="B132" s="461" t="s">
        <v>283</v>
      </c>
      <c r="C132" s="461"/>
      <c r="D132" s="235" t="s">
        <v>707</v>
      </c>
      <c r="E132" s="214" t="s">
        <v>284</v>
      </c>
      <c r="F132" s="236">
        <v>450.8</v>
      </c>
    </row>
    <row r="133" spans="1:6" ht="13.5" customHeight="1">
      <c r="A133" s="195"/>
      <c r="B133" s="461" t="s">
        <v>289</v>
      </c>
      <c r="C133" s="461"/>
      <c r="D133" s="235" t="s">
        <v>707</v>
      </c>
      <c r="E133" s="214" t="s">
        <v>284</v>
      </c>
      <c r="F133" s="236">
        <v>450.8</v>
      </c>
    </row>
    <row r="134" spans="1:6" ht="33.75" customHeight="1">
      <c r="A134" s="195"/>
      <c r="B134" s="461" t="s">
        <v>77</v>
      </c>
      <c r="C134" s="461"/>
      <c r="D134" s="235" t="s">
        <v>78</v>
      </c>
      <c r="E134" s="214" t="s">
        <v>523</v>
      </c>
      <c r="F134" s="236">
        <v>1726.7</v>
      </c>
    </row>
    <row r="135" spans="1:6" ht="56.25" customHeight="1">
      <c r="A135" s="195"/>
      <c r="B135" s="461" t="s">
        <v>51</v>
      </c>
      <c r="C135" s="461"/>
      <c r="D135" s="235" t="s">
        <v>52</v>
      </c>
      <c r="E135" s="214" t="s">
        <v>523</v>
      </c>
      <c r="F135" s="236">
        <v>180</v>
      </c>
    </row>
    <row r="136" spans="1:6" ht="13.5" customHeight="1">
      <c r="A136" s="195"/>
      <c r="B136" s="461" t="s">
        <v>501</v>
      </c>
      <c r="C136" s="461"/>
      <c r="D136" s="235" t="s">
        <v>52</v>
      </c>
      <c r="E136" s="214" t="s">
        <v>523</v>
      </c>
      <c r="F136" s="236">
        <v>180</v>
      </c>
    </row>
    <row r="137" spans="1:6" ht="13.5" customHeight="1">
      <c r="A137" s="195"/>
      <c r="B137" s="461" t="s">
        <v>503</v>
      </c>
      <c r="C137" s="461"/>
      <c r="D137" s="235" t="s">
        <v>52</v>
      </c>
      <c r="E137" s="214" t="s">
        <v>523</v>
      </c>
      <c r="F137" s="236">
        <v>180</v>
      </c>
    </row>
    <row r="138" spans="1:6" ht="13.5" customHeight="1">
      <c r="A138" s="195"/>
      <c r="B138" s="461" t="s">
        <v>206</v>
      </c>
      <c r="C138" s="461"/>
      <c r="D138" s="235" t="s">
        <v>52</v>
      </c>
      <c r="E138" s="214" t="s">
        <v>207</v>
      </c>
      <c r="F138" s="236">
        <v>180</v>
      </c>
    </row>
    <row r="139" spans="1:6" ht="13.5" customHeight="1">
      <c r="A139" s="195"/>
      <c r="B139" s="461" t="s">
        <v>208</v>
      </c>
      <c r="C139" s="461"/>
      <c r="D139" s="235" t="s">
        <v>52</v>
      </c>
      <c r="E139" s="214" t="s">
        <v>209</v>
      </c>
      <c r="F139" s="236">
        <v>180</v>
      </c>
    </row>
    <row r="140" spans="1:6" ht="13.5" customHeight="1">
      <c r="A140" s="195"/>
      <c r="B140" s="461" t="s">
        <v>318</v>
      </c>
      <c r="C140" s="461"/>
      <c r="D140" s="235" t="s">
        <v>52</v>
      </c>
      <c r="E140" s="214" t="s">
        <v>319</v>
      </c>
      <c r="F140" s="236">
        <v>180</v>
      </c>
    </row>
    <row r="141" spans="1:6" ht="13.5" customHeight="1">
      <c r="A141" s="195"/>
      <c r="B141" s="461" t="s">
        <v>315</v>
      </c>
      <c r="C141" s="461"/>
      <c r="D141" s="235" t="s">
        <v>52</v>
      </c>
      <c r="E141" s="214" t="s">
        <v>319</v>
      </c>
      <c r="F141" s="236">
        <v>180</v>
      </c>
    </row>
    <row r="142" spans="1:6" ht="56.25" customHeight="1">
      <c r="A142" s="195"/>
      <c r="B142" s="461" t="s">
        <v>210</v>
      </c>
      <c r="C142" s="461"/>
      <c r="D142" s="235" t="s">
        <v>211</v>
      </c>
      <c r="E142" s="214" t="s">
        <v>523</v>
      </c>
      <c r="F142" s="236">
        <v>1546.7</v>
      </c>
    </row>
    <row r="143" spans="1:6" ht="13.5" customHeight="1">
      <c r="A143" s="195"/>
      <c r="B143" s="461" t="s">
        <v>501</v>
      </c>
      <c r="C143" s="461"/>
      <c r="D143" s="235" t="s">
        <v>211</v>
      </c>
      <c r="E143" s="214" t="s">
        <v>523</v>
      </c>
      <c r="F143" s="236">
        <v>1546.7</v>
      </c>
    </row>
    <row r="144" spans="1:6" ht="13.5" customHeight="1">
      <c r="A144" s="195"/>
      <c r="B144" s="461" t="s">
        <v>503</v>
      </c>
      <c r="C144" s="461"/>
      <c r="D144" s="235" t="s">
        <v>211</v>
      </c>
      <c r="E144" s="214" t="s">
        <v>523</v>
      </c>
      <c r="F144" s="236">
        <v>1546.7</v>
      </c>
    </row>
    <row r="145" spans="1:6" ht="13.5" customHeight="1">
      <c r="A145" s="195"/>
      <c r="B145" s="461" t="s">
        <v>206</v>
      </c>
      <c r="C145" s="461"/>
      <c r="D145" s="235" t="s">
        <v>211</v>
      </c>
      <c r="E145" s="214" t="s">
        <v>207</v>
      </c>
      <c r="F145" s="236">
        <v>1546.7</v>
      </c>
    </row>
    <row r="146" spans="1:6" ht="13.5" customHeight="1">
      <c r="A146" s="195"/>
      <c r="B146" s="461" t="s">
        <v>208</v>
      </c>
      <c r="C146" s="461"/>
      <c r="D146" s="235" t="s">
        <v>211</v>
      </c>
      <c r="E146" s="214" t="s">
        <v>209</v>
      </c>
      <c r="F146" s="236">
        <v>1546.7</v>
      </c>
    </row>
    <row r="147" spans="1:6" ht="13.5" customHeight="1">
      <c r="A147" s="195"/>
      <c r="B147" s="461" t="s">
        <v>318</v>
      </c>
      <c r="C147" s="461"/>
      <c r="D147" s="235" t="s">
        <v>211</v>
      </c>
      <c r="E147" s="214" t="s">
        <v>319</v>
      </c>
      <c r="F147" s="236">
        <v>1546.7</v>
      </c>
    </row>
    <row r="148" spans="1:6" ht="13.5" customHeight="1">
      <c r="A148" s="195"/>
      <c r="B148" s="461" t="s">
        <v>315</v>
      </c>
      <c r="C148" s="461"/>
      <c r="D148" s="235" t="s">
        <v>211</v>
      </c>
      <c r="E148" s="214" t="s">
        <v>319</v>
      </c>
      <c r="F148" s="236">
        <v>1546.7</v>
      </c>
    </row>
    <row r="149" spans="1:6" ht="24" customHeight="1">
      <c r="A149" s="195"/>
      <c r="B149" s="462" t="s">
        <v>662</v>
      </c>
      <c r="C149" s="462"/>
      <c r="D149" s="237" t="s">
        <v>663</v>
      </c>
      <c r="E149" s="219" t="s">
        <v>523</v>
      </c>
      <c r="F149" s="238">
        <v>119765.25</v>
      </c>
    </row>
    <row r="150" spans="1:6" ht="45" customHeight="1">
      <c r="A150" s="195"/>
      <c r="B150" s="461" t="s">
        <v>40</v>
      </c>
      <c r="C150" s="461"/>
      <c r="D150" s="235" t="s">
        <v>758</v>
      </c>
      <c r="E150" s="214" t="s">
        <v>523</v>
      </c>
      <c r="F150" s="236">
        <v>45418.65</v>
      </c>
    </row>
    <row r="151" spans="1:6" ht="56.25" customHeight="1">
      <c r="A151" s="195"/>
      <c r="B151" s="461" t="s">
        <v>759</v>
      </c>
      <c r="C151" s="461"/>
      <c r="D151" s="235" t="s">
        <v>760</v>
      </c>
      <c r="E151" s="214" t="s">
        <v>523</v>
      </c>
      <c r="F151" s="236">
        <v>9362.5</v>
      </c>
    </row>
    <row r="152" spans="1:6" ht="13.5" customHeight="1">
      <c r="A152" s="195"/>
      <c r="B152" s="461" t="s">
        <v>486</v>
      </c>
      <c r="C152" s="461"/>
      <c r="D152" s="235" t="s">
        <v>760</v>
      </c>
      <c r="E152" s="214" t="s">
        <v>523</v>
      </c>
      <c r="F152" s="236">
        <v>9362.5</v>
      </c>
    </row>
    <row r="153" spans="1:6" ht="13.5" customHeight="1">
      <c r="A153" s="195"/>
      <c r="B153" s="461" t="s">
        <v>488</v>
      </c>
      <c r="C153" s="461"/>
      <c r="D153" s="235" t="s">
        <v>760</v>
      </c>
      <c r="E153" s="214" t="s">
        <v>523</v>
      </c>
      <c r="F153" s="236">
        <v>9362.5</v>
      </c>
    </row>
    <row r="154" spans="1:6" ht="13.5" customHeight="1">
      <c r="A154" s="195"/>
      <c r="B154" s="461" t="s">
        <v>539</v>
      </c>
      <c r="C154" s="461"/>
      <c r="D154" s="235" t="s">
        <v>760</v>
      </c>
      <c r="E154" s="214" t="s">
        <v>540</v>
      </c>
      <c r="F154" s="236">
        <v>9362.5</v>
      </c>
    </row>
    <row r="155" spans="1:6" ht="22.5" customHeight="1">
      <c r="A155" s="195"/>
      <c r="B155" s="461" t="s">
        <v>672</v>
      </c>
      <c r="C155" s="461"/>
      <c r="D155" s="235" t="s">
        <v>760</v>
      </c>
      <c r="E155" s="214" t="s">
        <v>673</v>
      </c>
      <c r="F155" s="236">
        <v>9362.5</v>
      </c>
    </row>
    <row r="156" spans="1:6" ht="22.5" customHeight="1">
      <c r="A156" s="195"/>
      <c r="B156" s="461" t="s">
        <v>672</v>
      </c>
      <c r="C156" s="461"/>
      <c r="D156" s="235" t="s">
        <v>760</v>
      </c>
      <c r="E156" s="214" t="s">
        <v>673</v>
      </c>
      <c r="F156" s="236">
        <v>9362.5</v>
      </c>
    </row>
    <row r="157" spans="1:6" ht="13.5" customHeight="1">
      <c r="A157" s="195"/>
      <c r="B157" s="461" t="s">
        <v>289</v>
      </c>
      <c r="C157" s="461"/>
      <c r="D157" s="235" t="s">
        <v>760</v>
      </c>
      <c r="E157" s="214" t="s">
        <v>673</v>
      </c>
      <c r="F157" s="236">
        <v>9362.5</v>
      </c>
    </row>
    <row r="158" spans="1:6" ht="56.25" customHeight="1">
      <c r="A158" s="195"/>
      <c r="B158" s="461" t="s">
        <v>761</v>
      </c>
      <c r="C158" s="461"/>
      <c r="D158" s="235" t="s">
        <v>762</v>
      </c>
      <c r="E158" s="214" t="s">
        <v>523</v>
      </c>
      <c r="F158" s="236">
        <v>32308.55</v>
      </c>
    </row>
    <row r="159" spans="1:6" ht="13.5" customHeight="1">
      <c r="A159" s="195"/>
      <c r="B159" s="461" t="s">
        <v>486</v>
      </c>
      <c r="C159" s="461"/>
      <c r="D159" s="235" t="s">
        <v>762</v>
      </c>
      <c r="E159" s="214" t="s">
        <v>523</v>
      </c>
      <c r="F159" s="236">
        <v>32308.55</v>
      </c>
    </row>
    <row r="160" spans="1:6" ht="13.5" customHeight="1">
      <c r="A160" s="195"/>
      <c r="B160" s="461" t="s">
        <v>488</v>
      </c>
      <c r="C160" s="461"/>
      <c r="D160" s="235" t="s">
        <v>762</v>
      </c>
      <c r="E160" s="214" t="s">
        <v>523</v>
      </c>
      <c r="F160" s="236">
        <v>32308.55</v>
      </c>
    </row>
    <row r="161" spans="1:6" ht="13.5" customHeight="1">
      <c r="A161" s="195"/>
      <c r="B161" s="461" t="s">
        <v>539</v>
      </c>
      <c r="C161" s="461"/>
      <c r="D161" s="235" t="s">
        <v>762</v>
      </c>
      <c r="E161" s="214" t="s">
        <v>540</v>
      </c>
      <c r="F161" s="236">
        <v>32308.55</v>
      </c>
    </row>
    <row r="162" spans="1:6" ht="22.5" customHeight="1">
      <c r="A162" s="195"/>
      <c r="B162" s="461" t="s">
        <v>672</v>
      </c>
      <c r="C162" s="461"/>
      <c r="D162" s="235" t="s">
        <v>762</v>
      </c>
      <c r="E162" s="214" t="s">
        <v>673</v>
      </c>
      <c r="F162" s="236">
        <v>32308.55</v>
      </c>
    </row>
    <row r="163" spans="1:6" ht="22.5" customHeight="1">
      <c r="A163" s="195"/>
      <c r="B163" s="461" t="s">
        <v>672</v>
      </c>
      <c r="C163" s="461"/>
      <c r="D163" s="235" t="s">
        <v>762</v>
      </c>
      <c r="E163" s="214" t="s">
        <v>673</v>
      </c>
      <c r="F163" s="236">
        <v>32308.55</v>
      </c>
    </row>
    <row r="164" spans="1:6" ht="13.5" customHeight="1">
      <c r="A164" s="195"/>
      <c r="B164" s="461" t="s">
        <v>289</v>
      </c>
      <c r="C164" s="461"/>
      <c r="D164" s="235" t="s">
        <v>762</v>
      </c>
      <c r="E164" s="214" t="s">
        <v>673</v>
      </c>
      <c r="F164" s="236">
        <v>32308.55</v>
      </c>
    </row>
    <row r="165" spans="1:6" ht="67.5" customHeight="1">
      <c r="A165" s="195"/>
      <c r="B165" s="461" t="s">
        <v>41</v>
      </c>
      <c r="C165" s="461"/>
      <c r="D165" s="235" t="s">
        <v>42</v>
      </c>
      <c r="E165" s="214" t="s">
        <v>523</v>
      </c>
      <c r="F165" s="236">
        <v>3747.6</v>
      </c>
    </row>
    <row r="166" spans="1:6" ht="13.5" customHeight="1">
      <c r="A166" s="195"/>
      <c r="B166" s="461" t="s">
        <v>486</v>
      </c>
      <c r="C166" s="461"/>
      <c r="D166" s="235" t="s">
        <v>42</v>
      </c>
      <c r="E166" s="214" t="s">
        <v>523</v>
      </c>
      <c r="F166" s="236">
        <v>3747.6</v>
      </c>
    </row>
    <row r="167" spans="1:6" ht="13.5" customHeight="1">
      <c r="A167" s="195"/>
      <c r="B167" s="461" t="s">
        <v>488</v>
      </c>
      <c r="C167" s="461"/>
      <c r="D167" s="235" t="s">
        <v>42</v>
      </c>
      <c r="E167" s="214" t="s">
        <v>523</v>
      </c>
      <c r="F167" s="236">
        <v>3747.6</v>
      </c>
    </row>
    <row r="168" spans="1:6" ht="13.5" customHeight="1">
      <c r="A168" s="195"/>
      <c r="B168" s="461" t="s">
        <v>539</v>
      </c>
      <c r="C168" s="461"/>
      <c r="D168" s="235" t="s">
        <v>42</v>
      </c>
      <c r="E168" s="214" t="s">
        <v>540</v>
      </c>
      <c r="F168" s="236">
        <v>3747.6</v>
      </c>
    </row>
    <row r="169" spans="1:6" ht="22.5" customHeight="1">
      <c r="A169" s="195"/>
      <c r="B169" s="461" t="s">
        <v>672</v>
      </c>
      <c r="C169" s="461"/>
      <c r="D169" s="235" t="s">
        <v>42</v>
      </c>
      <c r="E169" s="214" t="s">
        <v>673</v>
      </c>
      <c r="F169" s="236">
        <v>3747.6</v>
      </c>
    </row>
    <row r="170" spans="1:6" ht="22.5" customHeight="1">
      <c r="A170" s="195"/>
      <c r="B170" s="461" t="s">
        <v>672</v>
      </c>
      <c r="C170" s="461"/>
      <c r="D170" s="235" t="s">
        <v>42</v>
      </c>
      <c r="E170" s="214" t="s">
        <v>673</v>
      </c>
      <c r="F170" s="236">
        <v>3747.6</v>
      </c>
    </row>
    <row r="171" spans="1:6" ht="13.5" customHeight="1">
      <c r="A171" s="195"/>
      <c r="B171" s="461" t="s">
        <v>289</v>
      </c>
      <c r="C171" s="461"/>
      <c r="D171" s="235" t="s">
        <v>42</v>
      </c>
      <c r="E171" s="214" t="s">
        <v>673</v>
      </c>
      <c r="F171" s="236">
        <v>3747.6</v>
      </c>
    </row>
    <row r="172" spans="1:6" ht="33.75" customHeight="1">
      <c r="A172" s="195"/>
      <c r="B172" s="461" t="s">
        <v>738</v>
      </c>
      <c r="C172" s="461"/>
      <c r="D172" s="235" t="s">
        <v>739</v>
      </c>
      <c r="E172" s="214" t="s">
        <v>523</v>
      </c>
      <c r="F172" s="236">
        <v>74000</v>
      </c>
    </row>
    <row r="173" spans="1:6" ht="45" customHeight="1">
      <c r="A173" s="195"/>
      <c r="B173" s="461" t="s">
        <v>740</v>
      </c>
      <c r="C173" s="461"/>
      <c r="D173" s="235" t="s">
        <v>741</v>
      </c>
      <c r="E173" s="214" t="s">
        <v>523</v>
      </c>
      <c r="F173" s="236">
        <v>74000</v>
      </c>
    </row>
    <row r="174" spans="1:6" ht="13.5" customHeight="1">
      <c r="A174" s="195"/>
      <c r="B174" s="461" t="s">
        <v>486</v>
      </c>
      <c r="C174" s="461"/>
      <c r="D174" s="235" t="s">
        <v>741</v>
      </c>
      <c r="E174" s="214" t="s">
        <v>523</v>
      </c>
      <c r="F174" s="236">
        <v>74000</v>
      </c>
    </row>
    <row r="175" spans="1:6" ht="13.5" customHeight="1">
      <c r="A175" s="195"/>
      <c r="B175" s="461" t="s">
        <v>487</v>
      </c>
      <c r="C175" s="461"/>
      <c r="D175" s="235" t="s">
        <v>741</v>
      </c>
      <c r="E175" s="214" t="s">
        <v>523</v>
      </c>
      <c r="F175" s="236">
        <v>74000</v>
      </c>
    </row>
    <row r="176" spans="1:6" ht="13.5" customHeight="1">
      <c r="A176" s="195"/>
      <c r="B176" s="461" t="s">
        <v>535</v>
      </c>
      <c r="C176" s="461"/>
      <c r="D176" s="235" t="s">
        <v>741</v>
      </c>
      <c r="E176" s="214" t="s">
        <v>536</v>
      </c>
      <c r="F176" s="236">
        <v>74000</v>
      </c>
    </row>
    <row r="177" spans="1:6" ht="13.5" customHeight="1">
      <c r="A177" s="195"/>
      <c r="B177" s="461" t="s">
        <v>537</v>
      </c>
      <c r="C177" s="461"/>
      <c r="D177" s="235" t="s">
        <v>741</v>
      </c>
      <c r="E177" s="214" t="s">
        <v>538</v>
      </c>
      <c r="F177" s="236">
        <v>74000</v>
      </c>
    </row>
    <row r="178" spans="1:6" ht="22.5" customHeight="1">
      <c r="A178" s="195"/>
      <c r="B178" s="461" t="s">
        <v>294</v>
      </c>
      <c r="C178" s="461"/>
      <c r="D178" s="235" t="s">
        <v>741</v>
      </c>
      <c r="E178" s="214" t="s">
        <v>295</v>
      </c>
      <c r="F178" s="236">
        <v>74000</v>
      </c>
    </row>
    <row r="179" spans="1:6" ht="13.5" customHeight="1">
      <c r="A179" s="195"/>
      <c r="B179" s="461" t="s">
        <v>289</v>
      </c>
      <c r="C179" s="461"/>
      <c r="D179" s="235" t="s">
        <v>741</v>
      </c>
      <c r="E179" s="214" t="s">
        <v>295</v>
      </c>
      <c r="F179" s="236">
        <v>74000</v>
      </c>
    </row>
    <row r="180" spans="1:6" ht="33.75" customHeight="1">
      <c r="A180" s="195"/>
      <c r="B180" s="461" t="s">
        <v>769</v>
      </c>
      <c r="C180" s="461"/>
      <c r="D180" s="235" t="s">
        <v>770</v>
      </c>
      <c r="E180" s="214" t="s">
        <v>523</v>
      </c>
      <c r="F180" s="236">
        <v>346.6</v>
      </c>
    </row>
    <row r="181" spans="1:6" ht="45" customHeight="1">
      <c r="A181" s="195"/>
      <c r="B181" s="461" t="s">
        <v>771</v>
      </c>
      <c r="C181" s="461"/>
      <c r="D181" s="235" t="s">
        <v>772</v>
      </c>
      <c r="E181" s="214" t="s">
        <v>523</v>
      </c>
      <c r="F181" s="236">
        <v>346.6</v>
      </c>
    </row>
    <row r="182" spans="1:6" ht="13.5" customHeight="1">
      <c r="A182" s="195"/>
      <c r="B182" s="461" t="s">
        <v>486</v>
      </c>
      <c r="C182" s="461"/>
      <c r="D182" s="235" t="s">
        <v>772</v>
      </c>
      <c r="E182" s="214" t="s">
        <v>523</v>
      </c>
      <c r="F182" s="236">
        <v>346.6</v>
      </c>
    </row>
    <row r="183" spans="1:6" ht="13.5" customHeight="1">
      <c r="A183" s="195"/>
      <c r="B183" s="461" t="s">
        <v>488</v>
      </c>
      <c r="C183" s="461"/>
      <c r="D183" s="235" t="s">
        <v>772</v>
      </c>
      <c r="E183" s="214" t="s">
        <v>523</v>
      </c>
      <c r="F183" s="236">
        <v>346.6</v>
      </c>
    </row>
    <row r="184" spans="1:6" ht="13.5" customHeight="1">
      <c r="A184" s="195"/>
      <c r="B184" s="461" t="s">
        <v>535</v>
      </c>
      <c r="C184" s="461"/>
      <c r="D184" s="235" t="s">
        <v>772</v>
      </c>
      <c r="E184" s="214" t="s">
        <v>536</v>
      </c>
      <c r="F184" s="236">
        <v>346.6</v>
      </c>
    </row>
    <row r="185" spans="1:6" ht="13.5" customHeight="1">
      <c r="A185" s="195"/>
      <c r="B185" s="461" t="s">
        <v>537</v>
      </c>
      <c r="C185" s="461"/>
      <c r="D185" s="235" t="s">
        <v>772</v>
      </c>
      <c r="E185" s="214" t="s">
        <v>538</v>
      </c>
      <c r="F185" s="236">
        <v>346.6</v>
      </c>
    </row>
    <row r="186" spans="1:6" ht="13.5" customHeight="1">
      <c r="A186" s="195"/>
      <c r="B186" s="461" t="s">
        <v>283</v>
      </c>
      <c r="C186" s="461"/>
      <c r="D186" s="235" t="s">
        <v>772</v>
      </c>
      <c r="E186" s="214" t="s">
        <v>284</v>
      </c>
      <c r="F186" s="236">
        <v>346.6</v>
      </c>
    </row>
    <row r="187" spans="1:6" ht="13.5" customHeight="1">
      <c r="A187" s="195"/>
      <c r="B187" s="461" t="s">
        <v>289</v>
      </c>
      <c r="C187" s="461"/>
      <c r="D187" s="235" t="s">
        <v>772</v>
      </c>
      <c r="E187" s="214" t="s">
        <v>284</v>
      </c>
      <c r="F187" s="236">
        <v>346.6</v>
      </c>
    </row>
    <row r="188" spans="1:6" ht="36" customHeight="1">
      <c r="A188" s="195"/>
      <c r="B188" s="462" t="s">
        <v>633</v>
      </c>
      <c r="C188" s="462"/>
      <c r="D188" s="237" t="s">
        <v>634</v>
      </c>
      <c r="E188" s="219" t="s">
        <v>523</v>
      </c>
      <c r="F188" s="238">
        <v>276</v>
      </c>
    </row>
    <row r="189" spans="1:6" ht="33.75" customHeight="1">
      <c r="A189" s="195"/>
      <c r="B189" s="461" t="s">
        <v>33</v>
      </c>
      <c r="C189" s="461"/>
      <c r="D189" s="235" t="s">
        <v>635</v>
      </c>
      <c r="E189" s="214" t="s">
        <v>523</v>
      </c>
      <c r="F189" s="236">
        <v>26</v>
      </c>
    </row>
    <row r="190" spans="1:6" ht="56.25" customHeight="1">
      <c r="A190" s="195"/>
      <c r="B190" s="461" t="s">
        <v>636</v>
      </c>
      <c r="C190" s="461"/>
      <c r="D190" s="235" t="s">
        <v>637</v>
      </c>
      <c r="E190" s="214" t="s">
        <v>523</v>
      </c>
      <c r="F190" s="236">
        <v>26</v>
      </c>
    </row>
    <row r="191" spans="1:6" ht="13.5" customHeight="1">
      <c r="A191" s="195"/>
      <c r="B191" s="461" t="s">
        <v>474</v>
      </c>
      <c r="C191" s="461"/>
      <c r="D191" s="235" t="s">
        <v>637</v>
      </c>
      <c r="E191" s="214" t="s">
        <v>523</v>
      </c>
      <c r="F191" s="236">
        <v>26</v>
      </c>
    </row>
    <row r="192" spans="1:6" ht="13.5" customHeight="1">
      <c r="A192" s="195"/>
      <c r="B192" s="461" t="s">
        <v>478</v>
      </c>
      <c r="C192" s="461"/>
      <c r="D192" s="235" t="s">
        <v>637</v>
      </c>
      <c r="E192" s="214" t="s">
        <v>523</v>
      </c>
      <c r="F192" s="236">
        <v>26</v>
      </c>
    </row>
    <row r="193" spans="1:6" ht="22.5" customHeight="1">
      <c r="A193" s="195"/>
      <c r="B193" s="461" t="s">
        <v>630</v>
      </c>
      <c r="C193" s="461"/>
      <c r="D193" s="235" t="s">
        <v>637</v>
      </c>
      <c r="E193" s="214" t="s">
        <v>631</v>
      </c>
      <c r="F193" s="236">
        <v>26</v>
      </c>
    </row>
    <row r="194" spans="1:6" ht="22.5" customHeight="1">
      <c r="A194" s="195"/>
      <c r="B194" s="461" t="s">
        <v>632</v>
      </c>
      <c r="C194" s="461"/>
      <c r="D194" s="235" t="s">
        <v>637</v>
      </c>
      <c r="E194" s="214" t="s">
        <v>386</v>
      </c>
      <c r="F194" s="236">
        <v>26</v>
      </c>
    </row>
    <row r="195" spans="1:6" ht="22.5" customHeight="1">
      <c r="A195" s="195"/>
      <c r="B195" s="461" t="s">
        <v>632</v>
      </c>
      <c r="C195" s="461"/>
      <c r="D195" s="235" t="s">
        <v>637</v>
      </c>
      <c r="E195" s="214" t="s">
        <v>386</v>
      </c>
      <c r="F195" s="236">
        <v>26</v>
      </c>
    </row>
    <row r="196" spans="1:6" ht="13.5" customHeight="1">
      <c r="A196" s="195"/>
      <c r="B196" s="461" t="s">
        <v>289</v>
      </c>
      <c r="C196" s="461"/>
      <c r="D196" s="235" t="s">
        <v>637</v>
      </c>
      <c r="E196" s="214" t="s">
        <v>386</v>
      </c>
      <c r="F196" s="236">
        <v>26</v>
      </c>
    </row>
    <row r="197" spans="1:6" ht="33.75" customHeight="1">
      <c r="A197" s="195"/>
      <c r="B197" s="461" t="s">
        <v>644</v>
      </c>
      <c r="C197" s="461"/>
      <c r="D197" s="235" t="s">
        <v>645</v>
      </c>
      <c r="E197" s="214" t="s">
        <v>523</v>
      </c>
      <c r="F197" s="236">
        <v>250</v>
      </c>
    </row>
    <row r="198" spans="1:6" ht="67.5" customHeight="1">
      <c r="A198" s="195"/>
      <c r="B198" s="461" t="s">
        <v>34</v>
      </c>
      <c r="C198" s="461"/>
      <c r="D198" s="235" t="s">
        <v>35</v>
      </c>
      <c r="E198" s="214" t="s">
        <v>523</v>
      </c>
      <c r="F198" s="236">
        <v>250</v>
      </c>
    </row>
    <row r="199" spans="1:6" ht="13.5" customHeight="1">
      <c r="A199" s="195"/>
      <c r="B199" s="461" t="s">
        <v>474</v>
      </c>
      <c r="C199" s="461"/>
      <c r="D199" s="235" t="s">
        <v>35</v>
      </c>
      <c r="E199" s="214" t="s">
        <v>523</v>
      </c>
      <c r="F199" s="236">
        <v>250</v>
      </c>
    </row>
    <row r="200" spans="1:6" ht="13.5" customHeight="1">
      <c r="A200" s="195"/>
      <c r="B200" s="461" t="s">
        <v>478</v>
      </c>
      <c r="C200" s="461"/>
      <c r="D200" s="235" t="s">
        <v>35</v>
      </c>
      <c r="E200" s="214" t="s">
        <v>523</v>
      </c>
      <c r="F200" s="236">
        <v>250</v>
      </c>
    </row>
    <row r="201" spans="1:6" ht="13.5" customHeight="1">
      <c r="A201" s="195"/>
      <c r="B201" s="461" t="s">
        <v>535</v>
      </c>
      <c r="C201" s="461"/>
      <c r="D201" s="235" t="s">
        <v>35</v>
      </c>
      <c r="E201" s="214" t="s">
        <v>536</v>
      </c>
      <c r="F201" s="236">
        <v>250</v>
      </c>
    </row>
    <row r="202" spans="1:6" ht="13.5" customHeight="1">
      <c r="A202" s="195"/>
      <c r="B202" s="461" t="s">
        <v>537</v>
      </c>
      <c r="C202" s="461"/>
      <c r="D202" s="235" t="s">
        <v>35</v>
      </c>
      <c r="E202" s="214" t="s">
        <v>538</v>
      </c>
      <c r="F202" s="236">
        <v>250</v>
      </c>
    </row>
    <row r="203" spans="1:6" ht="13.5" customHeight="1">
      <c r="A203" s="195"/>
      <c r="B203" s="461" t="s">
        <v>283</v>
      </c>
      <c r="C203" s="461"/>
      <c r="D203" s="235" t="s">
        <v>35</v>
      </c>
      <c r="E203" s="214" t="s">
        <v>284</v>
      </c>
      <c r="F203" s="236">
        <v>250</v>
      </c>
    </row>
    <row r="204" spans="1:6" ht="13.5" customHeight="1">
      <c r="A204" s="195"/>
      <c r="B204" s="461" t="s">
        <v>289</v>
      </c>
      <c r="C204" s="461"/>
      <c r="D204" s="235" t="s">
        <v>35</v>
      </c>
      <c r="E204" s="214" t="s">
        <v>284</v>
      </c>
      <c r="F204" s="236">
        <v>250</v>
      </c>
    </row>
    <row r="205" spans="1:6" ht="24" customHeight="1">
      <c r="A205" s="195"/>
      <c r="B205" s="462" t="s">
        <v>618</v>
      </c>
      <c r="C205" s="462"/>
      <c r="D205" s="237" t="s">
        <v>619</v>
      </c>
      <c r="E205" s="219" t="s">
        <v>523</v>
      </c>
      <c r="F205" s="238">
        <v>11</v>
      </c>
    </row>
    <row r="206" spans="1:6" ht="33.75" customHeight="1">
      <c r="A206" s="195"/>
      <c r="B206" s="461" t="s">
        <v>620</v>
      </c>
      <c r="C206" s="461"/>
      <c r="D206" s="235" t="s">
        <v>621</v>
      </c>
      <c r="E206" s="214" t="s">
        <v>523</v>
      </c>
      <c r="F206" s="236">
        <v>11</v>
      </c>
    </row>
    <row r="207" spans="1:6" ht="45" customHeight="1">
      <c r="A207" s="195"/>
      <c r="B207" s="461" t="s">
        <v>648</v>
      </c>
      <c r="C207" s="461"/>
      <c r="D207" s="235" t="s">
        <v>649</v>
      </c>
      <c r="E207" s="214" t="s">
        <v>523</v>
      </c>
      <c r="F207" s="236">
        <v>11</v>
      </c>
    </row>
    <row r="208" spans="1:6" ht="13.5" customHeight="1">
      <c r="A208" s="195"/>
      <c r="B208" s="461" t="s">
        <v>474</v>
      </c>
      <c r="C208" s="461"/>
      <c r="D208" s="235" t="s">
        <v>649</v>
      </c>
      <c r="E208" s="214" t="s">
        <v>523</v>
      </c>
      <c r="F208" s="236">
        <v>11</v>
      </c>
    </row>
    <row r="209" spans="1:6" ht="13.5" customHeight="1">
      <c r="A209" s="195"/>
      <c r="B209" s="461" t="s">
        <v>478</v>
      </c>
      <c r="C209" s="461"/>
      <c r="D209" s="235" t="s">
        <v>649</v>
      </c>
      <c r="E209" s="214" t="s">
        <v>523</v>
      </c>
      <c r="F209" s="236">
        <v>11</v>
      </c>
    </row>
    <row r="210" spans="1:6" ht="13.5" customHeight="1">
      <c r="A210" s="195"/>
      <c r="B210" s="461" t="s">
        <v>535</v>
      </c>
      <c r="C210" s="461"/>
      <c r="D210" s="235" t="s">
        <v>649</v>
      </c>
      <c r="E210" s="214" t="s">
        <v>536</v>
      </c>
      <c r="F210" s="236">
        <v>11</v>
      </c>
    </row>
    <row r="211" spans="1:6" ht="13.5" customHeight="1">
      <c r="A211" s="195"/>
      <c r="B211" s="461" t="s">
        <v>537</v>
      </c>
      <c r="C211" s="461"/>
      <c r="D211" s="235" t="s">
        <v>649</v>
      </c>
      <c r="E211" s="214" t="s">
        <v>538</v>
      </c>
      <c r="F211" s="236">
        <v>11</v>
      </c>
    </row>
    <row r="212" spans="1:6" ht="13.5" customHeight="1">
      <c r="A212" s="195"/>
      <c r="B212" s="461" t="s">
        <v>283</v>
      </c>
      <c r="C212" s="461"/>
      <c r="D212" s="235" t="s">
        <v>649</v>
      </c>
      <c r="E212" s="214" t="s">
        <v>284</v>
      </c>
      <c r="F212" s="236">
        <v>11</v>
      </c>
    </row>
    <row r="213" spans="1:6" ht="13.5" customHeight="1">
      <c r="A213" s="195"/>
      <c r="B213" s="461" t="s">
        <v>289</v>
      </c>
      <c r="C213" s="461"/>
      <c r="D213" s="235" t="s">
        <v>649</v>
      </c>
      <c r="E213" s="214" t="s">
        <v>284</v>
      </c>
      <c r="F213" s="236">
        <v>11</v>
      </c>
    </row>
    <row r="214" spans="1:6" ht="24" customHeight="1">
      <c r="A214" s="195"/>
      <c r="B214" s="462" t="s">
        <v>712</v>
      </c>
      <c r="C214" s="462"/>
      <c r="D214" s="237" t="s">
        <v>713</v>
      </c>
      <c r="E214" s="219" t="s">
        <v>523</v>
      </c>
      <c r="F214" s="238">
        <v>2333.9</v>
      </c>
    </row>
    <row r="215" spans="1:6" ht="33.75" customHeight="1">
      <c r="A215" s="195"/>
      <c r="B215" s="461" t="s">
        <v>714</v>
      </c>
      <c r="C215" s="461"/>
      <c r="D215" s="235" t="s">
        <v>715</v>
      </c>
      <c r="E215" s="214" t="s">
        <v>523</v>
      </c>
      <c r="F215" s="236">
        <v>2333.9</v>
      </c>
    </row>
    <row r="216" spans="1:6" ht="13.5" customHeight="1">
      <c r="A216" s="195"/>
      <c r="B216" s="461" t="s">
        <v>479</v>
      </c>
      <c r="C216" s="461"/>
      <c r="D216" s="235" t="s">
        <v>715</v>
      </c>
      <c r="E216" s="214" t="s">
        <v>523</v>
      </c>
      <c r="F216" s="236">
        <v>2333.9</v>
      </c>
    </row>
    <row r="217" spans="1:6" ht="13.5" customHeight="1">
      <c r="A217" s="195"/>
      <c r="B217" s="461" t="s">
        <v>485</v>
      </c>
      <c r="C217" s="461"/>
      <c r="D217" s="235" t="s">
        <v>715</v>
      </c>
      <c r="E217" s="214" t="s">
        <v>523</v>
      </c>
      <c r="F217" s="236">
        <v>2333.9</v>
      </c>
    </row>
    <row r="218" spans="1:6" ht="13.5" customHeight="1">
      <c r="A218" s="195"/>
      <c r="B218" s="461" t="s">
        <v>535</v>
      </c>
      <c r="C218" s="461"/>
      <c r="D218" s="235" t="s">
        <v>715</v>
      </c>
      <c r="E218" s="214" t="s">
        <v>536</v>
      </c>
      <c r="F218" s="236">
        <v>309.10000000000002</v>
      </c>
    </row>
    <row r="219" spans="1:6" ht="13.5" customHeight="1">
      <c r="A219" s="195"/>
      <c r="B219" s="461" t="s">
        <v>537</v>
      </c>
      <c r="C219" s="461"/>
      <c r="D219" s="235" t="s">
        <v>715</v>
      </c>
      <c r="E219" s="214" t="s">
        <v>538</v>
      </c>
      <c r="F219" s="236">
        <v>309.10000000000002</v>
      </c>
    </row>
    <row r="220" spans="1:6" ht="13.5" customHeight="1">
      <c r="A220" s="195"/>
      <c r="B220" s="461" t="s">
        <v>283</v>
      </c>
      <c r="C220" s="461"/>
      <c r="D220" s="235" t="s">
        <v>715</v>
      </c>
      <c r="E220" s="214" t="s">
        <v>284</v>
      </c>
      <c r="F220" s="236">
        <v>309.10000000000002</v>
      </c>
    </row>
    <row r="221" spans="1:6" ht="13.5" customHeight="1">
      <c r="A221" s="195"/>
      <c r="B221" s="461" t="s">
        <v>289</v>
      </c>
      <c r="C221" s="461"/>
      <c r="D221" s="235" t="s">
        <v>715</v>
      </c>
      <c r="E221" s="214" t="s">
        <v>284</v>
      </c>
      <c r="F221" s="236">
        <v>309.10000000000002</v>
      </c>
    </row>
    <row r="222" spans="1:6" ht="13.5" customHeight="1">
      <c r="A222" s="195"/>
      <c r="B222" s="461" t="s">
        <v>539</v>
      </c>
      <c r="C222" s="461"/>
      <c r="D222" s="235" t="s">
        <v>715</v>
      </c>
      <c r="E222" s="214" t="s">
        <v>540</v>
      </c>
      <c r="F222" s="236">
        <v>2024.8</v>
      </c>
    </row>
    <row r="223" spans="1:6" ht="22.5" customHeight="1">
      <c r="A223" s="195"/>
      <c r="B223" s="461" t="s">
        <v>672</v>
      </c>
      <c r="C223" s="461"/>
      <c r="D223" s="235" t="s">
        <v>715</v>
      </c>
      <c r="E223" s="214" t="s">
        <v>673</v>
      </c>
      <c r="F223" s="236">
        <v>2024.8</v>
      </c>
    </row>
    <row r="224" spans="1:6" ht="22.5" customHeight="1">
      <c r="A224" s="195"/>
      <c r="B224" s="461" t="s">
        <v>672</v>
      </c>
      <c r="C224" s="461"/>
      <c r="D224" s="235" t="s">
        <v>715</v>
      </c>
      <c r="E224" s="214" t="s">
        <v>673</v>
      </c>
      <c r="F224" s="236">
        <v>2024.8</v>
      </c>
    </row>
    <row r="225" spans="1:6" ht="13.5" customHeight="1">
      <c r="A225" s="195"/>
      <c r="B225" s="461" t="s">
        <v>289</v>
      </c>
      <c r="C225" s="461"/>
      <c r="D225" s="235" t="s">
        <v>715</v>
      </c>
      <c r="E225" s="214" t="s">
        <v>673</v>
      </c>
      <c r="F225" s="236">
        <v>2024.8</v>
      </c>
    </row>
    <row r="226" spans="1:6" ht="24" customHeight="1">
      <c r="A226" s="195"/>
      <c r="B226" s="462" t="s">
        <v>691</v>
      </c>
      <c r="C226" s="462"/>
      <c r="D226" s="237" t="s">
        <v>692</v>
      </c>
      <c r="E226" s="219" t="s">
        <v>523</v>
      </c>
      <c r="F226" s="238">
        <v>6353.3</v>
      </c>
    </row>
    <row r="227" spans="1:6" ht="33.75" customHeight="1">
      <c r="A227" s="195"/>
      <c r="B227" s="461" t="s">
        <v>720</v>
      </c>
      <c r="C227" s="461"/>
      <c r="D227" s="235" t="s">
        <v>721</v>
      </c>
      <c r="E227" s="214" t="s">
        <v>523</v>
      </c>
      <c r="F227" s="236">
        <v>588</v>
      </c>
    </row>
    <row r="228" spans="1:6" ht="13.5" customHeight="1">
      <c r="A228" s="195"/>
      <c r="B228" s="461" t="s">
        <v>479</v>
      </c>
      <c r="C228" s="461"/>
      <c r="D228" s="235" t="s">
        <v>721</v>
      </c>
      <c r="E228" s="214" t="s">
        <v>523</v>
      </c>
      <c r="F228" s="236">
        <v>588</v>
      </c>
    </row>
    <row r="229" spans="1:6" ht="13.5" customHeight="1">
      <c r="A229" s="195"/>
      <c r="B229" s="461" t="s">
        <v>485</v>
      </c>
      <c r="C229" s="461"/>
      <c r="D229" s="235" t="s">
        <v>721</v>
      </c>
      <c r="E229" s="214" t="s">
        <v>523</v>
      </c>
      <c r="F229" s="236">
        <v>588</v>
      </c>
    </row>
    <row r="230" spans="1:6" ht="13.5" customHeight="1">
      <c r="A230" s="195"/>
      <c r="B230" s="461" t="s">
        <v>535</v>
      </c>
      <c r="C230" s="461"/>
      <c r="D230" s="235" t="s">
        <v>721</v>
      </c>
      <c r="E230" s="214" t="s">
        <v>536</v>
      </c>
      <c r="F230" s="236">
        <v>588</v>
      </c>
    </row>
    <row r="231" spans="1:6" ht="13.5" customHeight="1">
      <c r="A231" s="195"/>
      <c r="B231" s="461" t="s">
        <v>537</v>
      </c>
      <c r="C231" s="461"/>
      <c r="D231" s="235" t="s">
        <v>721</v>
      </c>
      <c r="E231" s="214" t="s">
        <v>538</v>
      </c>
      <c r="F231" s="236">
        <v>588</v>
      </c>
    </row>
    <row r="232" spans="1:6" ht="13.5" customHeight="1">
      <c r="A232" s="195"/>
      <c r="B232" s="461" t="s">
        <v>281</v>
      </c>
      <c r="C232" s="461"/>
      <c r="D232" s="235" t="s">
        <v>721</v>
      </c>
      <c r="E232" s="214" t="s">
        <v>282</v>
      </c>
      <c r="F232" s="236">
        <v>327</v>
      </c>
    </row>
    <row r="233" spans="1:6" ht="13.5" customHeight="1">
      <c r="A233" s="195"/>
      <c r="B233" s="461" t="s">
        <v>289</v>
      </c>
      <c r="C233" s="461"/>
      <c r="D233" s="235" t="s">
        <v>721</v>
      </c>
      <c r="E233" s="214" t="s">
        <v>282</v>
      </c>
      <c r="F233" s="236">
        <v>327</v>
      </c>
    </row>
    <row r="234" spans="1:6" ht="13.5" customHeight="1">
      <c r="A234" s="195"/>
      <c r="B234" s="461" t="s">
        <v>283</v>
      </c>
      <c r="C234" s="461"/>
      <c r="D234" s="235" t="s">
        <v>721</v>
      </c>
      <c r="E234" s="214" t="s">
        <v>284</v>
      </c>
      <c r="F234" s="236">
        <v>261</v>
      </c>
    </row>
    <row r="235" spans="1:6" ht="13.5" customHeight="1">
      <c r="A235" s="195"/>
      <c r="B235" s="461" t="s">
        <v>289</v>
      </c>
      <c r="C235" s="461"/>
      <c r="D235" s="235" t="s">
        <v>721</v>
      </c>
      <c r="E235" s="214" t="s">
        <v>284</v>
      </c>
      <c r="F235" s="236">
        <v>261</v>
      </c>
    </row>
    <row r="236" spans="1:6" ht="33.75" customHeight="1">
      <c r="A236" s="195"/>
      <c r="B236" s="461" t="s">
        <v>722</v>
      </c>
      <c r="C236" s="461"/>
      <c r="D236" s="235" t="s">
        <v>723</v>
      </c>
      <c r="E236" s="214" t="s">
        <v>523</v>
      </c>
      <c r="F236" s="236">
        <v>5765.3</v>
      </c>
    </row>
    <row r="237" spans="1:6" ht="13.5" customHeight="1">
      <c r="A237" s="195"/>
      <c r="B237" s="461" t="s">
        <v>479</v>
      </c>
      <c r="C237" s="461"/>
      <c r="D237" s="235" t="s">
        <v>723</v>
      </c>
      <c r="E237" s="214" t="s">
        <v>523</v>
      </c>
      <c r="F237" s="236">
        <v>5765.3</v>
      </c>
    </row>
    <row r="238" spans="1:6" ht="13.5" customHeight="1">
      <c r="A238" s="195"/>
      <c r="B238" s="461" t="s">
        <v>485</v>
      </c>
      <c r="C238" s="461"/>
      <c r="D238" s="235" t="s">
        <v>723</v>
      </c>
      <c r="E238" s="214" t="s">
        <v>523</v>
      </c>
      <c r="F238" s="236">
        <v>5765.3</v>
      </c>
    </row>
    <row r="239" spans="1:6" ht="33.75" customHeight="1">
      <c r="A239" s="195"/>
      <c r="B239" s="461" t="s">
        <v>530</v>
      </c>
      <c r="C239" s="461"/>
      <c r="D239" s="235" t="s">
        <v>723</v>
      </c>
      <c r="E239" s="214" t="s">
        <v>383</v>
      </c>
      <c r="F239" s="236">
        <v>5765.3</v>
      </c>
    </row>
    <row r="240" spans="1:6" ht="13.5" customHeight="1">
      <c r="A240" s="195"/>
      <c r="B240" s="461" t="s">
        <v>575</v>
      </c>
      <c r="C240" s="461"/>
      <c r="D240" s="235" t="s">
        <v>723</v>
      </c>
      <c r="E240" s="214" t="s">
        <v>576</v>
      </c>
      <c r="F240" s="236">
        <v>5765.3</v>
      </c>
    </row>
    <row r="241" spans="1:6" ht="13.5" customHeight="1">
      <c r="A241" s="195"/>
      <c r="B241" s="461" t="s">
        <v>290</v>
      </c>
      <c r="C241" s="461"/>
      <c r="D241" s="235" t="s">
        <v>723</v>
      </c>
      <c r="E241" s="214" t="s">
        <v>291</v>
      </c>
      <c r="F241" s="236">
        <v>5765.3</v>
      </c>
    </row>
    <row r="242" spans="1:6" ht="13.5" customHeight="1">
      <c r="A242" s="195"/>
      <c r="B242" s="461" t="s">
        <v>289</v>
      </c>
      <c r="C242" s="461"/>
      <c r="D242" s="235" t="s">
        <v>723</v>
      </c>
      <c r="E242" s="214" t="s">
        <v>291</v>
      </c>
      <c r="F242" s="236">
        <v>5765.3</v>
      </c>
    </row>
    <row r="243" spans="1:6" ht="24" customHeight="1">
      <c r="A243" s="195"/>
      <c r="B243" s="462" t="s">
        <v>674</v>
      </c>
      <c r="C243" s="462"/>
      <c r="D243" s="237" t="s">
        <v>675</v>
      </c>
      <c r="E243" s="219" t="s">
        <v>523</v>
      </c>
      <c r="F243" s="238">
        <v>43700.1</v>
      </c>
    </row>
    <row r="244" spans="1:6" ht="22.5" customHeight="1">
      <c r="A244" s="195"/>
      <c r="B244" s="461" t="s">
        <v>680</v>
      </c>
      <c r="C244" s="461"/>
      <c r="D244" s="235" t="s">
        <v>681</v>
      </c>
      <c r="E244" s="214" t="s">
        <v>523</v>
      </c>
      <c r="F244" s="236">
        <v>43700.1</v>
      </c>
    </row>
    <row r="245" spans="1:6" ht="33.75" customHeight="1">
      <c r="A245" s="195"/>
      <c r="B245" s="461" t="s">
        <v>682</v>
      </c>
      <c r="C245" s="461"/>
      <c r="D245" s="235" t="s">
        <v>683</v>
      </c>
      <c r="E245" s="214" t="s">
        <v>523</v>
      </c>
      <c r="F245" s="236">
        <v>43700.1</v>
      </c>
    </row>
    <row r="246" spans="1:6" ht="13.5" customHeight="1">
      <c r="A246" s="195"/>
      <c r="B246" s="461" t="s">
        <v>479</v>
      </c>
      <c r="C246" s="461"/>
      <c r="D246" s="235" t="s">
        <v>683</v>
      </c>
      <c r="E246" s="214" t="s">
        <v>523</v>
      </c>
      <c r="F246" s="236">
        <v>43700.1</v>
      </c>
    </row>
    <row r="247" spans="1:6" ht="13.5" customHeight="1">
      <c r="A247" s="195"/>
      <c r="B247" s="461" t="s">
        <v>483</v>
      </c>
      <c r="C247" s="461"/>
      <c r="D247" s="235" t="s">
        <v>683</v>
      </c>
      <c r="E247" s="214" t="s">
        <v>523</v>
      </c>
      <c r="F247" s="236">
        <v>43700.1</v>
      </c>
    </row>
    <row r="248" spans="1:6" ht="13.5" customHeight="1">
      <c r="A248" s="195"/>
      <c r="B248" s="461" t="s">
        <v>535</v>
      </c>
      <c r="C248" s="461"/>
      <c r="D248" s="235" t="s">
        <v>683</v>
      </c>
      <c r="E248" s="214" t="s">
        <v>536</v>
      </c>
      <c r="F248" s="236">
        <v>0</v>
      </c>
    </row>
    <row r="249" spans="1:6" ht="13.5" customHeight="1">
      <c r="A249" s="195"/>
      <c r="B249" s="461" t="s">
        <v>537</v>
      </c>
      <c r="C249" s="461"/>
      <c r="D249" s="235" t="s">
        <v>683</v>
      </c>
      <c r="E249" s="214" t="s">
        <v>538</v>
      </c>
      <c r="F249" s="236">
        <v>0</v>
      </c>
    </row>
    <row r="250" spans="1:6" ht="13.5" customHeight="1">
      <c r="A250" s="195"/>
      <c r="B250" s="461" t="s">
        <v>684</v>
      </c>
      <c r="C250" s="461"/>
      <c r="D250" s="235" t="s">
        <v>683</v>
      </c>
      <c r="E250" s="214" t="s">
        <v>685</v>
      </c>
      <c r="F250" s="236">
        <v>43700.1</v>
      </c>
    </row>
    <row r="251" spans="1:6" ht="13.5" customHeight="1">
      <c r="A251" s="195"/>
      <c r="B251" s="461" t="s">
        <v>686</v>
      </c>
      <c r="C251" s="461"/>
      <c r="D251" s="235" t="s">
        <v>683</v>
      </c>
      <c r="E251" s="214" t="s">
        <v>385</v>
      </c>
      <c r="F251" s="236">
        <v>43700.1</v>
      </c>
    </row>
    <row r="252" spans="1:6" ht="22.5" customHeight="1">
      <c r="A252" s="195"/>
      <c r="B252" s="461" t="s">
        <v>298</v>
      </c>
      <c r="C252" s="461"/>
      <c r="D252" s="235" t="s">
        <v>683</v>
      </c>
      <c r="E252" s="214" t="s">
        <v>299</v>
      </c>
      <c r="F252" s="236">
        <v>43700.1</v>
      </c>
    </row>
    <row r="253" spans="1:6" ht="13.5" customHeight="1">
      <c r="A253" s="195"/>
      <c r="B253" s="461" t="s">
        <v>289</v>
      </c>
      <c r="C253" s="461"/>
      <c r="D253" s="235" t="s">
        <v>683</v>
      </c>
      <c r="E253" s="214" t="s">
        <v>299</v>
      </c>
      <c r="F253" s="236">
        <v>43700.1</v>
      </c>
    </row>
    <row r="254" spans="1:6" ht="24" customHeight="1">
      <c r="A254" s="195"/>
      <c r="B254" s="462" t="s">
        <v>151</v>
      </c>
      <c r="C254" s="462"/>
      <c r="D254" s="237" t="s">
        <v>152</v>
      </c>
      <c r="E254" s="219" t="s">
        <v>523</v>
      </c>
      <c r="F254" s="238">
        <v>6119.7</v>
      </c>
    </row>
    <row r="255" spans="1:6" ht="33.75" customHeight="1">
      <c r="A255" s="195"/>
      <c r="B255" s="461" t="s">
        <v>153</v>
      </c>
      <c r="C255" s="461"/>
      <c r="D255" s="235" t="s">
        <v>154</v>
      </c>
      <c r="E255" s="214" t="s">
        <v>523</v>
      </c>
      <c r="F255" s="236">
        <v>6119.7</v>
      </c>
    </row>
    <row r="256" spans="1:6" ht="13.5" customHeight="1">
      <c r="A256" s="195"/>
      <c r="B256" s="461" t="s">
        <v>493</v>
      </c>
      <c r="C256" s="461"/>
      <c r="D256" s="235" t="s">
        <v>154</v>
      </c>
      <c r="E256" s="214" t="s">
        <v>523</v>
      </c>
      <c r="F256" s="236">
        <v>6119.7</v>
      </c>
    </row>
    <row r="257" spans="1:6" ht="13.5" customHeight="1">
      <c r="A257" s="195"/>
      <c r="B257" s="461" t="s">
        <v>496</v>
      </c>
      <c r="C257" s="461"/>
      <c r="D257" s="235" t="s">
        <v>154</v>
      </c>
      <c r="E257" s="214" t="s">
        <v>523</v>
      </c>
      <c r="F257" s="236">
        <v>6119.7</v>
      </c>
    </row>
    <row r="258" spans="1:6" ht="22.5" customHeight="1">
      <c r="A258" s="195"/>
      <c r="B258" s="461" t="s">
        <v>630</v>
      </c>
      <c r="C258" s="461"/>
      <c r="D258" s="235" t="s">
        <v>154</v>
      </c>
      <c r="E258" s="214" t="s">
        <v>631</v>
      </c>
      <c r="F258" s="236">
        <v>6119.7</v>
      </c>
    </row>
    <row r="259" spans="1:6" ht="13.5" customHeight="1">
      <c r="A259" s="195"/>
      <c r="B259" s="461" t="s">
        <v>87</v>
      </c>
      <c r="C259" s="461"/>
      <c r="D259" s="235" t="s">
        <v>154</v>
      </c>
      <c r="E259" s="214" t="s">
        <v>88</v>
      </c>
      <c r="F259" s="236">
        <v>4551.2</v>
      </c>
    </row>
    <row r="260" spans="1:6" ht="13.5" customHeight="1">
      <c r="A260" s="195"/>
      <c r="B260" s="461" t="s">
        <v>323</v>
      </c>
      <c r="C260" s="461"/>
      <c r="D260" s="235" t="s">
        <v>154</v>
      </c>
      <c r="E260" s="214" t="s">
        <v>324</v>
      </c>
      <c r="F260" s="236">
        <v>4551.2</v>
      </c>
    </row>
    <row r="261" spans="1:6" ht="13.5" customHeight="1">
      <c r="A261" s="195"/>
      <c r="B261" s="461" t="s">
        <v>320</v>
      </c>
      <c r="C261" s="461"/>
      <c r="D261" s="235" t="s">
        <v>154</v>
      </c>
      <c r="E261" s="214" t="s">
        <v>324</v>
      </c>
      <c r="F261" s="236">
        <v>4502.3</v>
      </c>
    </row>
    <row r="262" spans="1:6" ht="13.5" customHeight="1">
      <c r="A262" s="195"/>
      <c r="B262" s="461" t="s">
        <v>381</v>
      </c>
      <c r="C262" s="461"/>
      <c r="D262" s="235" t="s">
        <v>154</v>
      </c>
      <c r="E262" s="214" t="s">
        <v>324</v>
      </c>
      <c r="F262" s="236">
        <v>48.9</v>
      </c>
    </row>
    <row r="263" spans="1:6" ht="13.5" customHeight="1">
      <c r="A263" s="195"/>
      <c r="B263" s="461" t="s">
        <v>656</v>
      </c>
      <c r="C263" s="461"/>
      <c r="D263" s="235" t="s">
        <v>154</v>
      </c>
      <c r="E263" s="214" t="s">
        <v>657</v>
      </c>
      <c r="F263" s="236">
        <v>1568.5</v>
      </c>
    </row>
    <row r="264" spans="1:6" ht="13.5" customHeight="1">
      <c r="A264" s="195"/>
      <c r="B264" s="461" t="s">
        <v>321</v>
      </c>
      <c r="C264" s="461"/>
      <c r="D264" s="235" t="s">
        <v>154</v>
      </c>
      <c r="E264" s="214" t="s">
        <v>322</v>
      </c>
      <c r="F264" s="236">
        <v>1568.5</v>
      </c>
    </row>
    <row r="265" spans="1:6" ht="13.5" customHeight="1">
      <c r="A265" s="195"/>
      <c r="B265" s="461" t="s">
        <v>320</v>
      </c>
      <c r="C265" s="461"/>
      <c r="D265" s="235" t="s">
        <v>154</v>
      </c>
      <c r="E265" s="214" t="s">
        <v>322</v>
      </c>
      <c r="F265" s="236">
        <v>612.70000000000005</v>
      </c>
    </row>
    <row r="266" spans="1:6" ht="13.5" customHeight="1" thickBot="1">
      <c r="A266" s="195"/>
      <c r="B266" s="464" t="s">
        <v>382</v>
      </c>
      <c r="C266" s="464"/>
      <c r="D266" s="239" t="s">
        <v>154</v>
      </c>
      <c r="E266" s="224" t="s">
        <v>322</v>
      </c>
      <c r="F266" s="240">
        <v>955.8</v>
      </c>
    </row>
    <row r="267" spans="1:6" ht="15" customHeight="1" thickBot="1">
      <c r="A267" s="185"/>
      <c r="B267" s="227" t="s">
        <v>516</v>
      </c>
      <c r="C267" s="241"/>
      <c r="D267" s="228"/>
      <c r="E267" s="228"/>
      <c r="F267" s="242">
        <v>316055.5</v>
      </c>
    </row>
    <row r="268" spans="1:6" ht="12.75" customHeight="1">
      <c r="A268" s="179"/>
      <c r="B268" s="179"/>
      <c r="C268" s="179"/>
      <c r="D268" s="179"/>
      <c r="E268" s="179"/>
      <c r="F268" s="179"/>
    </row>
  </sheetData>
  <mergeCells count="263">
    <mergeCell ref="B255:C255"/>
    <mergeCell ref="B256:C256"/>
    <mergeCell ref="B265:C265"/>
    <mergeCell ref="B266:C266"/>
    <mergeCell ref="B259:C259"/>
    <mergeCell ref="B260:C260"/>
    <mergeCell ref="B261:C261"/>
    <mergeCell ref="B262:C262"/>
    <mergeCell ref="B263:C263"/>
    <mergeCell ref="B264:C264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39:C239"/>
    <mergeCell ref="B240:C240"/>
    <mergeCell ref="B241:C241"/>
    <mergeCell ref="B242:C242"/>
    <mergeCell ref="B243:C243"/>
    <mergeCell ref="B244:C244"/>
    <mergeCell ref="B229:C229"/>
    <mergeCell ref="B230:C230"/>
    <mergeCell ref="B231:C231"/>
    <mergeCell ref="B232:C232"/>
    <mergeCell ref="B245:C245"/>
    <mergeCell ref="B246:C246"/>
    <mergeCell ref="B235:C235"/>
    <mergeCell ref="B236:C236"/>
    <mergeCell ref="B237:C237"/>
    <mergeCell ref="B238:C238"/>
    <mergeCell ref="B219:C219"/>
    <mergeCell ref="B220:C220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3:C203"/>
    <mergeCell ref="B204:C204"/>
    <mergeCell ref="B205:C205"/>
    <mergeCell ref="B206:C206"/>
    <mergeCell ref="B207:C207"/>
    <mergeCell ref="B208:C208"/>
    <mergeCell ref="B193:C193"/>
    <mergeCell ref="B194:C194"/>
    <mergeCell ref="B195:C195"/>
    <mergeCell ref="B196:C196"/>
    <mergeCell ref="B209:C209"/>
    <mergeCell ref="B210:C210"/>
    <mergeCell ref="B199:C199"/>
    <mergeCell ref="B200:C200"/>
    <mergeCell ref="B201:C201"/>
    <mergeCell ref="B202:C202"/>
    <mergeCell ref="B183:C183"/>
    <mergeCell ref="B184:C184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7:C167"/>
    <mergeCell ref="B168:C168"/>
    <mergeCell ref="B169:C169"/>
    <mergeCell ref="B170:C170"/>
    <mergeCell ref="B171:C171"/>
    <mergeCell ref="B172:C172"/>
    <mergeCell ref="B157:C157"/>
    <mergeCell ref="B158:C158"/>
    <mergeCell ref="B159:C159"/>
    <mergeCell ref="B160:C160"/>
    <mergeCell ref="B173:C173"/>
    <mergeCell ref="B174:C174"/>
    <mergeCell ref="B163:C163"/>
    <mergeCell ref="B164:C164"/>
    <mergeCell ref="B165:C165"/>
    <mergeCell ref="B166:C166"/>
    <mergeCell ref="B147:C147"/>
    <mergeCell ref="B148:C148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31:C131"/>
    <mergeCell ref="B132:C132"/>
    <mergeCell ref="B133:C133"/>
    <mergeCell ref="B134:C134"/>
    <mergeCell ref="B135:C135"/>
    <mergeCell ref="B136:C136"/>
    <mergeCell ref="B121:C121"/>
    <mergeCell ref="B122:C122"/>
    <mergeCell ref="B123:C123"/>
    <mergeCell ref="B124:C124"/>
    <mergeCell ref="B137:C137"/>
    <mergeCell ref="B138:C138"/>
    <mergeCell ref="B127:C127"/>
    <mergeCell ref="B128:C128"/>
    <mergeCell ref="B129:C129"/>
    <mergeCell ref="B130:C130"/>
    <mergeCell ref="B111:C111"/>
    <mergeCell ref="B112:C112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5:C95"/>
    <mergeCell ref="B96:C96"/>
    <mergeCell ref="B97:C97"/>
    <mergeCell ref="B98:C98"/>
    <mergeCell ref="B99:C99"/>
    <mergeCell ref="B100:C100"/>
    <mergeCell ref="B85:C85"/>
    <mergeCell ref="B86:C86"/>
    <mergeCell ref="B87:C87"/>
    <mergeCell ref="B88:C88"/>
    <mergeCell ref="B101:C101"/>
    <mergeCell ref="B102:C102"/>
    <mergeCell ref="B91:C91"/>
    <mergeCell ref="B92:C92"/>
    <mergeCell ref="B93:C93"/>
    <mergeCell ref="B94:C94"/>
    <mergeCell ref="B75:C75"/>
    <mergeCell ref="B76:C76"/>
    <mergeCell ref="B89:C89"/>
    <mergeCell ref="B90:C90"/>
    <mergeCell ref="B79:C79"/>
    <mergeCell ref="B80:C80"/>
    <mergeCell ref="B81:C81"/>
    <mergeCell ref="B82:C82"/>
    <mergeCell ref="B83:C83"/>
    <mergeCell ref="B84:C84"/>
    <mergeCell ref="B77:C77"/>
    <mergeCell ref="B78:C78"/>
    <mergeCell ref="B67:C67"/>
    <mergeCell ref="B68:C68"/>
    <mergeCell ref="B69:C69"/>
    <mergeCell ref="B70:C70"/>
    <mergeCell ref="B71:C71"/>
    <mergeCell ref="B72:C72"/>
    <mergeCell ref="B73:C73"/>
    <mergeCell ref="B74:C74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48:C48"/>
    <mergeCell ref="B49:C49"/>
    <mergeCell ref="B50:C50"/>
    <mergeCell ref="B51:C51"/>
    <mergeCell ref="B52:C52"/>
    <mergeCell ref="B65:C65"/>
    <mergeCell ref="B64:C64"/>
    <mergeCell ref="B38:C38"/>
    <mergeCell ref="B39:C39"/>
    <mergeCell ref="B40:C40"/>
    <mergeCell ref="B53:C53"/>
    <mergeCell ref="B54:C54"/>
    <mergeCell ref="B43:C43"/>
    <mergeCell ref="B44:C44"/>
    <mergeCell ref="B45:C45"/>
    <mergeCell ref="B46:C46"/>
    <mergeCell ref="B47:C47"/>
    <mergeCell ref="B28:C28"/>
    <mergeCell ref="B41:C41"/>
    <mergeCell ref="B42:C42"/>
    <mergeCell ref="B31:C31"/>
    <mergeCell ref="B32:C32"/>
    <mergeCell ref="B33:C33"/>
    <mergeCell ref="B34:C34"/>
    <mergeCell ref="B35:C35"/>
    <mergeCell ref="B36:C36"/>
    <mergeCell ref="B37:C37"/>
    <mergeCell ref="B15:C15"/>
    <mergeCell ref="B16:C16"/>
    <mergeCell ref="B29:C29"/>
    <mergeCell ref="B30:C30"/>
    <mergeCell ref="B22:C22"/>
    <mergeCell ref="B23:C23"/>
    <mergeCell ref="B24:C24"/>
    <mergeCell ref="B25:C25"/>
    <mergeCell ref="B26:C26"/>
    <mergeCell ref="B27:C27"/>
    <mergeCell ref="B9:C9"/>
    <mergeCell ref="B10:C10"/>
    <mergeCell ref="B11:C11"/>
    <mergeCell ref="B12:C12"/>
    <mergeCell ref="B13:C13"/>
    <mergeCell ref="B14:C14"/>
    <mergeCell ref="B19:C19"/>
    <mergeCell ref="B20:C20"/>
    <mergeCell ref="B21:C21"/>
    <mergeCell ref="D1:F1"/>
    <mergeCell ref="D2:F2"/>
    <mergeCell ref="D3:F3"/>
    <mergeCell ref="B17:C17"/>
    <mergeCell ref="B18:C18"/>
    <mergeCell ref="B5:F5"/>
    <mergeCell ref="B8:C8"/>
  </mergeCells>
  <phoneticPr fontId="0" type="noConversion"/>
  <pageMargins left="0.78740157480314965" right="0.39370078740157483" top="0.78740157480314965" bottom="0.78740157480314965" header="0.51181102362204722" footer="0.11811023622047245"/>
  <pageSetup paperSize="9" scale="85" firstPageNumber="83" fitToHeight="18" orientation="portrait" useFirstPageNumber="1" r:id="rId1"/>
  <headerFooter alignWithMargins="0">
    <oddHeader>&amp;R&amp;P</oddHeader>
  </headerFooter>
  <rowBreaks count="6" manualBreakCount="6">
    <brk id="39" max="5" man="1"/>
    <brk id="76" max="5" man="1"/>
    <brk id="117" max="5" man="1"/>
    <brk id="152" max="5" man="1"/>
    <brk id="187" max="5" man="1"/>
    <brk id="22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99"/>
  <sheetViews>
    <sheetView showGridLines="0" workbookViewId="0">
      <selection activeCell="K5" sqref="K5"/>
    </sheetView>
  </sheetViews>
  <sheetFormatPr defaultRowHeight="12.75"/>
  <cols>
    <col min="1" max="1" width="1.42578125" style="181" customWidth="1"/>
    <col min="2" max="2" width="61.140625" style="181" customWidth="1"/>
    <col min="3" max="3" width="12.140625" style="181" customWidth="1"/>
    <col min="4" max="4" width="5.7109375" style="181" customWidth="1"/>
    <col min="5" max="5" width="12.85546875" style="181" customWidth="1"/>
    <col min="6" max="16384" width="9.140625" style="181"/>
  </cols>
  <sheetData>
    <row r="1" spans="1:5" ht="12.75" customHeight="1">
      <c r="A1" s="179"/>
      <c r="B1" s="179"/>
      <c r="C1" s="245" t="s">
        <v>379</v>
      </c>
      <c r="D1" s="180"/>
      <c r="E1" s="300" t="s">
        <v>2</v>
      </c>
    </row>
    <row r="2" spans="1:5" ht="12.75" customHeight="1">
      <c r="A2" s="180"/>
      <c r="B2" s="180"/>
      <c r="C2" s="301"/>
      <c r="D2" s="182"/>
      <c r="E2" s="302" t="s">
        <v>364</v>
      </c>
    </row>
    <row r="3" spans="1:5" ht="12.75" customHeight="1">
      <c r="A3" s="180"/>
      <c r="B3" s="180"/>
      <c r="C3" s="466" t="s">
        <v>71</v>
      </c>
      <c r="D3" s="466"/>
      <c r="E3" s="466"/>
    </row>
    <row r="4" spans="1:5" ht="21.75" customHeight="1">
      <c r="A4" s="180"/>
      <c r="B4" s="183"/>
      <c r="C4" s="303"/>
      <c r="D4" s="465"/>
      <c r="E4" s="465"/>
    </row>
    <row r="5" spans="1:5" ht="72.75" customHeight="1">
      <c r="A5" s="180"/>
      <c r="B5" s="425" t="s">
        <v>64</v>
      </c>
      <c r="C5" s="425"/>
      <c r="D5" s="425"/>
      <c r="E5" s="425"/>
    </row>
    <row r="6" spans="1:5" ht="12.75" customHeight="1" thickBot="1">
      <c r="A6" s="185"/>
      <c r="B6" s="247"/>
      <c r="C6" s="247"/>
      <c r="D6" s="304"/>
      <c r="E6" s="186" t="s">
        <v>268</v>
      </c>
    </row>
    <row r="7" spans="1:5" ht="36" customHeight="1" thickBot="1">
      <c r="A7" s="185"/>
      <c r="B7" s="187" t="s">
        <v>518</v>
      </c>
      <c r="C7" s="190" t="s">
        <v>521</v>
      </c>
      <c r="D7" s="190" t="s">
        <v>522</v>
      </c>
      <c r="E7" s="191" t="s">
        <v>1</v>
      </c>
    </row>
    <row r="8" spans="1:5" ht="15" customHeight="1" thickBot="1">
      <c r="A8" s="185"/>
      <c r="B8" s="305">
        <v>1</v>
      </c>
      <c r="C8" s="190">
        <v>2</v>
      </c>
      <c r="D8" s="306">
        <v>3</v>
      </c>
      <c r="E8" s="190">
        <v>4</v>
      </c>
    </row>
    <row r="9" spans="1:5" ht="25.5">
      <c r="A9" s="195"/>
      <c r="B9" s="307" t="s">
        <v>650</v>
      </c>
      <c r="C9" s="233" t="s">
        <v>651</v>
      </c>
      <c r="D9" s="199" t="s">
        <v>523</v>
      </c>
      <c r="E9" s="234">
        <v>4816.2</v>
      </c>
    </row>
    <row r="10" spans="1:5" ht="38.25">
      <c r="A10" s="195"/>
      <c r="B10" s="308" t="s">
        <v>89</v>
      </c>
      <c r="C10" s="235" t="s">
        <v>90</v>
      </c>
      <c r="D10" s="214" t="s">
        <v>523</v>
      </c>
      <c r="E10" s="236">
        <v>844.3</v>
      </c>
    </row>
    <row r="11" spans="1:5" ht="63.75">
      <c r="A11" s="195"/>
      <c r="B11" s="308" t="s">
        <v>97</v>
      </c>
      <c r="C11" s="235" t="s">
        <v>98</v>
      </c>
      <c r="D11" s="214" t="s">
        <v>523</v>
      </c>
      <c r="E11" s="236">
        <v>764.3</v>
      </c>
    </row>
    <row r="12" spans="1:5">
      <c r="A12" s="195"/>
      <c r="B12" s="308" t="s">
        <v>493</v>
      </c>
      <c r="C12" s="235" t="s">
        <v>98</v>
      </c>
      <c r="D12" s="214" t="s">
        <v>523</v>
      </c>
      <c r="E12" s="236">
        <v>764.3</v>
      </c>
    </row>
    <row r="13" spans="1:5">
      <c r="A13" s="195"/>
      <c r="B13" s="308" t="s">
        <v>494</v>
      </c>
      <c r="C13" s="235" t="s">
        <v>98</v>
      </c>
      <c r="D13" s="214" t="s">
        <v>523</v>
      </c>
      <c r="E13" s="236">
        <v>764.3</v>
      </c>
    </row>
    <row r="14" spans="1:5" ht="25.5">
      <c r="A14" s="195"/>
      <c r="B14" s="308" t="s">
        <v>630</v>
      </c>
      <c r="C14" s="235" t="s">
        <v>98</v>
      </c>
      <c r="D14" s="214" t="s">
        <v>631</v>
      </c>
      <c r="E14" s="236">
        <v>764.3</v>
      </c>
    </row>
    <row r="15" spans="1:5">
      <c r="A15" s="195"/>
      <c r="B15" s="308" t="s">
        <v>656</v>
      </c>
      <c r="C15" s="235" t="s">
        <v>98</v>
      </c>
      <c r="D15" s="214" t="s">
        <v>657</v>
      </c>
      <c r="E15" s="236">
        <v>764.3</v>
      </c>
    </row>
    <row r="16" spans="1:5">
      <c r="A16" s="195"/>
      <c r="B16" s="308" t="s">
        <v>321</v>
      </c>
      <c r="C16" s="235" t="s">
        <v>98</v>
      </c>
      <c r="D16" s="214" t="s">
        <v>322</v>
      </c>
      <c r="E16" s="236">
        <v>764.3</v>
      </c>
    </row>
    <row r="17" spans="1:5" ht="25.5">
      <c r="A17" s="195"/>
      <c r="B17" s="308" t="s">
        <v>320</v>
      </c>
      <c r="C17" s="235" t="s">
        <v>98</v>
      </c>
      <c r="D17" s="214" t="s">
        <v>322</v>
      </c>
      <c r="E17" s="236">
        <v>764.3</v>
      </c>
    </row>
    <row r="18" spans="1:5" ht="63.75">
      <c r="A18" s="195"/>
      <c r="B18" s="308" t="s">
        <v>161</v>
      </c>
      <c r="C18" s="235" t="s">
        <v>162</v>
      </c>
      <c r="D18" s="214" t="s">
        <v>523</v>
      </c>
      <c r="E18" s="236">
        <v>80</v>
      </c>
    </row>
    <row r="19" spans="1:5">
      <c r="A19" s="195"/>
      <c r="B19" s="308" t="s">
        <v>493</v>
      </c>
      <c r="C19" s="235" t="s">
        <v>162</v>
      </c>
      <c r="D19" s="214" t="s">
        <v>523</v>
      </c>
      <c r="E19" s="236">
        <v>80</v>
      </c>
    </row>
    <row r="20" spans="1:5">
      <c r="A20" s="195"/>
      <c r="B20" s="308" t="s">
        <v>497</v>
      </c>
      <c r="C20" s="235" t="s">
        <v>162</v>
      </c>
      <c r="D20" s="214" t="s">
        <v>523</v>
      </c>
      <c r="E20" s="236">
        <v>80</v>
      </c>
    </row>
    <row r="21" spans="1:5" ht="51">
      <c r="A21" s="195"/>
      <c r="B21" s="308" t="s">
        <v>530</v>
      </c>
      <c r="C21" s="235" t="s">
        <v>162</v>
      </c>
      <c r="D21" s="214" t="s">
        <v>383</v>
      </c>
      <c r="E21" s="236">
        <v>8.1999999999999993</v>
      </c>
    </row>
    <row r="22" spans="1:5" ht="25.5">
      <c r="A22" s="195"/>
      <c r="B22" s="308" t="s">
        <v>531</v>
      </c>
      <c r="C22" s="235" t="s">
        <v>162</v>
      </c>
      <c r="D22" s="214" t="s">
        <v>532</v>
      </c>
      <c r="E22" s="236">
        <v>8.1999999999999993</v>
      </c>
    </row>
    <row r="23" spans="1:5" ht="25.5">
      <c r="A23" s="195"/>
      <c r="B23" s="308" t="s">
        <v>277</v>
      </c>
      <c r="C23" s="235" t="s">
        <v>162</v>
      </c>
      <c r="D23" s="214" t="s">
        <v>278</v>
      </c>
      <c r="E23" s="236">
        <v>8.1999999999999993</v>
      </c>
    </row>
    <row r="24" spans="1:5" ht="25.5">
      <c r="A24" s="195"/>
      <c r="B24" s="308" t="s">
        <v>320</v>
      </c>
      <c r="C24" s="235" t="s">
        <v>162</v>
      </c>
      <c r="D24" s="214" t="s">
        <v>278</v>
      </c>
      <c r="E24" s="236">
        <v>8.1999999999999993</v>
      </c>
    </row>
    <row r="25" spans="1:5" ht="25.5">
      <c r="A25" s="195"/>
      <c r="B25" s="308" t="s">
        <v>535</v>
      </c>
      <c r="C25" s="235" t="s">
        <v>162</v>
      </c>
      <c r="D25" s="214" t="s">
        <v>536</v>
      </c>
      <c r="E25" s="236">
        <v>17.2</v>
      </c>
    </row>
    <row r="26" spans="1:5" ht="25.5">
      <c r="A26" s="195"/>
      <c r="B26" s="308" t="s">
        <v>537</v>
      </c>
      <c r="C26" s="235" t="s">
        <v>162</v>
      </c>
      <c r="D26" s="214" t="s">
        <v>538</v>
      </c>
      <c r="E26" s="236">
        <v>17.2</v>
      </c>
    </row>
    <row r="27" spans="1:5" ht="25.5">
      <c r="A27" s="195"/>
      <c r="B27" s="308" t="s">
        <v>283</v>
      </c>
      <c r="C27" s="235" t="s">
        <v>162</v>
      </c>
      <c r="D27" s="214" t="s">
        <v>284</v>
      </c>
      <c r="E27" s="236">
        <v>17.2</v>
      </c>
    </row>
    <row r="28" spans="1:5" ht="25.5">
      <c r="A28" s="195"/>
      <c r="B28" s="308" t="s">
        <v>320</v>
      </c>
      <c r="C28" s="235" t="s">
        <v>162</v>
      </c>
      <c r="D28" s="214" t="s">
        <v>284</v>
      </c>
      <c r="E28" s="236">
        <v>17.2</v>
      </c>
    </row>
    <row r="29" spans="1:5" ht="25.5">
      <c r="A29" s="195"/>
      <c r="B29" s="308" t="s">
        <v>630</v>
      </c>
      <c r="C29" s="235" t="s">
        <v>162</v>
      </c>
      <c r="D29" s="214" t="s">
        <v>631</v>
      </c>
      <c r="E29" s="236">
        <v>54.6</v>
      </c>
    </row>
    <row r="30" spans="1:5">
      <c r="A30" s="195"/>
      <c r="B30" s="308" t="s">
        <v>87</v>
      </c>
      <c r="C30" s="235" t="s">
        <v>162</v>
      </c>
      <c r="D30" s="214" t="s">
        <v>88</v>
      </c>
      <c r="E30" s="236">
        <v>54.6</v>
      </c>
    </row>
    <row r="31" spans="1:5">
      <c r="A31" s="195"/>
      <c r="B31" s="308" t="s">
        <v>323</v>
      </c>
      <c r="C31" s="235" t="s">
        <v>162</v>
      </c>
      <c r="D31" s="214" t="s">
        <v>324</v>
      </c>
      <c r="E31" s="236">
        <v>54.6</v>
      </c>
    </row>
    <row r="32" spans="1:5" ht="25.5">
      <c r="A32" s="195"/>
      <c r="B32" s="308" t="s">
        <v>320</v>
      </c>
      <c r="C32" s="235" t="s">
        <v>162</v>
      </c>
      <c r="D32" s="214" t="s">
        <v>324</v>
      </c>
      <c r="E32" s="236">
        <v>54.6</v>
      </c>
    </row>
    <row r="33" spans="1:5" ht="25.5">
      <c r="A33" s="195"/>
      <c r="B33" s="308" t="s">
        <v>143</v>
      </c>
      <c r="C33" s="235" t="s">
        <v>144</v>
      </c>
      <c r="D33" s="214" t="s">
        <v>523</v>
      </c>
      <c r="E33" s="236">
        <v>475.5</v>
      </c>
    </row>
    <row r="34" spans="1:5" ht="51">
      <c r="A34" s="195"/>
      <c r="B34" s="308" t="s">
        <v>147</v>
      </c>
      <c r="C34" s="235" t="s">
        <v>148</v>
      </c>
      <c r="D34" s="214" t="s">
        <v>523</v>
      </c>
      <c r="E34" s="236">
        <v>400</v>
      </c>
    </row>
    <row r="35" spans="1:5">
      <c r="A35" s="195"/>
      <c r="B35" s="308" t="s">
        <v>493</v>
      </c>
      <c r="C35" s="235" t="s">
        <v>148</v>
      </c>
      <c r="D35" s="214" t="s">
        <v>523</v>
      </c>
      <c r="E35" s="236">
        <v>400</v>
      </c>
    </row>
    <row r="36" spans="1:5">
      <c r="A36" s="195"/>
      <c r="B36" s="308" t="s">
        <v>496</v>
      </c>
      <c r="C36" s="235" t="s">
        <v>148</v>
      </c>
      <c r="D36" s="214" t="s">
        <v>523</v>
      </c>
      <c r="E36" s="236">
        <v>400</v>
      </c>
    </row>
    <row r="37" spans="1:5" ht="25.5">
      <c r="A37" s="195"/>
      <c r="B37" s="308" t="s">
        <v>630</v>
      </c>
      <c r="C37" s="235" t="s">
        <v>148</v>
      </c>
      <c r="D37" s="214" t="s">
        <v>631</v>
      </c>
      <c r="E37" s="236">
        <v>400</v>
      </c>
    </row>
    <row r="38" spans="1:5">
      <c r="A38" s="195"/>
      <c r="B38" s="308" t="s">
        <v>656</v>
      </c>
      <c r="C38" s="235" t="s">
        <v>148</v>
      </c>
      <c r="D38" s="214" t="s">
        <v>657</v>
      </c>
      <c r="E38" s="236">
        <v>400</v>
      </c>
    </row>
    <row r="39" spans="1:5">
      <c r="A39" s="195"/>
      <c r="B39" s="308" t="s">
        <v>321</v>
      </c>
      <c r="C39" s="235" t="s">
        <v>148</v>
      </c>
      <c r="D39" s="214" t="s">
        <v>322</v>
      </c>
      <c r="E39" s="236">
        <v>400</v>
      </c>
    </row>
    <row r="40" spans="1:5" ht="25.5">
      <c r="A40" s="195"/>
      <c r="B40" s="308" t="s">
        <v>320</v>
      </c>
      <c r="C40" s="235" t="s">
        <v>148</v>
      </c>
      <c r="D40" s="214" t="s">
        <v>322</v>
      </c>
      <c r="E40" s="236">
        <v>400</v>
      </c>
    </row>
    <row r="41" spans="1:5" ht="38.25">
      <c r="A41" s="195"/>
      <c r="B41" s="308" t="s">
        <v>49</v>
      </c>
      <c r="C41" s="235" t="s">
        <v>50</v>
      </c>
      <c r="D41" s="214" t="s">
        <v>523</v>
      </c>
      <c r="E41" s="236">
        <v>75.5</v>
      </c>
    </row>
    <row r="42" spans="1:5">
      <c r="A42" s="195"/>
      <c r="B42" s="308" t="s">
        <v>493</v>
      </c>
      <c r="C42" s="235" t="s">
        <v>50</v>
      </c>
      <c r="D42" s="214" t="s">
        <v>523</v>
      </c>
      <c r="E42" s="236">
        <v>75.5</v>
      </c>
    </row>
    <row r="43" spans="1:5">
      <c r="A43" s="195"/>
      <c r="B43" s="308" t="s">
        <v>496</v>
      </c>
      <c r="C43" s="235" t="s">
        <v>50</v>
      </c>
      <c r="D43" s="214" t="s">
        <v>523</v>
      </c>
      <c r="E43" s="236">
        <v>75.5</v>
      </c>
    </row>
    <row r="44" spans="1:5" ht="25.5">
      <c r="A44" s="195"/>
      <c r="B44" s="308" t="s">
        <v>630</v>
      </c>
      <c r="C44" s="235" t="s">
        <v>50</v>
      </c>
      <c r="D44" s="214" t="s">
        <v>631</v>
      </c>
      <c r="E44" s="236">
        <v>75.5</v>
      </c>
    </row>
    <row r="45" spans="1:5">
      <c r="A45" s="195"/>
      <c r="B45" s="308" t="s">
        <v>656</v>
      </c>
      <c r="C45" s="235" t="s">
        <v>50</v>
      </c>
      <c r="D45" s="214" t="s">
        <v>657</v>
      </c>
      <c r="E45" s="236">
        <v>75.5</v>
      </c>
    </row>
    <row r="46" spans="1:5">
      <c r="A46" s="195"/>
      <c r="B46" s="308" t="s">
        <v>321</v>
      </c>
      <c r="C46" s="235" t="s">
        <v>50</v>
      </c>
      <c r="D46" s="214" t="s">
        <v>322</v>
      </c>
      <c r="E46" s="236">
        <v>75.5</v>
      </c>
    </row>
    <row r="47" spans="1:5" ht="25.5">
      <c r="A47" s="195"/>
      <c r="B47" s="308" t="s">
        <v>320</v>
      </c>
      <c r="C47" s="235" t="s">
        <v>50</v>
      </c>
      <c r="D47" s="214" t="s">
        <v>322</v>
      </c>
      <c r="E47" s="236">
        <v>75.5</v>
      </c>
    </row>
    <row r="48" spans="1:5" ht="38.25">
      <c r="A48" s="195"/>
      <c r="B48" s="308" t="s">
        <v>652</v>
      </c>
      <c r="C48" s="235" t="s">
        <v>653</v>
      </c>
      <c r="D48" s="214" t="s">
        <v>523</v>
      </c>
      <c r="E48" s="236">
        <v>3496.4</v>
      </c>
    </row>
    <row r="49" spans="1:5" ht="63.75">
      <c r="A49" s="195"/>
      <c r="B49" s="308" t="s">
        <v>654</v>
      </c>
      <c r="C49" s="235" t="s">
        <v>655</v>
      </c>
      <c r="D49" s="214" t="s">
        <v>523</v>
      </c>
      <c r="E49" s="236">
        <v>3496.4</v>
      </c>
    </row>
    <row r="50" spans="1:5">
      <c r="A50" s="195"/>
      <c r="B50" s="308" t="s">
        <v>479</v>
      </c>
      <c r="C50" s="235" t="s">
        <v>655</v>
      </c>
      <c r="D50" s="214" t="s">
        <v>523</v>
      </c>
      <c r="E50" s="236">
        <v>3496.4</v>
      </c>
    </row>
    <row r="51" spans="1:5">
      <c r="A51" s="195"/>
      <c r="B51" s="308" t="s">
        <v>480</v>
      </c>
      <c r="C51" s="235" t="s">
        <v>655</v>
      </c>
      <c r="D51" s="214" t="s">
        <v>523</v>
      </c>
      <c r="E51" s="236">
        <v>3496.4</v>
      </c>
    </row>
    <row r="52" spans="1:5" ht="25.5">
      <c r="A52" s="195"/>
      <c r="B52" s="308" t="s">
        <v>630</v>
      </c>
      <c r="C52" s="235" t="s">
        <v>655</v>
      </c>
      <c r="D52" s="214" t="s">
        <v>631</v>
      </c>
      <c r="E52" s="236">
        <v>3496.4</v>
      </c>
    </row>
    <row r="53" spans="1:5">
      <c r="A53" s="195"/>
      <c r="B53" s="308" t="s">
        <v>656</v>
      </c>
      <c r="C53" s="235" t="s">
        <v>655</v>
      </c>
      <c r="D53" s="214" t="s">
        <v>657</v>
      </c>
      <c r="E53" s="236">
        <v>3496.4</v>
      </c>
    </row>
    <row r="54" spans="1:5">
      <c r="A54" s="195"/>
      <c r="B54" s="308" t="s">
        <v>321</v>
      </c>
      <c r="C54" s="235" t="s">
        <v>655</v>
      </c>
      <c r="D54" s="214" t="s">
        <v>322</v>
      </c>
      <c r="E54" s="236">
        <v>3496.4</v>
      </c>
    </row>
    <row r="55" spans="1:5" ht="25.5">
      <c r="A55" s="195"/>
      <c r="B55" s="308" t="s">
        <v>320</v>
      </c>
      <c r="C55" s="235" t="s">
        <v>655</v>
      </c>
      <c r="D55" s="214" t="s">
        <v>322</v>
      </c>
      <c r="E55" s="236">
        <v>3496.4</v>
      </c>
    </row>
    <row r="56" spans="1:5" ht="25.5">
      <c r="A56" s="195"/>
      <c r="B56" s="309" t="s">
        <v>773</v>
      </c>
      <c r="C56" s="237" t="s">
        <v>774</v>
      </c>
      <c r="D56" s="219" t="s">
        <v>523</v>
      </c>
      <c r="E56" s="238">
        <v>10.6</v>
      </c>
    </row>
    <row r="57" spans="1:5" ht="38.25">
      <c r="A57" s="195"/>
      <c r="B57" s="308" t="s">
        <v>173</v>
      </c>
      <c r="C57" s="235" t="s">
        <v>174</v>
      </c>
      <c r="D57" s="214" t="s">
        <v>523</v>
      </c>
      <c r="E57" s="236">
        <v>10.6</v>
      </c>
    </row>
    <row r="58" spans="1:5" ht="63.75">
      <c r="A58" s="195"/>
      <c r="B58" s="308" t="s">
        <v>177</v>
      </c>
      <c r="C58" s="235" t="s">
        <v>178</v>
      </c>
      <c r="D58" s="214" t="s">
        <v>523</v>
      </c>
      <c r="E58" s="236">
        <v>10.6</v>
      </c>
    </row>
    <row r="59" spans="1:5">
      <c r="A59" s="195"/>
      <c r="B59" s="308" t="s">
        <v>498</v>
      </c>
      <c r="C59" s="235" t="s">
        <v>178</v>
      </c>
      <c r="D59" s="214" t="s">
        <v>523</v>
      </c>
      <c r="E59" s="236">
        <v>10.6</v>
      </c>
    </row>
    <row r="60" spans="1:5">
      <c r="A60" s="195"/>
      <c r="B60" s="308" t="s">
        <v>499</v>
      </c>
      <c r="C60" s="235" t="s">
        <v>178</v>
      </c>
      <c r="D60" s="214" t="s">
        <v>523</v>
      </c>
      <c r="E60" s="236">
        <v>10.6</v>
      </c>
    </row>
    <row r="61" spans="1:5" ht="25.5">
      <c r="A61" s="195"/>
      <c r="B61" s="308" t="s">
        <v>630</v>
      </c>
      <c r="C61" s="235" t="s">
        <v>178</v>
      </c>
      <c r="D61" s="214" t="s">
        <v>631</v>
      </c>
      <c r="E61" s="236">
        <v>10.6</v>
      </c>
    </row>
    <row r="62" spans="1:5">
      <c r="A62" s="195"/>
      <c r="B62" s="308" t="s">
        <v>87</v>
      </c>
      <c r="C62" s="235" t="s">
        <v>178</v>
      </c>
      <c r="D62" s="214" t="s">
        <v>88</v>
      </c>
      <c r="E62" s="236">
        <v>10.6</v>
      </c>
    </row>
    <row r="63" spans="1:5">
      <c r="A63" s="195"/>
      <c r="B63" s="308" t="s">
        <v>323</v>
      </c>
      <c r="C63" s="235" t="s">
        <v>178</v>
      </c>
      <c r="D63" s="214" t="s">
        <v>324</v>
      </c>
      <c r="E63" s="236">
        <v>10.6</v>
      </c>
    </row>
    <row r="64" spans="1:5">
      <c r="A64" s="195"/>
      <c r="B64" s="308" t="s">
        <v>381</v>
      </c>
      <c r="C64" s="235" t="s">
        <v>178</v>
      </c>
      <c r="D64" s="214" t="s">
        <v>324</v>
      </c>
      <c r="E64" s="236">
        <v>10.6</v>
      </c>
    </row>
    <row r="65" spans="1:5" ht="25.5">
      <c r="A65" s="195"/>
      <c r="B65" s="309" t="s">
        <v>129</v>
      </c>
      <c r="C65" s="237" t="s">
        <v>130</v>
      </c>
      <c r="D65" s="219" t="s">
        <v>523</v>
      </c>
      <c r="E65" s="238">
        <v>200</v>
      </c>
    </row>
    <row r="66" spans="1:5" ht="51">
      <c r="A66" s="195"/>
      <c r="B66" s="308" t="s">
        <v>135</v>
      </c>
      <c r="C66" s="235" t="s">
        <v>136</v>
      </c>
      <c r="D66" s="214" t="s">
        <v>523</v>
      </c>
      <c r="E66" s="236">
        <v>200</v>
      </c>
    </row>
    <row r="67" spans="1:5" ht="76.5">
      <c r="A67" s="195"/>
      <c r="B67" s="308" t="s">
        <v>141</v>
      </c>
      <c r="C67" s="235" t="s">
        <v>142</v>
      </c>
      <c r="D67" s="214" t="s">
        <v>523</v>
      </c>
      <c r="E67" s="236">
        <v>200</v>
      </c>
    </row>
    <row r="68" spans="1:5">
      <c r="A68" s="195"/>
      <c r="B68" s="308" t="s">
        <v>493</v>
      </c>
      <c r="C68" s="235" t="s">
        <v>142</v>
      </c>
      <c r="D68" s="214" t="s">
        <v>523</v>
      </c>
      <c r="E68" s="236">
        <v>200</v>
      </c>
    </row>
    <row r="69" spans="1:5">
      <c r="A69" s="195"/>
      <c r="B69" s="308" t="s">
        <v>495</v>
      </c>
      <c r="C69" s="235" t="s">
        <v>142</v>
      </c>
      <c r="D69" s="214" t="s">
        <v>523</v>
      </c>
      <c r="E69" s="236">
        <v>200</v>
      </c>
    </row>
    <row r="70" spans="1:5" ht="25.5">
      <c r="A70" s="195"/>
      <c r="B70" s="308" t="s">
        <v>630</v>
      </c>
      <c r="C70" s="235" t="s">
        <v>142</v>
      </c>
      <c r="D70" s="214" t="s">
        <v>631</v>
      </c>
      <c r="E70" s="236">
        <v>200</v>
      </c>
    </row>
    <row r="71" spans="1:5">
      <c r="A71" s="195"/>
      <c r="B71" s="308" t="s">
        <v>656</v>
      </c>
      <c r="C71" s="235" t="s">
        <v>142</v>
      </c>
      <c r="D71" s="214" t="s">
        <v>657</v>
      </c>
      <c r="E71" s="236">
        <v>200</v>
      </c>
    </row>
    <row r="72" spans="1:5">
      <c r="A72" s="195"/>
      <c r="B72" s="308" t="s">
        <v>321</v>
      </c>
      <c r="C72" s="235" t="s">
        <v>142</v>
      </c>
      <c r="D72" s="214" t="s">
        <v>322</v>
      </c>
      <c r="E72" s="236">
        <v>200</v>
      </c>
    </row>
    <row r="73" spans="1:5" ht="25.5">
      <c r="A73" s="195"/>
      <c r="B73" s="308" t="s">
        <v>382</v>
      </c>
      <c r="C73" s="235" t="s">
        <v>142</v>
      </c>
      <c r="D73" s="214" t="s">
        <v>322</v>
      </c>
      <c r="E73" s="236">
        <v>200</v>
      </c>
    </row>
    <row r="74" spans="1:5" ht="51">
      <c r="A74" s="195"/>
      <c r="B74" s="309" t="s">
        <v>633</v>
      </c>
      <c r="C74" s="237" t="s">
        <v>634</v>
      </c>
      <c r="D74" s="219" t="s">
        <v>523</v>
      </c>
      <c r="E74" s="238">
        <v>90</v>
      </c>
    </row>
    <row r="75" spans="1:5" ht="63.75">
      <c r="A75" s="195"/>
      <c r="B75" s="308" t="s">
        <v>33</v>
      </c>
      <c r="C75" s="235" t="s">
        <v>635</v>
      </c>
      <c r="D75" s="214" t="s">
        <v>523</v>
      </c>
      <c r="E75" s="236">
        <v>90</v>
      </c>
    </row>
    <row r="76" spans="1:5" ht="89.25">
      <c r="A76" s="195"/>
      <c r="B76" s="308" t="s">
        <v>638</v>
      </c>
      <c r="C76" s="235" t="s">
        <v>639</v>
      </c>
      <c r="D76" s="214" t="s">
        <v>523</v>
      </c>
      <c r="E76" s="236">
        <v>90</v>
      </c>
    </row>
    <row r="77" spans="1:5">
      <c r="A77" s="195"/>
      <c r="B77" s="308" t="s">
        <v>474</v>
      </c>
      <c r="C77" s="235" t="s">
        <v>639</v>
      </c>
      <c r="D77" s="214" t="s">
        <v>523</v>
      </c>
      <c r="E77" s="236">
        <v>90</v>
      </c>
    </row>
    <row r="78" spans="1:5" ht="25.5">
      <c r="A78" s="195"/>
      <c r="B78" s="308" t="s">
        <v>478</v>
      </c>
      <c r="C78" s="235" t="s">
        <v>639</v>
      </c>
      <c r="D78" s="214" t="s">
        <v>523</v>
      </c>
      <c r="E78" s="236">
        <v>90</v>
      </c>
    </row>
    <row r="79" spans="1:5" ht="25.5">
      <c r="A79" s="195"/>
      <c r="B79" s="308" t="s">
        <v>535</v>
      </c>
      <c r="C79" s="235" t="s">
        <v>639</v>
      </c>
      <c r="D79" s="214" t="s">
        <v>536</v>
      </c>
      <c r="E79" s="236">
        <v>90</v>
      </c>
    </row>
    <row r="80" spans="1:5" ht="25.5">
      <c r="A80" s="195"/>
      <c r="B80" s="308" t="s">
        <v>537</v>
      </c>
      <c r="C80" s="235" t="s">
        <v>639</v>
      </c>
      <c r="D80" s="214" t="s">
        <v>538</v>
      </c>
      <c r="E80" s="236">
        <v>90</v>
      </c>
    </row>
    <row r="81" spans="1:5" ht="25.5">
      <c r="A81" s="195"/>
      <c r="B81" s="308" t="s">
        <v>283</v>
      </c>
      <c r="C81" s="235" t="s">
        <v>639</v>
      </c>
      <c r="D81" s="214" t="s">
        <v>284</v>
      </c>
      <c r="E81" s="236">
        <v>90</v>
      </c>
    </row>
    <row r="82" spans="1:5">
      <c r="A82" s="195"/>
      <c r="B82" s="308" t="s">
        <v>289</v>
      </c>
      <c r="C82" s="235" t="s">
        <v>639</v>
      </c>
      <c r="D82" s="214" t="s">
        <v>284</v>
      </c>
      <c r="E82" s="236">
        <v>90</v>
      </c>
    </row>
    <row r="83" spans="1:5">
      <c r="A83" s="195"/>
      <c r="B83" s="309" t="s">
        <v>524</v>
      </c>
      <c r="C83" s="237" t="s">
        <v>525</v>
      </c>
      <c r="D83" s="219" t="s">
        <v>523</v>
      </c>
      <c r="E83" s="238">
        <v>122.69</v>
      </c>
    </row>
    <row r="84" spans="1:5">
      <c r="A84" s="195"/>
      <c r="B84" s="308" t="s">
        <v>610</v>
      </c>
      <c r="C84" s="235" t="s">
        <v>611</v>
      </c>
      <c r="D84" s="214" t="s">
        <v>523</v>
      </c>
      <c r="E84" s="236">
        <v>122.69</v>
      </c>
    </row>
    <row r="85" spans="1:5" ht="63.75">
      <c r="A85" s="195"/>
      <c r="B85" s="308" t="s">
        <v>660</v>
      </c>
      <c r="C85" s="235" t="s">
        <v>661</v>
      </c>
      <c r="D85" s="214" t="s">
        <v>523</v>
      </c>
      <c r="E85" s="236">
        <v>122.69</v>
      </c>
    </row>
    <row r="86" spans="1:5">
      <c r="A86" s="195"/>
      <c r="B86" s="308" t="s">
        <v>479</v>
      </c>
      <c r="C86" s="235" t="s">
        <v>661</v>
      </c>
      <c r="D86" s="214" t="s">
        <v>523</v>
      </c>
      <c r="E86" s="236">
        <v>122.69</v>
      </c>
    </row>
    <row r="87" spans="1:5">
      <c r="A87" s="195"/>
      <c r="B87" s="308" t="s">
        <v>480</v>
      </c>
      <c r="C87" s="235" t="s">
        <v>661</v>
      </c>
      <c r="D87" s="214" t="s">
        <v>523</v>
      </c>
      <c r="E87" s="236">
        <v>122.69</v>
      </c>
    </row>
    <row r="88" spans="1:5" ht="25.5">
      <c r="A88" s="195"/>
      <c r="B88" s="308" t="s">
        <v>535</v>
      </c>
      <c r="C88" s="235" t="s">
        <v>661</v>
      </c>
      <c r="D88" s="214" t="s">
        <v>536</v>
      </c>
      <c r="E88" s="236">
        <v>72.69</v>
      </c>
    </row>
    <row r="89" spans="1:5" ht="25.5">
      <c r="A89" s="195"/>
      <c r="B89" s="308" t="s">
        <v>537</v>
      </c>
      <c r="C89" s="235" t="s">
        <v>661</v>
      </c>
      <c r="D89" s="214" t="s">
        <v>538</v>
      </c>
      <c r="E89" s="236">
        <v>72.69</v>
      </c>
    </row>
    <row r="90" spans="1:5" ht="25.5">
      <c r="A90" s="195"/>
      <c r="B90" s="308" t="s">
        <v>281</v>
      </c>
      <c r="C90" s="235" t="s">
        <v>661</v>
      </c>
      <c r="D90" s="214" t="s">
        <v>282</v>
      </c>
      <c r="E90" s="236">
        <v>24.11</v>
      </c>
    </row>
    <row r="91" spans="1:5">
      <c r="A91" s="195"/>
      <c r="B91" s="308" t="s">
        <v>289</v>
      </c>
      <c r="C91" s="235" t="s">
        <v>661</v>
      </c>
      <c r="D91" s="214" t="s">
        <v>282</v>
      </c>
      <c r="E91" s="236">
        <v>24.11</v>
      </c>
    </row>
    <row r="92" spans="1:5" ht="25.5">
      <c r="A92" s="195"/>
      <c r="B92" s="308" t="s">
        <v>283</v>
      </c>
      <c r="C92" s="235" t="s">
        <v>661</v>
      </c>
      <c r="D92" s="214" t="s">
        <v>284</v>
      </c>
      <c r="E92" s="236">
        <v>48.58</v>
      </c>
    </row>
    <row r="93" spans="1:5">
      <c r="A93" s="195"/>
      <c r="B93" s="308" t="s">
        <v>289</v>
      </c>
      <c r="C93" s="235" t="s">
        <v>661</v>
      </c>
      <c r="D93" s="214" t="s">
        <v>284</v>
      </c>
      <c r="E93" s="236">
        <v>48.58</v>
      </c>
    </row>
    <row r="94" spans="1:5" ht="25.5">
      <c r="A94" s="195"/>
      <c r="B94" s="308" t="s">
        <v>630</v>
      </c>
      <c r="C94" s="235" t="s">
        <v>661</v>
      </c>
      <c r="D94" s="214" t="s">
        <v>631</v>
      </c>
      <c r="E94" s="236">
        <v>50</v>
      </c>
    </row>
    <row r="95" spans="1:5">
      <c r="A95" s="195"/>
      <c r="B95" s="308" t="s">
        <v>656</v>
      </c>
      <c r="C95" s="235" t="s">
        <v>661</v>
      </c>
      <c r="D95" s="214" t="s">
        <v>657</v>
      </c>
      <c r="E95" s="236">
        <v>50</v>
      </c>
    </row>
    <row r="96" spans="1:5">
      <c r="A96" s="195"/>
      <c r="B96" s="308" t="s">
        <v>321</v>
      </c>
      <c r="C96" s="235" t="s">
        <v>661</v>
      </c>
      <c r="D96" s="214" t="s">
        <v>322</v>
      </c>
      <c r="E96" s="236">
        <v>50</v>
      </c>
    </row>
    <row r="97" spans="1:5" ht="26.25" thickBot="1">
      <c r="A97" s="195"/>
      <c r="B97" s="308" t="s">
        <v>320</v>
      </c>
      <c r="C97" s="235" t="s">
        <v>661</v>
      </c>
      <c r="D97" s="214" t="s">
        <v>322</v>
      </c>
      <c r="E97" s="236">
        <v>50</v>
      </c>
    </row>
    <row r="98" spans="1:5" ht="15" customHeight="1" thickBot="1">
      <c r="A98" s="185"/>
      <c r="B98" s="227" t="s">
        <v>516</v>
      </c>
      <c r="C98" s="228"/>
      <c r="D98" s="228"/>
      <c r="E98" s="242">
        <v>5239.49</v>
      </c>
    </row>
    <row r="99" spans="1:5" ht="12.75" customHeight="1">
      <c r="A99" s="179"/>
      <c r="B99" s="179"/>
      <c r="C99" s="179"/>
      <c r="D99" s="179"/>
      <c r="E99" s="179"/>
    </row>
  </sheetData>
  <mergeCells count="3">
    <mergeCell ref="D4:E4"/>
    <mergeCell ref="B5:E5"/>
    <mergeCell ref="C3:E3"/>
  </mergeCells>
  <phoneticPr fontId="0" type="noConversion"/>
  <pageMargins left="0.74803149606299213" right="0.74803149606299213" top="0.78740157480314965" bottom="0.59055118110236227" header="0.51181102362204722" footer="0.51181102362204722"/>
  <pageSetup paperSize="9" scale="92" firstPageNumber="90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'10.'!Заголовки_для_печати</vt:lpstr>
      <vt:lpstr>'11.'!Заголовки_для_печати</vt:lpstr>
      <vt:lpstr>'2.'!Заголовки_для_печати</vt:lpstr>
      <vt:lpstr>'3.'!Заголовки_для_печати</vt:lpstr>
      <vt:lpstr>'4.'!Заголовки_для_печати</vt:lpstr>
      <vt:lpstr>'7.'!Заголовки_для_печати</vt:lpstr>
      <vt:lpstr>'8.'!Заголовки_для_печати</vt:lpstr>
      <vt:lpstr>'9.'!Заголовки_для_печати</vt:lpstr>
      <vt:lpstr>'1.'!Область_печати</vt:lpstr>
      <vt:lpstr>'12.'!Область_печати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duma2</cp:lastModifiedBy>
  <cp:lastPrinted>2015-09-12T11:16:58Z</cp:lastPrinted>
  <dcterms:created xsi:type="dcterms:W3CDTF">2015-06-05T03:51:44Z</dcterms:created>
  <dcterms:modified xsi:type="dcterms:W3CDTF">2015-09-22T09:56:05Z</dcterms:modified>
</cp:coreProperties>
</file>